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P9" i="55"/>
  <c r="CO9" i="55"/>
  <c r="CN9" i="55"/>
  <c r="CM9" i="55"/>
  <c r="CK9" i="55"/>
  <c r="CJ9" i="55"/>
  <c r="CI9" i="55"/>
  <c r="CH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P8" i="55"/>
  <c r="CO8" i="55"/>
  <c r="CN8" i="55"/>
  <c r="CM8" i="55"/>
  <c r="CK8" i="55"/>
  <c r="CJ8" i="55"/>
  <c r="CI8" i="55"/>
  <c r="CH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J14" i="55" s="1"/>
  <c r="CI2" i="55"/>
  <c r="CH2" i="55"/>
  <c r="CH14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O14" i="53" s="1"/>
  <c r="CN2" i="53"/>
  <c r="CM2" i="53"/>
  <c r="CM14" i="53" s="1"/>
  <c r="CJ2" i="53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53" i="52" s="1"/>
  <c r="Q49" i="52"/>
  <c r="S49" i="52" s="1"/>
  <c r="Q48" i="52"/>
  <c r="S48" i="52" s="1"/>
  <c r="CP14" i="55" l="1"/>
  <c r="CO14" i="55"/>
  <c r="CH14" i="53"/>
  <c r="CN14" i="53"/>
  <c r="DD9" i="53"/>
  <c r="DD12" i="53"/>
  <c r="DD25" i="53"/>
  <c r="DD29" i="53"/>
  <c r="DD32" i="53"/>
  <c r="DD35" i="53"/>
  <c r="CK2" i="55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K14" i="55"/>
  <c r="C6" i="55"/>
  <c r="B14" i="55" s="1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DD25" i="26" s="1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K3" i="42" s="1"/>
  <c r="CO2" i="42"/>
  <c r="CO14" i="42"/>
  <c r="CN2" i="42"/>
  <c r="CN14" i="42" s="1"/>
  <c r="CM2" i="42"/>
  <c r="CJ2" i="42"/>
  <c r="CJ14" i="42" s="1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F47" i="41" s="1"/>
  <c r="E45" i="41"/>
  <c r="E47" i="41" s="1"/>
  <c r="P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U33" i="39"/>
  <c r="Q33" i="39" s="1"/>
  <c r="U32" i="39"/>
  <c r="U31" i="39"/>
  <c r="U30" i="39"/>
  <c r="U29" i="39"/>
  <c r="U28" i="39"/>
  <c r="U27" i="39"/>
  <c r="U26" i="39"/>
  <c r="U25" i="39"/>
  <c r="U24" i="39"/>
  <c r="U23" i="39"/>
  <c r="Q23" i="39" s="1"/>
  <c r="U22" i="39"/>
  <c r="U21" i="39"/>
  <c r="Q21" i="39" s="1"/>
  <c r="U20" i="39"/>
  <c r="Q20" i="39" s="1"/>
  <c r="U19" i="39"/>
  <c r="Q19" i="39" s="1"/>
  <c r="U18" i="39"/>
  <c r="Q18" i="39" s="1"/>
  <c r="U17" i="39"/>
  <c r="P17" i="39" s="1"/>
  <c r="U16" i="39"/>
  <c r="U15" i="39"/>
  <c r="Q15" i="39" s="1"/>
  <c r="U14" i="39"/>
  <c r="Q14" i="39" s="1"/>
  <c r="G14" i="39"/>
  <c r="H14" i="39"/>
  <c r="S14" i="39"/>
  <c r="U13" i="39"/>
  <c r="U12" i="39"/>
  <c r="Q12" i="39" s="1"/>
  <c r="U11" i="39"/>
  <c r="R42" i="39"/>
  <c r="S41" i="39"/>
  <c r="H41" i="39"/>
  <c r="G41" i="39"/>
  <c r="C41" i="39"/>
  <c r="B41" i="39"/>
  <c r="S40" i="39"/>
  <c r="H40" i="39"/>
  <c r="G40" i="39"/>
  <c r="C40" i="39"/>
  <c r="B40" i="39"/>
  <c r="D40" i="39" s="1"/>
  <c r="G17" i="39"/>
  <c r="H17" i="39"/>
  <c r="S17" i="39"/>
  <c r="S12" i="39"/>
  <c r="G12" i="39"/>
  <c r="H12" i="39"/>
  <c r="S21" i="39"/>
  <c r="G21" i="39"/>
  <c r="H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S38" i="39"/>
  <c r="H38" i="39"/>
  <c r="G38" i="39"/>
  <c r="C38" i="39"/>
  <c r="B38" i="39"/>
  <c r="S37" i="39"/>
  <c r="H37" i="39"/>
  <c r="G37" i="39"/>
  <c r="C37" i="39"/>
  <c r="B37" i="39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S32" i="39"/>
  <c r="H32" i="39"/>
  <c r="G32" i="39"/>
  <c r="C32" i="39"/>
  <c r="B32" i="39"/>
  <c r="S31" i="39"/>
  <c r="H31" i="39"/>
  <c r="G31" i="39"/>
  <c r="C31" i="39"/>
  <c r="B31" i="39"/>
  <c r="S30" i="39"/>
  <c r="H30" i="39"/>
  <c r="G30" i="39"/>
  <c r="C30" i="39"/>
  <c r="B30" i="39"/>
  <c r="S29" i="39"/>
  <c r="H29" i="39"/>
  <c r="G29" i="39"/>
  <c r="C29" i="39"/>
  <c r="B29" i="39"/>
  <c r="S28" i="39"/>
  <c r="H28" i="39"/>
  <c r="G28" i="39"/>
  <c r="C28" i="39"/>
  <c r="B28" i="39"/>
  <c r="S27" i="39"/>
  <c r="H27" i="39"/>
  <c r="G27" i="39"/>
  <c r="C27" i="39"/>
  <c r="B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S23" i="39"/>
  <c r="H23" i="39"/>
  <c r="G23" i="39"/>
  <c r="C23" i="39"/>
  <c r="B23" i="39"/>
  <c r="D23" i="39" s="1"/>
  <c r="S22" i="39"/>
  <c r="H22" i="39"/>
  <c r="G22" i="39"/>
  <c r="C22" i="39"/>
  <c r="B22" i="39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C13" i="39"/>
  <c r="B13" i="39"/>
  <c r="C12" i="39"/>
  <c r="B12" i="39"/>
  <c r="S11" i="39"/>
  <c r="H11" i="39"/>
  <c r="G11" i="39"/>
  <c r="C11" i="39"/>
  <c r="B11" i="39"/>
  <c r="D11" i="39" s="1"/>
  <c r="H6" i="39"/>
  <c r="B6" i="39"/>
  <c r="I4" i="39"/>
  <c r="F4" i="39"/>
  <c r="BQ10" i="37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BO15" i="32" s="1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5" i="30" s="1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P45" i="40"/>
  <c r="P47" i="40" s="1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8" i="46"/>
  <c r="C13" i="46"/>
  <c r="C11" i="46"/>
  <c r="CK2" i="26"/>
  <c r="C11" i="49"/>
  <c r="C8" i="26"/>
  <c r="Q53" i="48"/>
  <c r="Q50" i="48"/>
  <c r="S50" i="48" s="1"/>
  <c r="C12" i="26"/>
  <c r="A24" i="39"/>
  <c r="CJ14" i="49"/>
  <c r="CN14" i="49"/>
  <c r="C3" i="26"/>
  <c r="C6" i="49"/>
  <c r="C2" i="49"/>
  <c r="CH14" i="49"/>
  <c r="C12" i="49"/>
  <c r="C13" i="49"/>
  <c r="C7" i="49"/>
  <c r="CM14" i="49"/>
  <c r="C10" i="49"/>
  <c r="D22" i="39" l="1"/>
  <c r="D13" i="39"/>
  <c r="P28" i="39"/>
  <c r="I23" i="39"/>
  <c r="O23" i="39" s="1"/>
  <c r="I37" i="39"/>
  <c r="D39" i="39"/>
  <c r="I17" i="39"/>
  <c r="D20" i="39"/>
  <c r="O20" i="39" s="1"/>
  <c r="D21" i="39"/>
  <c r="D24" i="39"/>
  <c r="I32" i="39"/>
  <c r="D37" i="39"/>
  <c r="D12" i="39"/>
  <c r="D14" i="39"/>
  <c r="D17" i="39"/>
  <c r="D19" i="39"/>
  <c r="D26" i="39"/>
  <c r="D29" i="39"/>
  <c r="D30" i="39"/>
  <c r="D33" i="39"/>
  <c r="I38" i="39"/>
  <c r="I19" i="39"/>
  <c r="D25" i="39"/>
  <c r="D27" i="39"/>
  <c r="D28" i="39"/>
  <c r="Q28" i="39" s="1"/>
  <c r="D31" i="39"/>
  <c r="Q31" i="39" s="1"/>
  <c r="D32" i="39"/>
  <c r="D35" i="39"/>
  <c r="O35" i="39" s="1"/>
  <c r="I12" i="39"/>
  <c r="D41" i="39"/>
  <c r="I30" i="39"/>
  <c r="I34" i="39"/>
  <c r="I35" i="39"/>
  <c r="P35" i="39" s="1"/>
  <c r="I36" i="39"/>
  <c r="P36" i="39" s="1"/>
  <c r="I14" i="39"/>
  <c r="I28" i="39"/>
  <c r="I26" i="39"/>
  <c r="O26" i="39"/>
  <c r="I15" i="39"/>
  <c r="P15" i="39" s="1"/>
  <c r="I11" i="39"/>
  <c r="Q11" i="39" s="1"/>
  <c r="P47" i="47"/>
  <c r="CP14" i="46"/>
  <c r="CP14" i="42"/>
  <c r="BP15" i="30"/>
  <c r="P49" i="31"/>
  <c r="BO15" i="37"/>
  <c r="C15" i="32"/>
  <c r="I13" i="39"/>
  <c r="P13" i="39" s="1"/>
  <c r="I16" i="39"/>
  <c r="O16" i="39" s="1"/>
  <c r="I18" i="39"/>
  <c r="O18" i="39" s="1"/>
  <c r="I20" i="39"/>
  <c r="I22" i="39"/>
  <c r="O22" i="39" s="1"/>
  <c r="I24" i="39"/>
  <c r="P24" i="39" s="1"/>
  <c r="I25" i="39"/>
  <c r="I40" i="39"/>
  <c r="O40" i="39" s="1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P29" i="39" s="1"/>
  <c r="I31" i="39"/>
  <c r="O31" i="39" s="1"/>
  <c r="D34" i="39"/>
  <c r="D36" i="39"/>
  <c r="D38" i="39"/>
  <c r="I41" i="39"/>
  <c r="O41" i="39" s="1"/>
  <c r="C7" i="42"/>
  <c r="C4" i="43"/>
  <c r="I39" i="39"/>
  <c r="P39" i="39" s="1"/>
  <c r="I33" i="39"/>
  <c r="I21" i="39"/>
  <c r="O21" i="39" s="1"/>
  <c r="P32" i="39"/>
  <c r="CH14" i="42"/>
  <c r="CK4" i="42"/>
  <c r="CK5" i="42"/>
  <c r="CK6" i="42"/>
  <c r="CK14" i="42" s="1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CN14" i="26"/>
  <c r="C9" i="26"/>
  <c r="CO14" i="26"/>
  <c r="CM14" i="26"/>
  <c r="Q16" i="39"/>
  <c r="C5" i="26"/>
  <c r="C4" i="26"/>
  <c r="P20" i="39"/>
  <c r="Q24" i="39"/>
  <c r="O34" i="39"/>
  <c r="P26" i="39"/>
  <c r="CK14" i="26"/>
  <c r="P30" i="39"/>
  <c r="Q30" i="39"/>
  <c r="CH14" i="26"/>
  <c r="Q34" i="39"/>
  <c r="Q26" i="39"/>
  <c r="Q22" i="39"/>
  <c r="Q32" i="39"/>
  <c r="CP14" i="26"/>
  <c r="P21" i="39"/>
  <c r="O15" i="39"/>
  <c r="O12" i="39"/>
  <c r="P14" i="39"/>
  <c r="P40" i="39"/>
  <c r="P23" i="39"/>
  <c r="P31" i="39"/>
  <c r="Q35" i="39"/>
  <c r="Q37" i="39"/>
  <c r="P37" i="39"/>
  <c r="O11" i="39"/>
  <c r="Q29" i="39"/>
  <c r="P11" i="39"/>
  <c r="Q25" i="39"/>
  <c r="P12" i="39"/>
  <c r="Q53" i="51"/>
  <c r="Q50" i="50"/>
  <c r="S50" i="50" s="1"/>
  <c r="Q50" i="51"/>
  <c r="S50" i="51" s="1"/>
  <c r="O19" i="39"/>
  <c r="Q17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P34" i="39" l="1"/>
  <c r="O32" i="39"/>
  <c r="Q13" i="39"/>
  <c r="P33" i="39"/>
  <c r="P25" i="39"/>
  <c r="P41" i="39"/>
  <c r="P19" i="39"/>
  <c r="O14" i="39"/>
  <c r="R14" i="39" s="1"/>
  <c r="O17" i="39"/>
  <c r="O38" i="39"/>
  <c r="O37" i="39"/>
  <c r="R37" i="39" s="1"/>
  <c r="P18" i="39"/>
  <c r="O29" i="39"/>
  <c r="O36" i="39"/>
  <c r="P38" i="39"/>
  <c r="R38" i="39" s="1"/>
  <c r="O24" i="39"/>
  <c r="O28" i="39"/>
  <c r="P27" i="39"/>
  <c r="O27" i="39"/>
  <c r="O33" i="39"/>
  <c r="P16" i="39"/>
  <c r="R16" i="39" s="1"/>
  <c r="P22" i="39"/>
  <c r="R36" i="39" s="1"/>
  <c r="R15" i="39"/>
  <c r="O39" i="39"/>
  <c r="O25" i="39"/>
  <c r="I43" i="39"/>
  <c r="CK14" i="49"/>
  <c r="D43" i="39"/>
  <c r="B14" i="43"/>
  <c r="O13" i="39"/>
  <c r="B14" i="42"/>
  <c r="R20" i="39"/>
  <c r="B14" i="26"/>
  <c r="R34" i="39"/>
  <c r="R30" i="39"/>
  <c r="R18" i="39"/>
  <c r="R32" i="39"/>
  <c r="R12" i="39"/>
  <c r="R23" i="39"/>
  <c r="R11" i="39"/>
  <c r="Q43" i="39"/>
  <c r="R17" i="39"/>
  <c r="CK14" i="46"/>
  <c r="B14" i="49"/>
  <c r="B14" i="46"/>
  <c r="R13" i="39" l="1"/>
  <c r="R27" i="39"/>
  <c r="R35" i="39"/>
  <c r="R39" i="39"/>
  <c r="R41" i="39"/>
  <c r="R40" i="39"/>
  <c r="R19" i="39"/>
  <c r="R31" i="39"/>
  <c r="R21" i="39"/>
  <c r="R29" i="39"/>
  <c r="P43" i="39"/>
  <c r="R33" i="39"/>
  <c r="O43" i="39"/>
  <c r="R25" i="39"/>
  <c r="R22" i="39"/>
  <c r="R24" i="39"/>
  <c r="R26" i="39"/>
  <c r="R28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<sst xmlns="http://schemas.openxmlformats.org/spreadsheetml/2006/main" count="12916" uniqueCount="1197">
  <si>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</si>
  <si>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</si>
  <si>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</si>
  <si>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</si>
  <si>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</si>
  <si>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</si>
  <si>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</si>
  <si>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</si>
  <si>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</si>
  <si>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</si>
  <si>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</si>
  <si>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</si>
  <si>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</si>
  <si>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</si>
  <si>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</si>
  <si>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</si>
  <si>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</si>
  <si>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</si>
  <si>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</si>
  <si>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</si>
  <si>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</si>
  <si>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</si>
  <si>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</si>
  <si>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</si>
  <si>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</si>
  <si>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</si>
  <si>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</si>
  <si>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</si>
  <si>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</si>
  <si>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</si>
  <si>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</si>
  <si>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</si>
  <si>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</si>
  <si>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</si>
  <si>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</si>
  <si>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</si>
  <si>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</si>
  <si>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</si>
  <si>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</si>
  <si>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</si>
  <si>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</si>
  <si>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</si>
  <si>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</si>
  <si>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</si>
  <si>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</si>
  <si>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</si>
  <si>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</si>
  <si>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</si>
  <si>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</si>
  <si>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</si>
  <si>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</si>
  <si>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</si>
  <si>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</si>
  <si>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</si>
  <si>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</si>
  <si>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</si>
  <si>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</si>
  <si>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</si>
  <si>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</si>
  <si>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</si>
  <si>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</si>
  <si>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</si>
  <si>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</si>
  <si>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</si>
  <si>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</si>
  <si>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</si>
  <si>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</si>
  <si>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</si>
  <si>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</si>
  <si>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</si>
  <si>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</si>
  <si>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</si>
  <si>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</si>
  <si>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</si>
  <si>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</si>
  <si>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</si>
  <si>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</si>
  <si>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</si>
  <si>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</si>
  <si>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</si>
  <si>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</si>
  <si>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</si>
  <si>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</si>
  <si>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</si>
  <si>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</si>
  <si>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</si>
  <si>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</si>
  <si>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</si>
  <si>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</si>
  <si>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</si>
  <si>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</si>
  <si>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</si>
  <si>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</si>
  <si>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</si>
  <si>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</si>
  <si>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</si>
  <si>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</si>
  <si>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</si>
  <si>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</si>
  <si>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</si>
  <si>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</si>
  <si>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</si>
  <si>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</si>
  <si>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</si>
  <si>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</si>
  <si>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</si>
  <si>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</si>
  <si>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</si>
  <si>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</si>
  <si>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</si>
  <si>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</si>
  <si>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</si>
  <si>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</si>
  <si>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</si>
  <si>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</si>
  <si>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</si>
  <si>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</si>
  <si>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</si>
  <si>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</si>
  <si>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</si>
  <si>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</si>
  <si>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</si>
  <si>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</si>
  <si>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</si>
  <si>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</si>
  <si>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</si>
  <si>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</si>
  <si>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</si>
  <si>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</si>
  <si>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</si>
  <si>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</si>
  <si>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</si>
  <si>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</si>
  <si>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</si>
  <si>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</si>
  <si>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</si>
  <si>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</si>
  <si>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</si>
  <si>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</si>
  <si>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</si>
  <si>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</si>
  <si>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</si>
  <si>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</si>
  <si>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</si>
  <si>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</si>
  <si>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</si>
  <si>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</si>
  <si>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</si>
  <si>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</si>
  <si>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</si>
  <si>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</si>
  <si>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</si>
  <si>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</si>
  <si>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</si>
  <si>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</si>
  <si>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</si>
  <si>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</si>
  <si>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</si>
  <si>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</si>
  <si>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</si>
  <si>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</si>
  <si>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</si>
  <si>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</si>
  <si>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</si>
  <si>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</si>
  <si>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</si>
  <si>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</si>
  <si>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</si>
  <si>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</si>
  <si>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</si>
  <si>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</si>
  <si>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</si>
  <si>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</si>
  <si>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</si>
  <si>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</si>
  <si>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</si>
  <si>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</si>
  <si>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</si>
  <si>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</si>
  <si>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</si>
  <si>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</si>
  <si>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</si>
  <si>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</si>
  <si>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</si>
  <si>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</si>
  <si>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</si>
  <si>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</si>
  <si>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</si>
  <si>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</si>
  <si>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</si>
  <si>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</si>
  <si>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</si>
  <si>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</si>
  <si>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</si>
  <si>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</si>
  <si>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</si>
  <si>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</si>
  <si>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</si>
  <si>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</si>
  <si>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</si>
  <si>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</si>
  <si>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</si>
  <si>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</si>
  <si>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</si>
  <si>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</si>
  <si>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</si>
  <si>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</si>
  <si>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</si>
  <si>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</si>
  <si>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</si>
  <si>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</si>
  <si>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</si>
  <si>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</si>
  <si>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</si>
  <si>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</si>
  <si>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</si>
  <si>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</si>
  <si>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</si>
  <si>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</si>
  <si>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</si>
  <si>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</si>
  <si>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</si>
  <si>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</si>
  <si>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</si>
  <si>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</si>
  <si>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</si>
  <si>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</si>
  <si>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</si>
  <si>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</si>
  <si>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</si>
  <si>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</si>
  <si>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</si>
  <si>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</si>
  <si>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</si>
  <si>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</si>
  <si>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</si>
  <si>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</si>
  <si>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</si>
  <si>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</si>
  <si>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</si>
  <si>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</si>
  <si>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</si>
  <si>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</si>
  <si>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</si>
  <si>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</si>
  <si>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</si>
  <si>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</si>
  <si>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</si>
  <si>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</si>
  <si>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</si>
  <si>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</si>
  <si>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</si>
  <si>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</si>
  <si>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</si>
  <si>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</si>
  <si>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</si>
  <si>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</si>
  <si>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</si>
  <si>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</si>
  <si>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</si>
  <si>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</si>
  <si>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</si>
  <si>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</si>
  <si>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</si>
  <si>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</si>
  <si>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</si>
  <si>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</si>
  <si>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</si>
  <si>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</si>
  <si>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</si>
  <si>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</si>
  <si>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</si>
  <si>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</si>
  <si>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</si>
  <si>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</si>
  <si>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</si>
  <si>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</si>
  <si>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</si>
  <si>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</si>
  <si>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</si>
  <si>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</si>
  <si>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</si>
  <si>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</si>
  <si>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</si>
  <si>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</si>
  <si>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</si>
  <si>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</si>
  <si>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</si>
  <si>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</si>
  <si>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</si>
  <si>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</si>
  <si>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</si>
  <si>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</si>
  <si>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</si>
  <si>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</si>
  <si>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</si>
  <si>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</si>
  <si>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</si>
  <si>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</si>
  <si>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</si>
  <si>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</si>
  <si>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</si>
  <si>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</si>
  <si>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</si>
  <si>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</si>
  <si>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</si>
  <si>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</si>
  <si>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</si>
  <si>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</si>
  <si>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</si>
  <si>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</si>
  <si>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</si>
  <si>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</si>
  <si>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</si>
  <si>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</si>
  <si>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</si>
  <si>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</si>
  <si>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</si>
  <si>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</si>
  <si>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</si>
  <si>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</si>
  <si>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</si>
  <si>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</si>
  <si>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</si>
  <si>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</si>
  <si>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</si>
  <si>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</si>
  <si>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</si>
  <si>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</si>
  <si>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</si>
  <si>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</si>
  <si>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</si>
  <si>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</si>
  <si>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</si>
  <si>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</si>
  <si>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</si>
  <si>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</si>
  <si>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</si>
  <si>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</si>
  <si>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</si>
  <si>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</si>
  <si>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</si>
  <si>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</si>
  <si>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</si>
  <si>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</si>
  <si>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</si>
  <si>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</si>
  <si>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</si>
  <si>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</si>
  <si>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</si>
  <si>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</si>
  <si>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</si>
  <si>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</si>
  <si>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</si>
  <si>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</si>
  <si>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</si>
  <si>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</si>
  <si>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</si>
  <si>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</si>
  <si>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</si>
  <si>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</si>
  <si>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</si>
  <si>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</si>
  <si>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</si>
  <si>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</si>
  <si>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</si>
  <si>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</si>
  <si>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</si>
  <si>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</si>
  <si>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</si>
  <si>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</si>
  <si>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</si>
  <si>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</si>
  <si>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</si>
  <si>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</si>
  <si>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</si>
  <si>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</si>
  <si>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</si>
  <si>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</si>
  <si>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</si>
  <si>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</si>
  <si>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</si>
  <si>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</si>
  <si>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</si>
  <si>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</si>
  <si>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</si>
  <si>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</si>
  <si>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</si>
  <si>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</si>
  <si>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</si>
  <si>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</si>
  <si>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</si>
  <si>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</si>
  <si>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</si>
  <si>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</si>
  <si>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</si>
  <si>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</si>
  <si>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</si>
  <si>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</si>
  <si>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</si>
  <si>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</si>
  <si>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</si>
  <si>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</si>
  <si>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</si>
  <si>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</si>
  <si>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</si>
  <si>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</si>
  <si>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</si>
  <si>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</si>
  <si>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</si>
  <si>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</si>
  <si>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</si>
  <si>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</si>
  <si>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</si>
  <si>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</si>
  <si>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</si>
  <si>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</si>
  <si>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</si>
  <si>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</si>
  <si>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</si>
  <si>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</si>
  <si>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</si>
  <si>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</si>
  <si>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</si>
  <si>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</si>
  <si>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</si>
  <si>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</si>
  <si>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</si>
  <si>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</si>
  <si>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</si>
  <si>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</si>
  <si>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</si>
  <si>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</si>
  <si>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</si>
  <si>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</si>
  <si>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</si>
  <si>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</si>
  <si>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</si>
  <si>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</si>
  <si>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</si>
  <si>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</si>
  <si>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</si>
  <si>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</si>
  <si>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</si>
  <si>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</si>
  <si>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</si>
  <si>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</si>
  <si>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</si>
  <si>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</si>
  <si>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</si>
  <si>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</si>
  <si>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</si>
  <si>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</si>
  <si>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</si>
  <si>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</si>
  <si>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</si>
  <si>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</si>
  <si>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</si>
  <si>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</si>
  <si>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</si>
  <si>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</si>
  <si>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</si>
  <si>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</si>
  <si>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</si>
  <si>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</si>
  <si>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</si>
  <si>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</si>
  <si>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</si>
  <si>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</si>
  <si>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</si>
  <si>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</si>
  <si>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</si>
  <si>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</si>
  <si>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</si>
  <si>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</si>
  <si>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</si>
  <si>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</si>
  <si>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</si>
  <si>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</si>
  <si>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</si>
  <si>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</si>
  <si>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</si>
  <si>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</si>
  <si>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</si>
  <si>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</si>
  <si>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</si>
  <si>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</si>
  <si>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</si>
  <si>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</si>
  <si>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</si>
  <si>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</si>
  <si>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</si>
  <si>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</si>
  <si>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</si>
  <si>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</si>
  <si>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</si>
  <si>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</si>
  <si>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</si>
  <si>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</si>
  <si>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</si>
  <si>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</si>
  <si>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</si>
  <si>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</si>
  <si>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</si>
  <si>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</si>
  <si>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</si>
  <si>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</si>
  <si>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</si>
  <si>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</si>
  <si>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</si>
  <si>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</si>
  <si>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</si>
  <si>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</si>
  <si>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</si>
  <si>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</si>
  <si>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</si>
  <si>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</si>
  <si>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</si>
  <si>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</si>
  <si>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</si>
  <si>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</si>
  <si>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</si>
  <si>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</si>
  <si>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</si>
  <si>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</si>
  <si>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</si>
  <si>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</si>
  <si>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</si>
  <si>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</si>
  <si>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</si>
  <si>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</si>
  <si>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</si>
  <si>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</si>
  <si>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</si>
  <si>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</si>
  <si>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</si>
  <si>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</si>
  <si>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</si>
  <si>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</si>
  <si>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</si>
  <si>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</si>
  <si>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</si>
  <si>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</si>
  <si>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</si>
  <si>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</si>
  <si>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</si>
  <si>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</si>
  <si>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</si>
  <si>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</si>
  <si>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</si>
  <si>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</si>
  <si>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</si>
  <si>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</si>
  <si>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</si>
  <si>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</si>
  <si>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</si>
  <si>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</si>
  <si>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</si>
  <si>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</si>
  <si>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</si>
  <si>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</si>
  <si>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</si>
  <si>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</si>
  <si>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</si>
  <si>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</si>
  <si>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</si>
  <si>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</si>
  <si>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</si>
  <si>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</si>
  <si>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</si>
  <si>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</si>
  <si>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</si>
  <si>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</si>
  <si>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</si>
  <si>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</si>
  <si>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</si>
  <si>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</si>
  <si>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</si>
  <si>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</si>
  <si>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</si>
  <si>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</si>
  <si>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</si>
  <si>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</si>
  <si>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</si>
  <si>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</si>
  <si>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</si>
  <si>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</si>
  <si>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</si>
  <si>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</si>
  <si>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</si>
  <si>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</si>
  <si>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</si>
  <si>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</si>
  <si>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</si>
  <si>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</si>
  <si>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</si>
  <si>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</si>
  <si>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</si>
  <si>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</si>
  <si>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</si>
  <si>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</si>
  <si>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</si>
  <si>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</si>
  <si>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</si>
  <si>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</si>
  <si>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</si>
  <si>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</si>
  <si>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</si>
  <si>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</si>
  <si>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</si>
  <si>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</si>
  <si>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</si>
  <si>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</si>
  <si>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</si>
  <si>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</si>
  <si>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</si>
  <si>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</si>
  <si>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</si>
  <si>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</si>
  <si>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</si>
  <si>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</si>
  <si>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</si>
  <si>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</si>
  <si>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</si>
  <si>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</si>
  <si>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</si>
  <si>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</si>
  <si>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</si>
  <si>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</si>
  <si>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</si>
  <si>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</si>
  <si>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</si>
  <si>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</si>
  <si>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</si>
  <si>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</si>
  <si>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</si>
  <si>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</si>
  <si>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</si>
  <si>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</si>
  <si>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</si>
  <si>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</si>
  <si>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</si>
  <si>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</si>
  <si>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</si>
  <si>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</si>
  <si>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</si>
  <si>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</si>
  <si>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</si>
  <si>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</si>
  <si>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</si>
  <si>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</si>
  <si>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</si>
  <si>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</si>
  <si>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</si>
  <si>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</si>
  <si>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</si>
  <si>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</si>
  <si>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</si>
  <si>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</si>
  <si>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</si>
  <si>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</si>
  <si>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</si>
  <si>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</si>
  <si>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</si>
  <si>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</si>
  <si>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</si>
  <si>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</si>
  <si>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</si>
  <si>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</si>
  <si>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</si>
  <si>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</si>
  <si>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</si>
  <si>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</si>
  <si>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</si>
  <si>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</si>
  <si>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</si>
  <si>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</si>
  <si>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</si>
  <si>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</si>
  <si>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</si>
  <si>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</si>
  <si>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</si>
  <si>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</si>
  <si>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</si>
  <si>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</si>
  <si>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</si>
  <si>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</si>
  <si>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</si>
  <si>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</si>
  <si>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</si>
  <si>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</si>
  <si>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</si>
  <si>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</si>
  <si>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</si>
  <si>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</si>
  <si>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</si>
  <si>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</si>
  <si>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</si>
  <si>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</si>
  <si>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</si>
  <si>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</si>
  <si>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</si>
  <si>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</si>
  <si>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</si>
  <si>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</si>
  <si>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</si>
  <si>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</si>
  <si>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</si>
  <si>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</si>
  <si>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</si>
  <si>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</si>
  <si>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</si>
  <si>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</si>
  <si>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</si>
  <si>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</si>
  <si>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</si>
  <si>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</si>
  <si>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</si>
  <si>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</si>
  <si>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</si>
  <si>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</si>
  <si>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</si>
  <si>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</si>
  <si>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</si>
  <si>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</si>
  <si>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</si>
  <si>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</si>
  <si>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</si>
  <si>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</si>
  <si>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</si>
  <si>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</si>
  <si>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</si>
  <si>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</si>
  <si>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</si>
  <si>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</si>
  <si>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</si>
  <si>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</si>
  <si>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</si>
  <si>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</si>
  <si>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</si>
  <si>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</si>
  <si>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</si>
  <si>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</si>
  <si>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</si>
  <si>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</si>
  <si>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</si>
  <si>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</si>
  <si>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</si>
  <si>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</si>
  <si>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</si>
  <si>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</si>
  <si>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</si>
  <si>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</si>
  <si>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</si>
  <si>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</si>
  <si>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</si>
  <si>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</si>
  <si>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</si>
  <si>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</si>
  <si>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</si>
  <si>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</si>
  <si>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</si>
  <si>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</si>
  <si>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</si>
  <si>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</si>
  <si>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</si>
  <si>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</si>
  <si>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</si>
  <si>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</si>
  <si>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</si>
  <si>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</si>
  <si>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</si>
  <si>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</si>
  <si>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</si>
  <si>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</si>
  <si>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</si>
  <si>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</si>
  <si>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</si>
  <si>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</si>
  <si>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</si>
  <si>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</si>
  <si>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</si>
  <si>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</si>
  <si>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</si>
  <si>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</si>
  <si>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</si>
  <si>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</si>
  <si>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</si>
  <si>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</si>
  <si>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</si>
  <si>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</si>
  <si>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</si>
  <si>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</si>
  <si>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</si>
  <si>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</si>
  <si>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</si>
  <si>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</si>
  <si>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</si>
  <si>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</si>
  <si>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</si>
  <si>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</si>
  <si>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</si>
  <si>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</si>
  <si>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</si>
  <si>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</si>
  <si>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</si>
  <si>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</si>
  <si>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</si>
  <si>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</si>
  <si>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</si>
  <si>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</si>
  <si>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</si>
  <si>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</si>
  <si>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</si>
  <si>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</si>
  <si>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</si>
  <si>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</si>
  <si>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</si>
  <si>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</si>
  <si>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</si>
  <si>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</si>
  <si>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</si>
  <si>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</si>
  <si>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</si>
  <si>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</si>
  <si>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</si>
  <si>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</si>
  <si>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</si>
  <si>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</si>
  <si>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</si>
  <si>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</si>
  <si>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</si>
  <si>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</si>
  <si>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</si>
  <si>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</si>
  <si>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</si>
  <si>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</si>
  <si>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</si>
  <si>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</si>
  <si>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</si>
  <si>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</si>
  <si>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</si>
  <si>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</si>
  <si>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</si>
  <si>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</si>
  <si>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</si>
  <si>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</si>
  <si>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</si>
  <si>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</si>
  <si>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</si>
  <si>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</si>
  <si>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</si>
  <si>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</si>
  <si>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</si>
  <si>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</si>
  <si>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</si>
  <si>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</si>
  <si>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</si>
  <si>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</si>
  <si>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</si>
  <si>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</si>
  <si>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</si>
  <si>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</si>
  <si>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</si>
  <si>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</si>
  <si>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</si>
  <si>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</si>
  <si>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</si>
  <si>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</si>
  <si>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</si>
  <si>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</si>
  <si>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</si>
  <si>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</si>
  <si>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</si>
  <si>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</si>
  <si>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</si>
  <si>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</si>
  <si>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</si>
  <si>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</si>
  <si>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</si>
  <si>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</si>
  <si>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</si>
  <si>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</si>
  <si>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</si>
  <si>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</si>
  <si>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</si>
  <si>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</si>
  <si>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</si>
  <si>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</si>
  <si>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</si>
  <si>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</si>
  <si>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</si>
  <si>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</si>
  <si>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</si>
  <si>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</si>
  <si>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</si>
  <si>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</si>
  <si>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</si>
  <si>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</si>
  <si>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</si>
  <si>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</si>
  <si>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</si>
  <si>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</si>
  <si>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</si>
  <si>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</si>
  <si>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</si>
  <si>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</si>
  <si>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</si>
  <si>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</si>
  <si>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</si>
  <si>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</si>
  <si>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</si>
  <si>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</si>
  <si>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</si>
  <si>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</si>
  <si>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</si>
  <si>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</si>
  <si>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</si>
  <si>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</si>
  <si>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</si>
  <si>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</si>
  <si>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</si>
  <si>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</si>
  <si>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</si>
  <si>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</si>
  <si>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</si>
  <si>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</si>
  <si>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</si>
  <si>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</si>
  <si>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</si>
  <si>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</si>
  <si>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</si>
  <si>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</si>
  <si>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</si>
  <si>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</si>
  <si>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</si>
  <si>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</si>
  <si>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</si>
  <si>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</si>
  <si>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</si>
  <si>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</si>
  <si>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</si>
  <si>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</si>
  <si>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</si>
  <si>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</si>
  <si>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</si>
  <si>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</si>
  <si>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</si>
  <si>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</si>
  <si>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</si>
  <si>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</si>
  <si>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</si>
  <si>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</si>
  <si>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</si>
  <si>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</si>
  <si>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</si>
  <si>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</si>
  <si>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</si>
  <si>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</si>
  <si>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</si>
  <si>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</si>
  <si>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</si>
  <si>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</si>
  <si>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</si>
  <si>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</si>
  <si>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</si>
  <si>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</si>
  <si>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</si>
  <si>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</si>
  <si>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</si>
  <si>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</si>
  <si>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</si>
  <si>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</si>
  <si>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</si>
  <si>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</si>
  <si>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</si>
  <si>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</si>
  <si>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</si>
  <si>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</si>
  <si>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</si>
  <si>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</si>
  <si>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</si>
  <si>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</si>
  <si>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</si>
  <si>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</si>
  <si>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</si>
  <si>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</si>
  <si>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</si>
  <si>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</si>
  <si>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</si>
  <si>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</si>
  <si>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</si>
  <si>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</si>
  <si>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</si>
  <si>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</si>
  <si>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</si>
  <si>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</si>
  <si>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</si>
  <si>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</si>
  <si>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</si>
  <si>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</si>
  <si>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</si>
  <si>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</si>
  <si>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</si>
  <si>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</si>
  <si>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</si>
  <si>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</si>
  <si>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</si>
  <si>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</si>
  <si>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</si>
  <si>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</si>
  <si>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</si>
  <si>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</si>
  <si>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</si>
  <si>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</si>
  <si>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</si>
  <si>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</si>
  <si>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</si>
  <si>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</si>
  <si>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</si>
  <si>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</si>
  <si>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</si>
  <si>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</si>
  <si>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</si>
  <si>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</si>
  <si>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</si>
  <si>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</si>
  <si>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</si>
  <si>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</si>
  <si>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</si>
  <si>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</si>
  <si>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</si>
  <si>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</si>
  <si>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</si>
  <si>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</si>
  <si>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</si>
  <si>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</si>
  <si>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</si>
  <si>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</si>
  <si>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</si>
  <si>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</si>
  <si>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</si>
  <si>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</si>
  <si>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</si>
  <si>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</si>
  <si>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</si>
  <si>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</si>
  <si>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</si>
  <si>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</si>
  <si>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</si>
  <si>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</si>
  <si>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</si>
  <si>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</si>
  <si>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</si>
  <si>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</si>
  <si>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</si>
  <si>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</si>
  <si>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</si>
  <si>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</si>
  <si>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</si>
  <si>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</si>
  <si>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</si>
  <si>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</si>
  <si>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</si>
  <si>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</si>
  <si>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</si>
  <si>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</si>
  <si>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</si>
  <si>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</si>
  <si>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</si>
  <si>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</si>
  <si>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</si>
  <si>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</si>
  <si>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</si>
  <si>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</si>
  <si>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</si>
  <si>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</si>
  <si>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</si>
  <si>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</si>
  <si>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</si>
  <si>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</si>
  <si>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</si>
  <si>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</si>
  <si>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</si>
  <si>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</si>
  <si>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</si>
  <si>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</si>
  <si>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</si>
  <si>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</si>
  <si>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</si>
  <si>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</si>
  <si>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</si>
  <si>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</si>
  <si>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</si>
  <si>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</si>
  <si>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</si>
  <si>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</si>
  <si>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</si>
  <si>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</si>
  <si>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</si>
  <si>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</si>
  <si>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</si>
  <si>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</si>
  <si>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</si>
  <si>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</si>
  <si>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</si>
  <si>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</si>
  <si>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</si>
  <si>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</si>
  <si>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</si>
  <si>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</si>
  <si>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</si>
  <si>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</si>
  <si>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</si>
  <si>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</si>
  <si>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</si>
  <si>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</si>
  <si>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</si>
  <si>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</si>
  <si>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</si>
  <si>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</si>
  <si>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</si>
  <si>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</si>
  <si>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</si>
  <si>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</si>
  <si>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</si>
  <si>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</si>
  <si>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</si>
  <si>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</si>
  <si>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</si>
  <si>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</si>
  <si>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</si>
  <si>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</si>
  <si>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</si>
  <si>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</si>
  <si>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</si>
  <si>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</si>
  <si>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</si>
  <si>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</si>
  <si>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</si>
  <si>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</si>
  <si>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</si>
  <si>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</si>
  <si>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</si>
  <si>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</si>
  <si>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</si>
  <si>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</si>
  <si>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</si>
  <si>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</si>
  <si>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</si>
  <si>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</si>
  <si>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</si>
  <si>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</si>
  <si>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</si>
  <si>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</si>
  <si>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</si>
  <si>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</si>
  <si>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</si>
  <si>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</si>
  <si>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</si>
  <si>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</si>
  <si>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</si>
  <si>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</si>
  <si>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</si>
  <si>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</si>
  <si>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</si>
  <si>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</si>
  <si>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</si>
  <si>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</si>
  <si>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</si>
  <si>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</si>
  <si>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</si>
  <si>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</si>
  <si>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</si>
  <si>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</si>
  <si>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</si>
  <si>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</si>
  <si>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</si>
  <si>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</si>
  <si>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</si>
  <si>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</si>
  <si>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</si>
  <si>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</si>
  <si>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</si>
  <si>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</si>
  <si>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</si>
  <si>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</si>
  <si>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</si>
  <si>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</si>
  <si>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</si>
  <si>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</si>
  <si>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</si>
  <si>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</si>
  <si>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</si>
  <si>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040086</t>
    <phoneticPr fontId="2" type="noConversion"/>
  </si>
  <si>
    <t>工作顺延</t>
    <phoneticPr fontId="2" type="noConversion"/>
  </si>
  <si>
    <t>网络维护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</si>
</sst>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75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11" fillId="0" borderId="117" xfId="0" applyFont="1" applyBorder="1" applyAlignment="1">
      <alignment vertical="center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08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8" fillId="31" borderId="107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49" fontId="25" fillId="0" borderId="127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0" borderId="108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5"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zoomScaleNormal="100" zoomScaleSheetLayoutView="100" workbookViewId="0">
      <selection activeCell="J24" sqref="J24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674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675"/>
      <c r="B2" s="215" t="s">
        <v>756</v>
      </c>
      <c r="G2" s="215"/>
    </row>
    <row r="3" spans="1:21" ht="17.25" customHeight="1">
      <c r="A3" s="675"/>
      <c r="B3" s="215" t="s">
        <v>757</v>
      </c>
      <c r="G3" s="215"/>
    </row>
    <row r="4" spans="1:21" ht="15.75" customHeight="1">
      <c r="A4" s="676" t="s">
        <v>758</v>
      </c>
      <c r="B4" s="676"/>
      <c r="C4" s="676"/>
      <c r="D4" s="676"/>
      <c r="E4" s="676"/>
      <c r="F4" s="677">
        <f>日历!$B$1</f>
        <v>2018</v>
      </c>
      <c r="G4" s="678">
        <v>7</v>
      </c>
      <c r="H4" s="678"/>
      <c r="I4" s="694" t="str">
        <f>VLOOKUP($G4,日历!$A$1:$AH$13,2)</f>
        <v>6月16日——7月15日</v>
      </c>
      <c r="J4" s="694"/>
      <c r="K4" s="695">
        <f>VLOOKUP($G4,日历!$A$1:$AH$13,3)</f>
        <v>19</v>
      </c>
      <c r="L4" s="696"/>
      <c r="M4" s="696"/>
      <c r="N4" s="216"/>
      <c r="O4" s="670" t="s">
        <v>1052</v>
      </c>
      <c r="P4" s="671"/>
      <c r="Q4" s="672" t="s">
        <v>1053</v>
      </c>
      <c r="R4" s="673"/>
      <c r="S4" s="686" t="s">
        <v>1054</v>
      </c>
      <c r="T4" s="687"/>
    </row>
    <row r="5" spans="1:21" ht="15" customHeight="1">
      <c r="A5" s="676"/>
      <c r="B5" s="676"/>
      <c r="C5" s="676"/>
      <c r="D5" s="676"/>
      <c r="E5" s="676"/>
      <c r="F5" s="677"/>
      <c r="G5" s="678"/>
      <c r="H5" s="678"/>
      <c r="I5" s="694"/>
      <c r="J5" s="694"/>
      <c r="K5" s="696"/>
      <c r="L5" s="696"/>
      <c r="M5" s="696"/>
      <c r="N5" s="216"/>
      <c r="O5" s="688"/>
      <c r="P5" s="688"/>
      <c r="Q5" s="690"/>
      <c r="R5" s="690"/>
      <c r="S5" s="692"/>
      <c r="T5" s="692"/>
    </row>
    <row r="6" spans="1:21" ht="28.5" customHeight="1">
      <c r="A6" s="217" t="s">
        <v>759</v>
      </c>
      <c r="B6" s="679" t="str">
        <f>IF(ISERROR(VLOOKUP($F$6,日历!$A$17:$C$60000,3,))=TRUE,"",VLOOKUP($F$6,日历!$A$17:$C$60000,3,))</f>
        <v>企画课-系统系</v>
      </c>
      <c r="C6" s="679"/>
      <c r="D6" s="679"/>
      <c r="E6" s="218" t="s">
        <v>760</v>
      </c>
      <c r="F6" s="219" t="s">
        <v>1194</v>
      </c>
      <c r="G6" s="217" t="s">
        <v>761</v>
      </c>
      <c r="H6" s="679" t="str">
        <f>IF(ISERROR(VLOOKUP($F$6,日历!$A$17:$C$60000,2,))=TRUE,"",VLOOKUP($F$6,日历!$A$17:$C$60000,2,))</f>
        <v>孙宝禄</v>
      </c>
      <c r="I6" s="679"/>
      <c r="L6" s="220"/>
      <c r="O6" s="688"/>
      <c r="P6" s="688"/>
      <c r="Q6" s="690"/>
      <c r="R6" s="690"/>
      <c r="S6" s="692"/>
      <c r="T6" s="692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89"/>
      <c r="P7" s="689"/>
      <c r="Q7" s="691"/>
      <c r="R7" s="691"/>
      <c r="S7" s="693"/>
      <c r="T7" s="693"/>
    </row>
    <row r="8" spans="1:21" s="222" customFormat="1" ht="11.25" customHeight="1">
      <c r="A8" s="680" t="s">
        <v>762</v>
      </c>
      <c r="B8" s="683" t="s">
        <v>763</v>
      </c>
      <c r="C8" s="684"/>
      <c r="D8" s="684"/>
      <c r="E8" s="684"/>
      <c r="F8" s="684"/>
      <c r="G8" s="684"/>
      <c r="H8" s="684"/>
      <c r="I8" s="684"/>
      <c r="J8" s="685"/>
      <c r="K8" s="683" t="s">
        <v>764</v>
      </c>
      <c r="L8" s="697"/>
      <c r="M8" s="697"/>
      <c r="N8" s="697"/>
      <c r="O8" s="697"/>
      <c r="P8" s="697"/>
      <c r="Q8" s="697"/>
      <c r="R8" s="697"/>
      <c r="S8" s="698"/>
      <c r="T8" s="699" t="s">
        <v>781</v>
      </c>
      <c r="U8" s="601"/>
    </row>
    <row r="9" spans="1:21" s="222" customFormat="1" ht="11.25" customHeight="1">
      <c r="A9" s="681"/>
      <c r="B9" s="702" t="s">
        <v>765</v>
      </c>
      <c r="C9" s="703"/>
      <c r="D9" s="703"/>
      <c r="E9" s="703"/>
      <c r="F9" s="703"/>
      <c r="G9" s="704" t="s">
        <v>766</v>
      </c>
      <c r="H9" s="703"/>
      <c r="I9" s="703"/>
      <c r="J9" s="705"/>
      <c r="K9" s="702" t="s">
        <v>767</v>
      </c>
      <c r="L9" s="706"/>
      <c r="M9" s="704" t="s">
        <v>768</v>
      </c>
      <c r="N9" s="706"/>
      <c r="O9" s="707" t="s">
        <v>769</v>
      </c>
      <c r="P9" s="708"/>
      <c r="Q9" s="708"/>
      <c r="R9" s="709"/>
      <c r="S9" s="710" t="s">
        <v>770</v>
      </c>
      <c r="T9" s="700"/>
      <c r="U9" s="601"/>
    </row>
    <row r="10" spans="1:21" ht="12.75" customHeight="1" thickBot="1">
      <c r="A10" s="682"/>
      <c r="B10" s="224" t="s">
        <v>771</v>
      </c>
      <c r="C10" s="225" t="s">
        <v>772</v>
      </c>
      <c r="D10" s="225" t="s">
        <v>773</v>
      </c>
      <c r="E10" s="712" t="s">
        <v>774</v>
      </c>
      <c r="F10" s="713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711"/>
      <c r="T10" s="701"/>
    </row>
    <row r="11" spans="1:21" ht="12.75" customHeight="1" thickTop="1">
      <c r="A11" s="234">
        <f>IF(VLOOKUP($G$4,日历!$A$1:$AH$13,4)=0,"",VLOOKUP($G$4,日历!$A$1:$AH$13,4))</f>
        <v>43267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716"/>
      <c r="F11" s="71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休</v>
      </c>
    </row>
    <row r="12" spans="1:21" ht="12.95" customHeight="1">
      <c r="A12" s="234">
        <f>IF(VLOOKUP($G$4,日历!$A$1:$AH$13,5)=0,"",VLOOKUP($G$4,日历!$A$1:$AH$13,5))</f>
        <v>43268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718"/>
      <c r="F12" s="71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休</v>
      </c>
    </row>
    <row r="13" spans="1:21" ht="12.95" customHeight="1">
      <c r="A13" s="234">
        <f>IF(VLOOKUP($G$4,日历!$A$1:$AH$13,6)=0,"",VLOOKUP($G$4,日历!$A$1:$AH$13,6))</f>
        <v>43269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714"/>
      <c r="F13" s="715"/>
      <c r="G13" s="238" t="str">
        <f t="shared" si="6"/>
        <v/>
      </c>
      <c r="H13" s="239" t="str">
        <f t="shared" si="7"/>
        <v/>
      </c>
      <c r="I13" s="240" t="str">
        <f t="shared" si="8"/>
        <v/>
      </c>
      <c r="J13" s="241"/>
      <c r="K13" s="242"/>
      <c r="L13" s="243"/>
      <c r="M13" s="244"/>
      <c r="N13" s="243"/>
      <c r="O13" s="245" t="str">
        <f t="shared" si="2"/>
        <v/>
      </c>
      <c r="P13" s="240" t="str">
        <f t="shared" si="3"/>
        <v/>
      </c>
      <c r="Q13" s="240" t="str">
        <f t="shared" si="4"/>
        <v/>
      </c>
      <c r="R13" s="246" t="str">
        <f>IF(SUM(O13:Q13)=0,"",SUM($O$11:Q13))</f>
        <v/>
      </c>
      <c r="S13" s="247" t="str">
        <f t="shared" si="9"/>
        <v/>
      </c>
      <c r="T13" s="249"/>
      <c r="U13" s="600" t="str">
        <f>VLOOKUP($G$4,日历!$A$1:$BN$13,38,)</f>
        <v>节</v>
      </c>
    </row>
    <row r="14" spans="1:21" ht="12.75" customHeight="1">
      <c r="A14" s="234">
        <f>IF(VLOOKUP($G$4,日历!$A$1:$AH$13,7)=0,"",VLOOKUP($G$4,日历!$A$1:$AH$13,7))</f>
        <v>43270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714"/>
      <c r="F14" s="715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出</v>
      </c>
    </row>
    <row r="15" spans="1:21" ht="12.75" customHeight="1">
      <c r="A15" s="234">
        <f>IF(VLOOKUP($G$4,日历!$A$1:$AH$13,8)=0,"",VLOOKUP($G$4,日历!$A$1:$AH$13,8))</f>
        <v>43271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714"/>
      <c r="F15" s="715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603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出</v>
      </c>
    </row>
    <row r="16" spans="1:21" ht="12.95" customHeight="1">
      <c r="A16" s="234">
        <f>IF(VLOOKUP($G$4,日历!$A$1:$AH$13,9)=0,"",VLOOKUP($G$4,日历!$A$1:$AH$13,9))</f>
        <v>43272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714"/>
      <c r="F16" s="715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603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出</v>
      </c>
    </row>
    <row r="17" spans="1:21" ht="12.95" customHeight="1">
      <c r="A17" s="234">
        <f>IF(VLOOKUP($G$4,日历!$A$1:$AH$13,10)=0,"",VLOOKUP($G$4,日历!$A$1:$AH$13,10))</f>
        <v>43273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714"/>
      <c r="F17" s="715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43274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714"/>
      <c r="F18" s="715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休</v>
      </c>
    </row>
    <row r="19" spans="1:21" ht="12.95" customHeight="1">
      <c r="A19" s="234">
        <f>IF(VLOOKUP($G$4,日历!$A$1:$AH$13,12)=0,"",VLOOKUP($G$4,日历!$A$1:$AH$13,12))</f>
        <v>43275</v>
      </c>
      <c r="B19" s="235" t="str">
        <f>IF(AND(K19&lt;&gt;"",L19&lt;&gt;""),TIME(IF(MINUTE(K19)&gt;30,HOUR(K19)+1,HOUR(K19)),IF(AND(MINUTE(K19)&lt;=30,MINUTE(K19)&gt;0),30,0),0),"")</f>
        <v/>
      </c>
      <c r="C19" s="236" t="str">
        <f>IF(AND(K19&lt;&gt;"",L19&lt;&gt;""),IF(TIME(HOUR(L19),IF(MINUTE(L19)&gt;=30,30,0),0)=0,1,TIME(HOUR(L19),IF(MINUTE(L19)&gt;=30,30,0),0)),"")</f>
        <v/>
      </c>
      <c r="D19" s="237" t="str">
        <f t="shared" si="5"/>
        <v/>
      </c>
      <c r="E19" s="714"/>
      <c r="F19" s="715"/>
      <c r="G19" s="238" t="str">
        <f>IF(AND(M19&lt;&gt;"",N19&lt;&gt;""),TIME(IF(MINUTE(M19)&gt;30,HOUR(M19)+1,HOUR(M19)),IF(AND(MINUTE(M19)&lt;=30,MINUTE(M19)&gt;0),30,0),0),"")</f>
        <v/>
      </c>
      <c r="H19" s="239" t="str">
        <f>IF(AND(M19&lt;&gt;"",N19&lt;&gt;""),IF(TIME(HOUR(N19),IF(MINUTE(N19)&gt;=30,30,0),0)=0,1,TIME(HOUR(N19),IF(MINUTE(N19)&gt;=30,30,0),0)),"")</f>
        <v/>
      </c>
      <c r="I19" s="240" t="str">
        <f t="shared" si="8"/>
        <v/>
      </c>
      <c r="J19" s="603"/>
      <c r="K19" s="242"/>
      <c r="L19" s="243"/>
      <c r="M19" s="242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休</v>
      </c>
    </row>
    <row r="20" spans="1:21" ht="12.95" customHeight="1">
      <c r="A20" s="234">
        <f>IF(VLOOKUP($G$4,日历!$A$1:$AH$13,13)=0,"",VLOOKUP($G$4,日历!$A$1:$AH$13,13))</f>
        <v>43276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714"/>
      <c r="F20" s="715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43277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714"/>
      <c r="F21" s="715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43278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714"/>
      <c r="F22" s="715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603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出</v>
      </c>
    </row>
    <row r="23" spans="1:21" ht="12.95" customHeight="1">
      <c r="A23" s="234">
        <f>IF(VLOOKUP($G$4,日历!$A$1:$AH$13,16)=0,"",VLOOKUP($G$4,日历!$A$1:$AH$13,16))</f>
        <v>43279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714"/>
      <c r="F23" s="715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41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>
        <f>IF(VLOOKUP($G$4,日历!$A$1:$AH$13,17)=0,"",VLOOKUP($G$4,日历!$A$1:$AH$13,17))</f>
        <v>43280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714"/>
      <c r="F24" s="715"/>
      <c r="G24" s="253">
        <f t="shared" si="6"/>
        <v>0.75</v>
      </c>
      <c r="H24" s="239">
        <f t="shared" si="7"/>
        <v>0.79166666666666663</v>
      </c>
      <c r="I24" s="254">
        <f t="shared" si="8"/>
        <v>0.99999999999999911</v>
      </c>
      <c r="J24" s="241" t="s">
        <v>1195</v>
      </c>
      <c r="K24" s="242"/>
      <c r="L24" s="243"/>
      <c r="M24" s="244">
        <v>0.75</v>
      </c>
      <c r="N24" s="243">
        <v>0.79583333333333339</v>
      </c>
      <c r="O24" s="256">
        <f t="shared" si="2"/>
        <v>0.99999999999999911</v>
      </c>
      <c r="P24" s="254" t="str">
        <f t="shared" si="3"/>
        <v/>
      </c>
      <c r="Q24" s="254" t="str">
        <f t="shared" si="4"/>
        <v/>
      </c>
      <c r="R24" s="257">
        <f>IF(SUM(O24:Q24)=0,"",SUM($O$11:Q24))</f>
        <v>0.99999999999999911</v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43281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714"/>
      <c r="F25" s="715"/>
      <c r="G25" s="253">
        <f t="shared" si="6"/>
        <v>0.3125</v>
      </c>
      <c r="H25" s="239">
        <f t="shared" si="7"/>
        <v>0.75</v>
      </c>
      <c r="I25" s="254">
        <f t="shared" si="8"/>
        <v>10.5</v>
      </c>
      <c r="J25" s="241" t="s">
        <v>1196</v>
      </c>
      <c r="K25" s="242"/>
      <c r="L25" s="243"/>
      <c r="M25" s="244">
        <v>0.29583333333333334</v>
      </c>
      <c r="N25" s="243">
        <v>0.75</v>
      </c>
      <c r="O25" s="256" t="str">
        <f t="shared" si="2"/>
        <v/>
      </c>
      <c r="P25" s="254">
        <f t="shared" si="3"/>
        <v>10.5</v>
      </c>
      <c r="Q25" s="254" t="str">
        <f t="shared" si="4"/>
        <v/>
      </c>
      <c r="R25" s="257">
        <f>IF(SUM(O25:Q25)=0,"",SUM($O$11:Q25))</f>
        <v>11.5</v>
      </c>
      <c r="S25" s="258" t="str">
        <f>IF(IF(LEFT(E25,3)="教育：",D25,0)+IF(LEFT(J25,3)="教育：",I25,0)=0,"",IF(LEFT(E25,3)="教育：",D25,0)+IF(LEFT(J25,3)="教育：",I25,0))</f>
        <v/>
      </c>
      <c r="T25" s="249"/>
      <c r="U25" s="600" t="str">
        <f>VLOOKUP($G$4,日历!$A$1:$BN$13,50,)</f>
        <v>休</v>
      </c>
    </row>
    <row r="26" spans="1:21" ht="12.95" customHeight="1">
      <c r="A26" s="234" t="str">
        <f>IF(VLOOKUP($G$4,日历!$A$1:$AH$13,19)=0,"",VLOOKUP($G$4,日历!$A$1:$AH$13,19))</f>
        <v/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714"/>
      <c r="F26" s="715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603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>
        <f>VLOOKUP($G$4,日历!$A$1:$BN$13,51,)</f>
        <v>0</v>
      </c>
    </row>
    <row r="27" spans="1:21" ht="12.95" customHeight="1">
      <c r="A27" s="234">
        <f>IF(VLOOKUP($G$4,日历!$A$1:$AH$13,20)=0,"",VLOOKUP($G$4,日历!$A$1:$AH$13,20))</f>
        <v>43282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714"/>
      <c r="F27" s="715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休</v>
      </c>
    </row>
    <row r="28" spans="1:21" ht="12.95" customHeight="1">
      <c r="A28" s="234">
        <f>IF(VLOOKUP($G$4,日历!$A$1:$AH$13,21)=0,"",VLOOKUP($G$4,日历!$A$1:$AH$13,21))</f>
        <v>43283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714"/>
      <c r="F28" s="715"/>
      <c r="G28" s="253" t="str">
        <f t="shared" si="6"/>
        <v/>
      </c>
      <c r="H28" s="239" t="str">
        <f t="shared" si="7"/>
        <v/>
      </c>
      <c r="I28" s="254" t="str">
        <f t="shared" si="8"/>
        <v/>
      </c>
      <c r="J28" s="241"/>
      <c r="K28" s="242"/>
      <c r="L28" s="243"/>
      <c r="M28" s="244"/>
      <c r="N28" s="243"/>
      <c r="O28" s="256" t="str">
        <f t="shared" si="2"/>
        <v/>
      </c>
      <c r="P28" s="254" t="str">
        <f t="shared" si="3"/>
        <v/>
      </c>
      <c r="Q28" s="254" t="str">
        <f t="shared" si="4"/>
        <v/>
      </c>
      <c r="R28" s="257" t="str">
        <f>IF(SUM(O28:Q28)=0,"",SUM($O$11:Q28))</f>
        <v/>
      </c>
      <c r="S28" s="258" t="str">
        <f>IF(IF(LEFT(E28,3)="教育：",D28,0)+IF(LEFT(J28,3)="教育：",I28,0)=0,"",IF(LEFT(E28,3)="教育：",D28,0)+IF(LEFT(J28,3)="教育：",I28,0))</f>
        <v/>
      </c>
      <c r="T28" s="249"/>
      <c r="U28" s="600" t="str">
        <f>VLOOKUP($G$4,日历!$A$1:$BN$13,53,)</f>
        <v>出</v>
      </c>
    </row>
    <row r="29" spans="1:21" ht="12.95" customHeight="1">
      <c r="A29" s="234">
        <f>IF(VLOOKUP($G$4,日历!$A$1:$AH$13,22)=0,"",VLOOKUP($G$4,日历!$A$1:$AH$13,22))</f>
        <v>43284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714"/>
      <c r="F29" s="715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603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出</v>
      </c>
    </row>
    <row r="30" spans="1:21" ht="12.95" customHeight="1">
      <c r="A30" s="234">
        <f>IF(VLOOKUP($G$4,日历!$A$1:$AH$13,23)=0,"",VLOOKUP($G$4,日历!$A$1:$AH$13,23))</f>
        <v>43285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714"/>
      <c r="F30" s="715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出</v>
      </c>
    </row>
    <row r="31" spans="1:21" ht="12.95" customHeight="1">
      <c r="A31" s="234">
        <f>IF(VLOOKUP($G$4,日历!$A$1:$AH$13,24)=0,"",VLOOKUP($G$4,日历!$A$1:$AH$13,24))</f>
        <v>43286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714"/>
      <c r="F31" s="715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41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43287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714"/>
      <c r="F32" s="715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43288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714"/>
      <c r="F33" s="715"/>
      <c r="G33" s="238">
        <f t="shared" si="6"/>
        <v>0.3125</v>
      </c>
      <c r="H33" s="239">
        <f t="shared" si="7"/>
        <v>0.79166666666666663</v>
      </c>
      <c r="I33" s="240">
        <f t="shared" si="8"/>
        <v>11.5</v>
      </c>
      <c r="J33" s="241" t="s">
        <v>1196</v>
      </c>
      <c r="K33" s="242"/>
      <c r="L33" s="243"/>
      <c r="M33" s="244">
        <v>0.3125</v>
      </c>
      <c r="N33" s="243">
        <v>0.79166666666666663</v>
      </c>
      <c r="O33" s="245" t="str">
        <f t="shared" si="2"/>
        <v/>
      </c>
      <c r="P33" s="240">
        <f t="shared" si="3"/>
        <v>11.5</v>
      </c>
      <c r="Q33" s="240" t="str">
        <f t="shared" si="4"/>
        <v/>
      </c>
      <c r="R33" s="246">
        <f>IF(SUM(O33:Q33)=0,"",SUM($O$11:Q33))</f>
        <v>23</v>
      </c>
      <c r="S33" s="247" t="str">
        <f t="shared" si="9"/>
        <v/>
      </c>
      <c r="T33" s="249"/>
      <c r="U33" s="600" t="str">
        <f>VLOOKUP($G$4,日历!$A$1:$BN$13,58,)</f>
        <v>休</v>
      </c>
    </row>
    <row r="34" spans="1:21" ht="12.95" customHeight="1">
      <c r="A34" s="234">
        <f>IF(VLOOKUP($G$4,日历!$A$1:$AH$13,27)=0,"",VLOOKUP($G$4,日历!$A$1:$AH$13,27))</f>
        <v>43289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714"/>
      <c r="F34" s="715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休</v>
      </c>
    </row>
    <row r="35" spans="1:21" ht="12.95" customHeight="1">
      <c r="A35" s="234">
        <f>IF(VLOOKUP($G$4,日历!$A$1:$AH$13,28)=0,"",VLOOKUP($G$4,日历!$A$1:$AH$13,28))</f>
        <v>43290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714"/>
      <c r="F35" s="715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41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43291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714"/>
      <c r="F36" s="715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603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43292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714"/>
      <c r="F37" s="715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出</v>
      </c>
    </row>
    <row r="38" spans="1:21" ht="12.95" customHeight="1">
      <c r="A38" s="234">
        <f>IF(VLOOKUP($G$4,日历!$A$1:$AH$13,31)=0,"",VLOOKUP($G$4,日历!$A$1:$AH$13,31))</f>
        <v>43293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714"/>
      <c r="F38" s="715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43294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714"/>
      <c r="F39" s="715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250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43295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714"/>
      <c r="F40" s="715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休</v>
      </c>
    </row>
    <row r="41" spans="1:21" ht="12.95" customHeight="1">
      <c r="A41" s="234">
        <f>IF(VLOOKUP($G$4,日历!$A$1:$AH$13,34)=0,"",VLOOKUP($G$4,日历!$A$1:$AH$13,34))</f>
        <v>43296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714"/>
      <c r="F41" s="715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41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休</v>
      </c>
    </row>
    <row r="42" spans="1:21" ht="12.95" customHeight="1" thickBot="1">
      <c r="A42" s="259" t="s">
        <v>779</v>
      </c>
      <c r="B42" s="260"/>
      <c r="C42" s="261"/>
      <c r="D42" s="262"/>
      <c r="E42" s="722"/>
      <c r="F42" s="723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720"/>
      <c r="F43" s="721"/>
      <c r="G43" s="279"/>
      <c r="H43" s="280"/>
      <c r="I43" s="281">
        <f>SUM(I11:I41)</f>
        <v>23</v>
      </c>
      <c r="J43" s="282"/>
      <c r="K43" s="276"/>
      <c r="L43" s="283"/>
      <c r="M43" s="279"/>
      <c r="N43" s="283"/>
      <c r="O43" s="284">
        <f>SUM(O11:O41)</f>
        <v>0.99999999999999911</v>
      </c>
      <c r="P43" s="281">
        <f>IF(SUM(P11:P41)-P42*8&lt;=0,"",SUM(P11:P41)-P42*8)</f>
        <v>22</v>
      </c>
      <c r="Q43" s="281">
        <f>SUM(Q11:Q41)</f>
        <v>0</v>
      </c>
      <c r="R43" s="285">
        <f>SUM(O43:Q43)</f>
        <v>23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2" priority="2" stopIfTrue="1">
      <formula>OR($U11="休",$U11="节")</formula>
    </cfRule>
  </conditionalFormatting>
  <conditionalFormatting sqref="B43:T43">
    <cfRule type="cellIs" dxfId="1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1065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965" t="s">
        <v>1070</v>
      </c>
      <c r="C6" s="965"/>
      <c r="D6" s="965"/>
      <c r="E6" s="965"/>
      <c r="F6" s="965"/>
      <c r="G6" s="965"/>
      <c r="H6" s="965"/>
      <c r="I6" s="965"/>
      <c r="J6" s="965"/>
      <c r="K6" s="965"/>
      <c r="L6" s="965"/>
      <c r="M6" s="965"/>
      <c r="N6" s="965"/>
      <c r="O6" s="965"/>
      <c r="P6" s="965"/>
      <c r="Q6" s="965"/>
      <c r="R6" s="965"/>
      <c r="S6" s="965"/>
      <c r="T6" s="965"/>
      <c r="U6" s="965"/>
      <c r="V6" s="965"/>
      <c r="W6" s="965"/>
      <c r="X6" s="965"/>
      <c r="Y6" s="965"/>
      <c r="Z6" s="965"/>
      <c r="AA6" s="965"/>
      <c r="AB6" s="965"/>
      <c r="AC6" s="965"/>
      <c r="AD6" s="965"/>
      <c r="AE6" s="965"/>
      <c r="AF6" s="965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510"/>
      <c r="G7" s="776"/>
      <c r="H7" s="776"/>
      <c r="I7" s="777" t="s">
        <v>1071</v>
      </c>
      <c r="J7" s="777"/>
      <c r="K7" s="777"/>
      <c r="L7" s="509"/>
      <c r="M7" s="966" t="s">
        <v>1072</v>
      </c>
      <c r="N7" s="966"/>
      <c r="O7" s="779" t="s">
        <v>1073</v>
      </c>
      <c r="P7" s="779"/>
      <c r="Q7" s="779"/>
      <c r="R7" s="779"/>
      <c r="S7" s="967" t="s">
        <v>1072</v>
      </c>
      <c r="T7" s="967"/>
      <c r="U7" s="781" t="s">
        <v>1074</v>
      </c>
      <c r="V7" s="781"/>
      <c r="W7" s="781"/>
      <c r="X7" s="781"/>
      <c r="Y7" s="781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968" t="s">
        <v>376</v>
      </c>
      <c r="C8" s="970" t="s">
        <v>377</v>
      </c>
      <c r="D8" s="971"/>
      <c r="E8" s="970" t="s">
        <v>378</v>
      </c>
      <c r="F8" s="971"/>
      <c r="G8" s="970" t="s">
        <v>379</v>
      </c>
      <c r="H8" s="971"/>
      <c r="I8" s="970" t="s">
        <v>380</v>
      </c>
      <c r="J8" s="971"/>
      <c r="K8" s="970" t="s">
        <v>381</v>
      </c>
      <c r="L8" s="971"/>
      <c r="M8" s="970" t="s">
        <v>382</v>
      </c>
      <c r="N8" s="971"/>
      <c r="O8" s="970" t="s">
        <v>383</v>
      </c>
      <c r="P8" s="974"/>
      <c r="Q8" s="502"/>
      <c r="R8" s="968" t="s">
        <v>376</v>
      </c>
      <c r="S8" s="970" t="s">
        <v>377</v>
      </c>
      <c r="T8" s="971"/>
      <c r="U8" s="970" t="s">
        <v>378</v>
      </c>
      <c r="V8" s="971"/>
      <c r="W8" s="970" t="s">
        <v>379</v>
      </c>
      <c r="X8" s="971"/>
      <c r="Y8" s="970" t="s">
        <v>380</v>
      </c>
      <c r="Z8" s="971"/>
      <c r="AA8" s="970" t="s">
        <v>381</v>
      </c>
      <c r="AB8" s="971"/>
      <c r="AC8" s="970" t="s">
        <v>382</v>
      </c>
      <c r="AD8" s="971"/>
      <c r="AE8" s="970" t="s">
        <v>383</v>
      </c>
      <c r="AF8" s="974"/>
      <c r="AG8" s="518"/>
    </row>
    <row r="9" spans="1:34" s="473" customFormat="1" ht="14.25" customHeight="1" thickBot="1">
      <c r="A9" s="517"/>
      <c r="B9" s="969"/>
      <c r="C9" s="972" t="s">
        <v>377</v>
      </c>
      <c r="D9" s="973"/>
      <c r="E9" s="972" t="s">
        <v>384</v>
      </c>
      <c r="F9" s="973"/>
      <c r="G9" s="972" t="s">
        <v>385</v>
      </c>
      <c r="H9" s="973"/>
      <c r="I9" s="972" t="s">
        <v>386</v>
      </c>
      <c r="J9" s="973"/>
      <c r="K9" s="972" t="s">
        <v>387</v>
      </c>
      <c r="L9" s="973"/>
      <c r="M9" s="972" t="s">
        <v>388</v>
      </c>
      <c r="N9" s="973"/>
      <c r="O9" s="972" t="s">
        <v>389</v>
      </c>
      <c r="P9" s="975"/>
      <c r="Q9" s="502"/>
      <c r="R9" s="969"/>
      <c r="S9" s="972" t="s">
        <v>377</v>
      </c>
      <c r="T9" s="973"/>
      <c r="U9" s="972" t="s">
        <v>384</v>
      </c>
      <c r="V9" s="973"/>
      <c r="W9" s="972" t="s">
        <v>385</v>
      </c>
      <c r="X9" s="973"/>
      <c r="Y9" s="972" t="s">
        <v>386</v>
      </c>
      <c r="Z9" s="973"/>
      <c r="AA9" s="972" t="s">
        <v>387</v>
      </c>
      <c r="AB9" s="973"/>
      <c r="AC9" s="972" t="s">
        <v>388</v>
      </c>
      <c r="AD9" s="973"/>
      <c r="AE9" s="972" t="s">
        <v>389</v>
      </c>
      <c r="AF9" s="975"/>
      <c r="AG9" s="518"/>
    </row>
    <row r="10" spans="1:34" s="473" customFormat="1" ht="14.25" customHeight="1">
      <c r="A10" s="517"/>
      <c r="B10" s="519" t="s">
        <v>1075</v>
      </c>
      <c r="C10" s="976">
        <v>28</v>
      </c>
      <c r="D10" s="977"/>
      <c r="E10" s="976">
        <v>29</v>
      </c>
      <c r="F10" s="977"/>
      <c r="G10" s="976">
        <v>30</v>
      </c>
      <c r="H10" s="977"/>
      <c r="I10" s="978">
        <v>31</v>
      </c>
      <c r="J10" s="979"/>
      <c r="K10" s="986">
        <v>1</v>
      </c>
      <c r="L10" s="987"/>
      <c r="M10" s="980">
        <v>2</v>
      </c>
      <c r="N10" s="988"/>
      <c r="O10" s="980">
        <v>3</v>
      </c>
      <c r="P10" s="981"/>
      <c r="Q10" s="478"/>
      <c r="R10" s="520" t="s">
        <v>1076</v>
      </c>
      <c r="S10" s="976"/>
      <c r="T10" s="977"/>
      <c r="U10" s="976"/>
      <c r="V10" s="977"/>
      <c r="W10" s="976"/>
      <c r="X10" s="977"/>
      <c r="Y10" s="982">
        <v>1</v>
      </c>
      <c r="Z10" s="983"/>
      <c r="AA10" s="982">
        <v>2</v>
      </c>
      <c r="AB10" s="983"/>
      <c r="AC10" s="982">
        <v>3</v>
      </c>
      <c r="AD10" s="983"/>
      <c r="AE10" s="980">
        <v>4</v>
      </c>
      <c r="AF10" s="981"/>
      <c r="AG10" s="518"/>
      <c r="AH10" s="500"/>
    </row>
    <row r="11" spans="1:34" s="473" customFormat="1" ht="14.25" customHeight="1">
      <c r="A11" s="517"/>
      <c r="B11" s="498"/>
      <c r="C11" s="978">
        <v>4</v>
      </c>
      <c r="D11" s="979"/>
      <c r="E11" s="982">
        <v>5</v>
      </c>
      <c r="F11" s="983"/>
      <c r="G11" s="982">
        <v>6</v>
      </c>
      <c r="H11" s="983"/>
      <c r="I11" s="982">
        <v>7</v>
      </c>
      <c r="J11" s="983"/>
      <c r="K11" s="982">
        <v>8</v>
      </c>
      <c r="L11" s="983"/>
      <c r="M11" s="982">
        <v>9</v>
      </c>
      <c r="N11" s="983"/>
      <c r="O11" s="976">
        <v>10</v>
      </c>
      <c r="P11" s="984"/>
      <c r="Q11" s="478"/>
      <c r="R11" s="491"/>
      <c r="S11" s="978">
        <v>5</v>
      </c>
      <c r="T11" s="979"/>
      <c r="U11" s="976">
        <v>6</v>
      </c>
      <c r="V11" s="977"/>
      <c r="W11" s="982">
        <v>7</v>
      </c>
      <c r="X11" s="983"/>
      <c r="Y11" s="982">
        <v>8</v>
      </c>
      <c r="Z11" s="983"/>
      <c r="AA11" s="982">
        <v>9</v>
      </c>
      <c r="AB11" s="983"/>
      <c r="AC11" s="982">
        <v>10</v>
      </c>
      <c r="AD11" s="983"/>
      <c r="AE11" s="978">
        <v>11</v>
      </c>
      <c r="AF11" s="985"/>
      <c r="AG11" s="518"/>
    </row>
    <row r="12" spans="1:34" s="473" customFormat="1" ht="14.25" customHeight="1">
      <c r="A12" s="517"/>
      <c r="B12" s="498">
        <v>1</v>
      </c>
      <c r="C12" s="978">
        <v>11</v>
      </c>
      <c r="D12" s="979"/>
      <c r="E12" s="982">
        <v>12</v>
      </c>
      <c r="F12" s="983"/>
      <c r="G12" s="982">
        <v>13</v>
      </c>
      <c r="H12" s="983"/>
      <c r="I12" s="982">
        <v>14</v>
      </c>
      <c r="J12" s="983"/>
      <c r="K12" s="982">
        <v>15</v>
      </c>
      <c r="L12" s="983"/>
      <c r="M12" s="982">
        <v>16</v>
      </c>
      <c r="N12" s="983"/>
      <c r="O12" s="978">
        <v>17</v>
      </c>
      <c r="P12" s="985"/>
      <c r="Q12" s="478"/>
      <c r="R12" s="489">
        <v>7</v>
      </c>
      <c r="S12" s="978">
        <v>12</v>
      </c>
      <c r="T12" s="979"/>
      <c r="U12" s="982">
        <v>13</v>
      </c>
      <c r="V12" s="983"/>
      <c r="W12" s="982">
        <v>14</v>
      </c>
      <c r="X12" s="983"/>
      <c r="Y12" s="982">
        <v>15</v>
      </c>
      <c r="Z12" s="983"/>
      <c r="AA12" s="982">
        <v>16</v>
      </c>
      <c r="AB12" s="983"/>
      <c r="AC12" s="982">
        <v>17</v>
      </c>
      <c r="AD12" s="983"/>
      <c r="AE12" s="978">
        <v>18</v>
      </c>
      <c r="AF12" s="985"/>
      <c r="AG12" s="518"/>
    </row>
    <row r="13" spans="1:34" s="473" customFormat="1" ht="14.25" customHeight="1">
      <c r="A13" s="517"/>
      <c r="B13" s="498" t="s">
        <v>390</v>
      </c>
      <c r="C13" s="978">
        <v>18</v>
      </c>
      <c r="D13" s="979"/>
      <c r="E13" s="982">
        <v>19</v>
      </c>
      <c r="F13" s="983"/>
      <c r="G13" s="982">
        <v>20</v>
      </c>
      <c r="H13" s="983"/>
      <c r="I13" s="982">
        <v>21</v>
      </c>
      <c r="J13" s="983"/>
      <c r="K13" s="982">
        <v>22</v>
      </c>
      <c r="L13" s="983"/>
      <c r="M13" s="982">
        <v>23</v>
      </c>
      <c r="N13" s="983"/>
      <c r="O13" s="978">
        <v>24</v>
      </c>
      <c r="P13" s="985"/>
      <c r="Q13" s="478"/>
      <c r="R13" s="491" t="s">
        <v>1077</v>
      </c>
      <c r="S13" s="978">
        <v>19</v>
      </c>
      <c r="T13" s="979"/>
      <c r="U13" s="982">
        <v>20</v>
      </c>
      <c r="V13" s="983"/>
      <c r="W13" s="982">
        <v>21</v>
      </c>
      <c r="X13" s="983"/>
      <c r="Y13" s="976">
        <v>22</v>
      </c>
      <c r="Z13" s="977"/>
      <c r="AA13" s="982">
        <v>23</v>
      </c>
      <c r="AB13" s="983"/>
      <c r="AC13" s="982">
        <v>24</v>
      </c>
      <c r="AD13" s="983"/>
      <c r="AE13" s="978">
        <v>25</v>
      </c>
      <c r="AF13" s="985"/>
      <c r="AG13" s="518"/>
    </row>
    <row r="14" spans="1:34" s="473" customFormat="1" ht="14.25" customHeight="1">
      <c r="A14" s="517"/>
      <c r="B14" s="492">
        <v>21</v>
      </c>
      <c r="C14" s="978">
        <v>25</v>
      </c>
      <c r="D14" s="979"/>
      <c r="E14" s="982">
        <v>26</v>
      </c>
      <c r="F14" s="983"/>
      <c r="G14" s="982">
        <v>27</v>
      </c>
      <c r="H14" s="983"/>
      <c r="I14" s="982">
        <v>28</v>
      </c>
      <c r="J14" s="983"/>
      <c r="K14" s="982">
        <v>29</v>
      </c>
      <c r="L14" s="983"/>
      <c r="M14" s="982">
        <v>30</v>
      </c>
      <c r="N14" s="983"/>
      <c r="O14" s="978">
        <v>31</v>
      </c>
      <c r="P14" s="985"/>
      <c r="Q14" s="478"/>
      <c r="R14" s="487">
        <v>23</v>
      </c>
      <c r="S14" s="978">
        <v>26</v>
      </c>
      <c r="T14" s="979"/>
      <c r="U14" s="982">
        <v>27</v>
      </c>
      <c r="V14" s="983"/>
      <c r="W14" s="982">
        <v>28</v>
      </c>
      <c r="X14" s="983"/>
      <c r="Y14" s="976">
        <v>29</v>
      </c>
      <c r="Z14" s="977"/>
      <c r="AA14" s="976">
        <v>30</v>
      </c>
      <c r="AB14" s="977"/>
      <c r="AC14" s="982">
        <v>31</v>
      </c>
      <c r="AD14" s="983"/>
      <c r="AE14" s="982"/>
      <c r="AF14" s="996"/>
      <c r="AG14" s="518"/>
      <c r="AH14" s="500"/>
    </row>
    <row r="15" spans="1:34" s="473" customFormat="1" ht="14.25" customHeight="1" thickBot="1">
      <c r="A15" s="517"/>
      <c r="B15" s="498"/>
      <c r="C15" s="989"/>
      <c r="D15" s="990"/>
      <c r="E15" s="989"/>
      <c r="F15" s="990"/>
      <c r="G15" s="989"/>
      <c r="H15" s="990"/>
      <c r="I15" s="989"/>
      <c r="J15" s="990"/>
      <c r="K15" s="989"/>
      <c r="L15" s="990"/>
      <c r="M15" s="989"/>
      <c r="N15" s="990"/>
      <c r="O15" s="989"/>
      <c r="P15" s="991"/>
      <c r="Q15" s="478"/>
      <c r="R15" s="521"/>
      <c r="S15" s="992"/>
      <c r="T15" s="993"/>
      <c r="U15" s="989"/>
      <c r="V15" s="990"/>
      <c r="W15" s="989"/>
      <c r="X15" s="990"/>
      <c r="Y15" s="989"/>
      <c r="Z15" s="990"/>
      <c r="AA15" s="989"/>
      <c r="AB15" s="990"/>
      <c r="AC15" s="989"/>
      <c r="AD15" s="990"/>
      <c r="AE15" s="989"/>
      <c r="AF15" s="991"/>
      <c r="AG15" s="518"/>
    </row>
    <row r="16" spans="1:34" s="473" customFormat="1" ht="14.25" customHeight="1">
      <c r="A16" s="517"/>
      <c r="B16" s="522" t="s">
        <v>1078</v>
      </c>
      <c r="C16" s="980">
        <v>1</v>
      </c>
      <c r="D16" s="988"/>
      <c r="E16" s="994">
        <v>2</v>
      </c>
      <c r="F16" s="995"/>
      <c r="G16" s="994">
        <v>3</v>
      </c>
      <c r="H16" s="995"/>
      <c r="I16" s="994">
        <v>4</v>
      </c>
      <c r="J16" s="995"/>
      <c r="K16" s="994">
        <v>5</v>
      </c>
      <c r="L16" s="995"/>
      <c r="M16" s="994">
        <v>6</v>
      </c>
      <c r="N16" s="995"/>
      <c r="O16" s="997">
        <v>7</v>
      </c>
      <c r="P16" s="998"/>
      <c r="Q16" s="478"/>
      <c r="R16" s="519" t="s">
        <v>1075</v>
      </c>
      <c r="S16" s="994"/>
      <c r="T16" s="995"/>
      <c r="U16" s="994"/>
      <c r="V16" s="995"/>
      <c r="W16" s="994"/>
      <c r="X16" s="995"/>
      <c r="Y16" s="994"/>
      <c r="Z16" s="995"/>
      <c r="AA16" s="994"/>
      <c r="AB16" s="995"/>
      <c r="AC16" s="994"/>
      <c r="AD16" s="995"/>
      <c r="AE16" s="980">
        <v>1</v>
      </c>
      <c r="AF16" s="981"/>
      <c r="AG16" s="518"/>
    </row>
    <row r="17" spans="1:33" s="473" customFormat="1" ht="14.25" customHeight="1">
      <c r="A17" s="517"/>
      <c r="B17" s="498"/>
      <c r="C17" s="978">
        <v>8</v>
      </c>
      <c r="D17" s="979"/>
      <c r="E17" s="982">
        <v>9</v>
      </c>
      <c r="F17" s="983"/>
      <c r="G17" s="982">
        <v>10</v>
      </c>
      <c r="H17" s="983"/>
      <c r="I17" s="982">
        <v>11</v>
      </c>
      <c r="J17" s="983"/>
      <c r="K17" s="982">
        <v>12</v>
      </c>
      <c r="L17" s="983"/>
      <c r="M17" s="982">
        <v>13</v>
      </c>
      <c r="N17" s="983"/>
      <c r="O17" s="976">
        <v>14</v>
      </c>
      <c r="P17" s="984"/>
      <c r="Q17" s="478"/>
      <c r="R17" s="480"/>
      <c r="S17" s="978">
        <v>2</v>
      </c>
      <c r="T17" s="979"/>
      <c r="U17" s="982">
        <v>3</v>
      </c>
      <c r="V17" s="983"/>
      <c r="W17" s="982">
        <v>4</v>
      </c>
      <c r="X17" s="983"/>
      <c r="Y17" s="982">
        <v>5</v>
      </c>
      <c r="Z17" s="983"/>
      <c r="AA17" s="982">
        <v>6</v>
      </c>
      <c r="AB17" s="983"/>
      <c r="AC17" s="982">
        <v>7</v>
      </c>
      <c r="AD17" s="983"/>
      <c r="AE17" s="978">
        <v>8</v>
      </c>
      <c r="AF17" s="985"/>
      <c r="AG17" s="518"/>
    </row>
    <row r="18" spans="1:33" s="473" customFormat="1" ht="14.25" customHeight="1">
      <c r="A18" s="517"/>
      <c r="B18" s="481">
        <v>2</v>
      </c>
      <c r="C18" s="978">
        <v>15</v>
      </c>
      <c r="D18" s="979"/>
      <c r="E18" s="978">
        <v>16</v>
      </c>
      <c r="F18" s="979"/>
      <c r="G18" s="978">
        <v>17</v>
      </c>
      <c r="H18" s="979"/>
      <c r="I18" s="978">
        <v>18</v>
      </c>
      <c r="J18" s="979"/>
      <c r="K18" s="999">
        <v>19</v>
      </c>
      <c r="L18" s="1000"/>
      <c r="M18" s="999">
        <v>20</v>
      </c>
      <c r="N18" s="1000"/>
      <c r="O18" s="999">
        <v>21</v>
      </c>
      <c r="P18" s="1001"/>
      <c r="Q18" s="478"/>
      <c r="R18" s="493">
        <v>8</v>
      </c>
      <c r="S18" s="978">
        <v>9</v>
      </c>
      <c r="T18" s="979"/>
      <c r="U18" s="982">
        <v>10</v>
      </c>
      <c r="V18" s="983"/>
      <c r="W18" s="982">
        <v>11</v>
      </c>
      <c r="X18" s="983"/>
      <c r="Y18" s="982">
        <v>12</v>
      </c>
      <c r="Z18" s="983"/>
      <c r="AA18" s="982">
        <v>13</v>
      </c>
      <c r="AB18" s="983"/>
      <c r="AC18" s="982">
        <v>14</v>
      </c>
      <c r="AD18" s="983"/>
      <c r="AE18" s="1002">
        <v>15</v>
      </c>
      <c r="AF18" s="985"/>
      <c r="AG18" s="518"/>
    </row>
    <row r="19" spans="1:33" s="473" customFormat="1" ht="14.25" customHeight="1">
      <c r="A19" s="517"/>
      <c r="B19" s="481" t="s">
        <v>1077</v>
      </c>
      <c r="C19" s="978">
        <v>22</v>
      </c>
      <c r="D19" s="979"/>
      <c r="E19" s="978">
        <v>23</v>
      </c>
      <c r="F19" s="979"/>
      <c r="G19" s="982">
        <v>24</v>
      </c>
      <c r="H19" s="983"/>
      <c r="I19" s="982">
        <v>25</v>
      </c>
      <c r="J19" s="983"/>
      <c r="K19" s="982">
        <v>26</v>
      </c>
      <c r="L19" s="983"/>
      <c r="M19" s="982">
        <v>27</v>
      </c>
      <c r="N19" s="983"/>
      <c r="O19" s="982">
        <v>28</v>
      </c>
      <c r="P19" s="983"/>
      <c r="Q19" s="478"/>
      <c r="R19" s="480" t="s">
        <v>1077</v>
      </c>
      <c r="S19" s="978">
        <v>16</v>
      </c>
      <c r="T19" s="979"/>
      <c r="U19" s="982">
        <v>17</v>
      </c>
      <c r="V19" s="983"/>
      <c r="W19" s="982">
        <v>18</v>
      </c>
      <c r="X19" s="983"/>
      <c r="Y19" s="982">
        <v>19</v>
      </c>
      <c r="Z19" s="983"/>
      <c r="AA19" s="982">
        <v>20</v>
      </c>
      <c r="AB19" s="983"/>
      <c r="AC19" s="982">
        <v>21</v>
      </c>
      <c r="AD19" s="983"/>
      <c r="AE19" s="978">
        <v>22</v>
      </c>
      <c r="AF19" s="985"/>
      <c r="AG19" s="518"/>
    </row>
    <row r="20" spans="1:33" s="473" customFormat="1" ht="14.25" customHeight="1">
      <c r="A20" s="517"/>
      <c r="B20" s="479">
        <v>17</v>
      </c>
      <c r="C20" s="976"/>
      <c r="D20" s="977"/>
      <c r="E20" s="976"/>
      <c r="F20" s="977"/>
      <c r="G20" s="1007"/>
      <c r="H20" s="1008"/>
      <c r="I20" s="1007"/>
      <c r="J20" s="1008"/>
      <c r="K20" s="982"/>
      <c r="L20" s="983"/>
      <c r="M20" s="982"/>
      <c r="N20" s="983"/>
      <c r="O20" s="982"/>
      <c r="P20" s="996"/>
      <c r="Q20" s="478"/>
      <c r="R20" s="492">
        <v>21</v>
      </c>
      <c r="S20" s="978">
        <v>23</v>
      </c>
      <c r="T20" s="979"/>
      <c r="U20" s="982">
        <v>24</v>
      </c>
      <c r="V20" s="983"/>
      <c r="W20" s="982">
        <v>25</v>
      </c>
      <c r="X20" s="983"/>
      <c r="Y20" s="982">
        <v>26</v>
      </c>
      <c r="Z20" s="983"/>
      <c r="AA20" s="982">
        <v>27</v>
      </c>
      <c r="AB20" s="983"/>
      <c r="AC20" s="982">
        <v>28</v>
      </c>
      <c r="AD20" s="983"/>
      <c r="AE20" s="978">
        <v>29</v>
      </c>
      <c r="AF20" s="985"/>
      <c r="AG20" s="518"/>
    </row>
    <row r="21" spans="1:33" s="473" customFormat="1" ht="14.25" customHeight="1" thickBot="1">
      <c r="A21" s="517"/>
      <c r="B21" s="481"/>
      <c r="C21" s="1003"/>
      <c r="D21" s="1004"/>
      <c r="E21" s="989"/>
      <c r="F21" s="990"/>
      <c r="G21" s="989"/>
      <c r="H21" s="990"/>
      <c r="I21" s="989"/>
      <c r="J21" s="990"/>
      <c r="K21" s="989"/>
      <c r="L21" s="990"/>
      <c r="M21" s="989"/>
      <c r="N21" s="990"/>
      <c r="O21" s="989"/>
      <c r="P21" s="991"/>
      <c r="Q21" s="475"/>
      <c r="R21" s="523"/>
      <c r="S21" s="1005">
        <v>30</v>
      </c>
      <c r="T21" s="1006"/>
      <c r="U21" s="989">
        <v>31</v>
      </c>
      <c r="V21" s="990"/>
      <c r="W21" s="989"/>
      <c r="X21" s="990"/>
      <c r="Y21" s="989"/>
      <c r="Z21" s="990"/>
      <c r="AA21" s="989"/>
      <c r="AB21" s="990"/>
      <c r="AC21" s="989"/>
      <c r="AD21" s="990"/>
      <c r="AE21" s="989"/>
      <c r="AF21" s="991"/>
      <c r="AG21" s="518"/>
    </row>
    <row r="22" spans="1:33" s="473" customFormat="1" ht="14.25" customHeight="1">
      <c r="A22" s="517"/>
      <c r="B22" s="522" t="s">
        <v>1079</v>
      </c>
      <c r="C22" s="980">
        <v>1</v>
      </c>
      <c r="D22" s="988"/>
      <c r="E22" s="994">
        <v>2</v>
      </c>
      <c r="F22" s="995"/>
      <c r="G22" s="994">
        <v>3</v>
      </c>
      <c r="H22" s="995"/>
      <c r="I22" s="994">
        <v>4</v>
      </c>
      <c r="J22" s="995"/>
      <c r="K22" s="994">
        <v>5</v>
      </c>
      <c r="L22" s="995"/>
      <c r="M22" s="994">
        <v>6</v>
      </c>
      <c r="N22" s="995"/>
      <c r="O22" s="980">
        <v>7</v>
      </c>
      <c r="P22" s="981"/>
      <c r="Q22" s="478"/>
      <c r="R22" s="524" t="s">
        <v>1114</v>
      </c>
      <c r="S22" s="997"/>
      <c r="T22" s="1010"/>
      <c r="U22" s="994"/>
      <c r="V22" s="995"/>
      <c r="W22" s="997">
        <v>1</v>
      </c>
      <c r="X22" s="1009"/>
      <c r="Y22" s="997">
        <v>2</v>
      </c>
      <c r="Z22" s="1009"/>
      <c r="AA22" s="980">
        <v>3</v>
      </c>
      <c r="AB22" s="988"/>
      <c r="AC22" s="980">
        <v>4</v>
      </c>
      <c r="AD22" s="988"/>
      <c r="AE22" s="980">
        <v>5</v>
      </c>
      <c r="AF22" s="981"/>
      <c r="AG22" s="518"/>
    </row>
    <row r="23" spans="1:33" s="473" customFormat="1" ht="14.25" customHeight="1">
      <c r="A23" s="517"/>
      <c r="B23" s="481"/>
      <c r="C23" s="978">
        <v>8</v>
      </c>
      <c r="D23" s="979"/>
      <c r="E23" s="982">
        <v>9</v>
      </c>
      <c r="F23" s="983"/>
      <c r="G23" s="982">
        <v>10</v>
      </c>
      <c r="H23" s="983"/>
      <c r="I23" s="982">
        <v>11</v>
      </c>
      <c r="J23" s="983"/>
      <c r="K23" s="982">
        <v>12</v>
      </c>
      <c r="L23" s="983"/>
      <c r="M23" s="982">
        <v>13</v>
      </c>
      <c r="N23" s="983"/>
      <c r="O23" s="978">
        <v>14</v>
      </c>
      <c r="P23" s="985"/>
      <c r="Q23" s="478"/>
      <c r="R23" s="491"/>
      <c r="S23" s="982">
        <v>6</v>
      </c>
      <c r="T23" s="983"/>
      <c r="U23" s="982">
        <v>7</v>
      </c>
      <c r="V23" s="983"/>
      <c r="W23" s="982">
        <v>8</v>
      </c>
      <c r="X23" s="983"/>
      <c r="Y23" s="982">
        <v>9</v>
      </c>
      <c r="Z23" s="983"/>
      <c r="AA23" s="982">
        <v>10</v>
      </c>
      <c r="AB23" s="983"/>
      <c r="AC23" s="982">
        <v>11</v>
      </c>
      <c r="AD23" s="983"/>
      <c r="AE23" s="978">
        <v>12</v>
      </c>
      <c r="AF23" s="985"/>
      <c r="AG23" s="518"/>
    </row>
    <row r="24" spans="1:33" s="473" customFormat="1" ht="14.25" customHeight="1">
      <c r="A24" s="517"/>
      <c r="B24" s="481">
        <v>3</v>
      </c>
      <c r="C24" s="978">
        <v>15</v>
      </c>
      <c r="D24" s="979"/>
      <c r="E24" s="982">
        <v>16</v>
      </c>
      <c r="F24" s="983"/>
      <c r="G24" s="982">
        <v>17</v>
      </c>
      <c r="H24" s="983"/>
      <c r="I24" s="982">
        <v>18</v>
      </c>
      <c r="J24" s="983"/>
      <c r="K24" s="982">
        <v>19</v>
      </c>
      <c r="L24" s="983"/>
      <c r="M24" s="982">
        <v>20</v>
      </c>
      <c r="N24" s="983"/>
      <c r="O24" s="978">
        <v>21</v>
      </c>
      <c r="P24" s="985"/>
      <c r="Q24" s="478"/>
      <c r="R24" s="489">
        <v>9</v>
      </c>
      <c r="S24" s="978">
        <v>13</v>
      </c>
      <c r="T24" s="979"/>
      <c r="U24" s="982">
        <v>14</v>
      </c>
      <c r="V24" s="983"/>
      <c r="W24" s="982">
        <v>15</v>
      </c>
      <c r="X24" s="983"/>
      <c r="Y24" s="982">
        <v>16</v>
      </c>
      <c r="Z24" s="983"/>
      <c r="AA24" s="982">
        <v>17</v>
      </c>
      <c r="AB24" s="983"/>
      <c r="AC24" s="982">
        <v>18</v>
      </c>
      <c r="AD24" s="983"/>
      <c r="AE24" s="978">
        <v>19</v>
      </c>
      <c r="AF24" s="985"/>
      <c r="AG24" s="518"/>
    </row>
    <row r="25" spans="1:33" s="473" customFormat="1" ht="14.25" customHeight="1">
      <c r="A25" s="517"/>
      <c r="B25" s="481" t="s">
        <v>1077</v>
      </c>
      <c r="C25" s="978">
        <v>22</v>
      </c>
      <c r="D25" s="979"/>
      <c r="E25" s="982">
        <v>23</v>
      </c>
      <c r="F25" s="983"/>
      <c r="G25" s="982">
        <v>24</v>
      </c>
      <c r="H25" s="983"/>
      <c r="I25" s="982">
        <v>25</v>
      </c>
      <c r="J25" s="983"/>
      <c r="K25" s="982">
        <v>26</v>
      </c>
      <c r="L25" s="983"/>
      <c r="M25" s="982">
        <v>27</v>
      </c>
      <c r="N25" s="983"/>
      <c r="O25" s="978">
        <v>28</v>
      </c>
      <c r="P25" s="985"/>
      <c r="Q25" s="478"/>
      <c r="R25" s="488" t="s">
        <v>1077</v>
      </c>
      <c r="S25" s="978">
        <v>20</v>
      </c>
      <c r="T25" s="979"/>
      <c r="U25" s="982">
        <v>21</v>
      </c>
      <c r="V25" s="983"/>
      <c r="W25" s="982">
        <v>22</v>
      </c>
      <c r="X25" s="983"/>
      <c r="Y25" s="982">
        <v>23</v>
      </c>
      <c r="Z25" s="983"/>
      <c r="AA25" s="982">
        <v>24</v>
      </c>
      <c r="AB25" s="983"/>
      <c r="AC25" s="982">
        <v>25</v>
      </c>
      <c r="AD25" s="983"/>
      <c r="AE25" s="978">
        <v>26</v>
      </c>
      <c r="AF25" s="985"/>
      <c r="AG25" s="518"/>
    </row>
    <row r="26" spans="1:33" s="473" customFormat="1" ht="14.25" customHeight="1">
      <c r="A26" s="517"/>
      <c r="B26" s="479">
        <v>22</v>
      </c>
      <c r="C26" s="978">
        <v>29</v>
      </c>
      <c r="D26" s="979"/>
      <c r="E26" s="976">
        <v>30</v>
      </c>
      <c r="F26" s="977"/>
      <c r="G26" s="976">
        <v>31</v>
      </c>
      <c r="H26" s="977"/>
      <c r="I26" s="1007"/>
      <c r="J26" s="1008"/>
      <c r="K26" s="982"/>
      <c r="L26" s="983"/>
      <c r="M26" s="982"/>
      <c r="N26" s="983"/>
      <c r="O26" s="982"/>
      <c r="P26" s="996"/>
      <c r="Q26" s="478"/>
      <c r="R26" s="487">
        <v>20</v>
      </c>
      <c r="S26" s="999">
        <v>27</v>
      </c>
      <c r="T26" s="1000"/>
      <c r="U26" s="982">
        <v>28</v>
      </c>
      <c r="V26" s="983"/>
      <c r="W26" s="982">
        <v>29</v>
      </c>
      <c r="X26" s="983"/>
      <c r="Y26" s="978">
        <v>30</v>
      </c>
      <c r="Z26" s="979"/>
      <c r="AA26" s="982"/>
      <c r="AB26" s="983"/>
      <c r="AC26" s="982"/>
      <c r="AD26" s="983"/>
      <c r="AE26" s="982"/>
      <c r="AF26" s="996"/>
      <c r="AG26" s="518"/>
    </row>
    <row r="27" spans="1:33" s="473" customFormat="1" ht="14.25" customHeight="1" thickBot="1">
      <c r="A27" s="517"/>
      <c r="B27" s="525"/>
      <c r="C27" s="992"/>
      <c r="D27" s="993"/>
      <c r="E27" s="992"/>
      <c r="F27" s="993"/>
      <c r="G27" s="989"/>
      <c r="H27" s="990"/>
      <c r="I27" s="989"/>
      <c r="J27" s="990"/>
      <c r="K27" s="989"/>
      <c r="L27" s="990"/>
      <c r="M27" s="989"/>
      <c r="N27" s="990"/>
      <c r="O27" s="989"/>
      <c r="P27" s="991"/>
      <c r="Q27" s="475"/>
      <c r="R27" s="521"/>
      <c r="S27" s="989"/>
      <c r="T27" s="990"/>
      <c r="U27" s="989"/>
      <c r="V27" s="990"/>
      <c r="W27" s="989"/>
      <c r="X27" s="990"/>
      <c r="Y27" s="989"/>
      <c r="Z27" s="990"/>
      <c r="AA27" s="989"/>
      <c r="AB27" s="990"/>
      <c r="AC27" s="989"/>
      <c r="AD27" s="990"/>
      <c r="AE27" s="989"/>
      <c r="AF27" s="991"/>
      <c r="AG27" s="518"/>
    </row>
    <row r="28" spans="1:33" s="473" customFormat="1" ht="14.25" customHeight="1">
      <c r="A28" s="517"/>
      <c r="B28" s="522" t="s">
        <v>1075</v>
      </c>
      <c r="C28" s="1011"/>
      <c r="D28" s="1012"/>
      <c r="E28" s="994"/>
      <c r="F28" s="995"/>
      <c r="G28" s="997"/>
      <c r="H28" s="1009"/>
      <c r="I28" s="997">
        <v>1</v>
      </c>
      <c r="J28" s="1009"/>
      <c r="K28" s="997">
        <v>2</v>
      </c>
      <c r="L28" s="1009"/>
      <c r="M28" s="997">
        <v>3</v>
      </c>
      <c r="N28" s="1009"/>
      <c r="O28" s="978">
        <v>4</v>
      </c>
      <c r="P28" s="985"/>
      <c r="Q28" s="478"/>
      <c r="R28" s="520" t="s">
        <v>1080</v>
      </c>
      <c r="S28" s="976"/>
      <c r="T28" s="977"/>
      <c r="U28" s="976"/>
      <c r="V28" s="977"/>
      <c r="W28" s="976"/>
      <c r="X28" s="977"/>
      <c r="Y28" s="976"/>
      <c r="Z28" s="977"/>
      <c r="AA28" s="986">
        <v>1</v>
      </c>
      <c r="AB28" s="987"/>
      <c r="AC28" s="986">
        <v>2</v>
      </c>
      <c r="AD28" s="987"/>
      <c r="AE28" s="986">
        <v>3</v>
      </c>
      <c r="AF28" s="987"/>
      <c r="AG28" s="518"/>
    </row>
    <row r="29" spans="1:33" s="473" customFormat="1" ht="14.25" customHeight="1">
      <c r="A29" s="517"/>
      <c r="B29" s="481"/>
      <c r="C29" s="999">
        <v>5</v>
      </c>
      <c r="D29" s="1000"/>
      <c r="E29" s="1002">
        <v>6</v>
      </c>
      <c r="F29" s="979"/>
      <c r="G29" s="982">
        <v>7</v>
      </c>
      <c r="H29" s="983"/>
      <c r="I29" s="982">
        <v>8</v>
      </c>
      <c r="J29" s="983"/>
      <c r="K29" s="982">
        <v>9</v>
      </c>
      <c r="L29" s="983"/>
      <c r="M29" s="982">
        <v>10</v>
      </c>
      <c r="N29" s="983"/>
      <c r="O29" s="978">
        <v>11</v>
      </c>
      <c r="P29" s="985"/>
      <c r="Q29" s="478"/>
      <c r="R29" s="491"/>
      <c r="S29" s="978">
        <v>4</v>
      </c>
      <c r="T29" s="979"/>
      <c r="U29" s="978">
        <v>5</v>
      </c>
      <c r="V29" s="979"/>
      <c r="W29" s="976">
        <v>6</v>
      </c>
      <c r="X29" s="977"/>
      <c r="Y29" s="982">
        <v>7</v>
      </c>
      <c r="Z29" s="983"/>
      <c r="AA29" s="982">
        <v>8</v>
      </c>
      <c r="AB29" s="983"/>
      <c r="AC29" s="982">
        <v>9</v>
      </c>
      <c r="AD29" s="983"/>
      <c r="AE29" s="978">
        <v>10</v>
      </c>
      <c r="AF29" s="985"/>
      <c r="AG29" s="518"/>
    </row>
    <row r="30" spans="1:33" s="473" customFormat="1" ht="14.25" customHeight="1">
      <c r="A30" s="517"/>
      <c r="B30" s="481">
        <v>4</v>
      </c>
      <c r="C30" s="978">
        <v>12</v>
      </c>
      <c r="D30" s="979"/>
      <c r="E30" s="982">
        <v>13</v>
      </c>
      <c r="F30" s="983"/>
      <c r="G30" s="982">
        <v>14</v>
      </c>
      <c r="H30" s="983"/>
      <c r="I30" s="982">
        <v>15</v>
      </c>
      <c r="J30" s="983"/>
      <c r="K30" s="982">
        <v>16</v>
      </c>
      <c r="L30" s="983"/>
      <c r="M30" s="982">
        <v>17</v>
      </c>
      <c r="N30" s="983"/>
      <c r="O30" s="978">
        <v>18</v>
      </c>
      <c r="P30" s="985"/>
      <c r="Q30" s="478"/>
      <c r="R30" s="489">
        <v>10</v>
      </c>
      <c r="S30" s="978">
        <v>11</v>
      </c>
      <c r="T30" s="979"/>
      <c r="U30" s="982">
        <v>12</v>
      </c>
      <c r="V30" s="983"/>
      <c r="W30" s="982">
        <v>13</v>
      </c>
      <c r="X30" s="983"/>
      <c r="Y30" s="982">
        <v>14</v>
      </c>
      <c r="Z30" s="983"/>
      <c r="AA30" s="982">
        <v>15</v>
      </c>
      <c r="AB30" s="983"/>
      <c r="AC30" s="982">
        <v>16</v>
      </c>
      <c r="AD30" s="983"/>
      <c r="AE30" s="978">
        <v>17</v>
      </c>
      <c r="AF30" s="985"/>
      <c r="AG30" s="518"/>
    </row>
    <row r="31" spans="1:33" s="473" customFormat="1" ht="14.25" customHeight="1">
      <c r="A31" s="517"/>
      <c r="B31" s="481" t="s">
        <v>1077</v>
      </c>
      <c r="C31" s="978">
        <v>19</v>
      </c>
      <c r="D31" s="979"/>
      <c r="E31" s="982">
        <v>20</v>
      </c>
      <c r="F31" s="983"/>
      <c r="G31" s="982">
        <v>21</v>
      </c>
      <c r="H31" s="983"/>
      <c r="I31" s="982">
        <v>22</v>
      </c>
      <c r="J31" s="983"/>
      <c r="K31" s="982">
        <v>23</v>
      </c>
      <c r="L31" s="983"/>
      <c r="M31" s="982">
        <v>24</v>
      </c>
      <c r="N31" s="983"/>
      <c r="O31" s="978">
        <v>25</v>
      </c>
      <c r="P31" s="985"/>
      <c r="Q31" s="478"/>
      <c r="R31" s="488" t="s">
        <v>1077</v>
      </c>
      <c r="S31" s="978">
        <v>18</v>
      </c>
      <c r="T31" s="979"/>
      <c r="U31" s="982">
        <v>19</v>
      </c>
      <c r="V31" s="983"/>
      <c r="W31" s="982">
        <v>20</v>
      </c>
      <c r="X31" s="983"/>
      <c r="Y31" s="982">
        <v>21</v>
      </c>
      <c r="Z31" s="983"/>
      <c r="AA31" s="982">
        <v>22</v>
      </c>
      <c r="AB31" s="983"/>
      <c r="AC31" s="982">
        <v>23</v>
      </c>
      <c r="AD31" s="983"/>
      <c r="AE31" s="978">
        <v>24</v>
      </c>
      <c r="AF31" s="985"/>
      <c r="AG31" s="518"/>
    </row>
    <row r="32" spans="1:33" s="473" customFormat="1" ht="14.25" customHeight="1">
      <c r="A32" s="517"/>
      <c r="B32" s="479">
        <v>21</v>
      </c>
      <c r="C32" s="976">
        <v>26</v>
      </c>
      <c r="D32" s="977"/>
      <c r="E32" s="982">
        <v>27</v>
      </c>
      <c r="F32" s="983"/>
      <c r="G32" s="982">
        <v>28</v>
      </c>
      <c r="H32" s="983"/>
      <c r="I32" s="982">
        <v>29</v>
      </c>
      <c r="J32" s="983"/>
      <c r="K32" s="978">
        <v>30</v>
      </c>
      <c r="L32" s="979"/>
      <c r="M32" s="1017"/>
      <c r="N32" s="983"/>
      <c r="O32" s="976"/>
      <c r="P32" s="984"/>
      <c r="Q32" s="526"/>
      <c r="R32" s="487">
        <v>19</v>
      </c>
      <c r="S32" s="978">
        <v>25</v>
      </c>
      <c r="T32" s="979"/>
      <c r="U32" s="982">
        <v>26</v>
      </c>
      <c r="V32" s="983"/>
      <c r="W32" s="982">
        <v>27</v>
      </c>
      <c r="X32" s="983"/>
      <c r="Y32" s="982">
        <v>28</v>
      </c>
      <c r="Z32" s="983"/>
      <c r="AA32" s="982">
        <v>29</v>
      </c>
      <c r="AB32" s="983"/>
      <c r="AC32" s="982">
        <v>30</v>
      </c>
      <c r="AD32" s="983"/>
      <c r="AE32" s="978">
        <v>31</v>
      </c>
      <c r="AF32" s="985"/>
      <c r="AG32" s="518"/>
    </row>
    <row r="33" spans="1:33" s="473" customFormat="1" ht="14.25" customHeight="1" thickBot="1">
      <c r="A33" s="517"/>
      <c r="B33" s="525"/>
      <c r="C33" s="992"/>
      <c r="D33" s="993"/>
      <c r="E33" s="989"/>
      <c r="F33" s="990"/>
      <c r="G33" s="989"/>
      <c r="H33" s="990"/>
      <c r="I33" s="989"/>
      <c r="J33" s="990"/>
      <c r="K33" s="989"/>
      <c r="L33" s="990"/>
      <c r="M33" s="989"/>
      <c r="N33" s="990"/>
      <c r="O33" s="989"/>
      <c r="P33" s="991"/>
      <c r="Q33" s="475"/>
      <c r="R33" s="521"/>
      <c r="S33" s="1013"/>
      <c r="T33" s="1014"/>
      <c r="U33" s="1015"/>
      <c r="V33" s="1016"/>
      <c r="W33" s="1015"/>
      <c r="X33" s="1016"/>
      <c r="Y33" s="1015"/>
      <c r="Z33" s="1016"/>
      <c r="AA33" s="1015"/>
      <c r="AB33" s="1016"/>
      <c r="AC33" s="1015"/>
      <c r="AD33" s="1016"/>
      <c r="AE33" s="1015"/>
      <c r="AF33" s="1018"/>
      <c r="AG33" s="518"/>
    </row>
    <row r="34" spans="1:33" s="473" customFormat="1" ht="14.25" customHeight="1">
      <c r="A34" s="517"/>
      <c r="B34" s="522" t="s">
        <v>1076</v>
      </c>
      <c r="C34" s="994"/>
      <c r="D34" s="995"/>
      <c r="E34" s="994"/>
      <c r="F34" s="995"/>
      <c r="G34" s="994"/>
      <c r="H34" s="995"/>
      <c r="I34" s="994"/>
      <c r="J34" s="995"/>
      <c r="K34" s="994"/>
      <c r="L34" s="995"/>
      <c r="M34" s="986">
        <v>1</v>
      </c>
      <c r="N34" s="987"/>
      <c r="O34" s="980">
        <v>2</v>
      </c>
      <c r="P34" s="981"/>
      <c r="Q34" s="478"/>
      <c r="R34" s="520" t="s">
        <v>1076</v>
      </c>
      <c r="S34" s="980">
        <v>1</v>
      </c>
      <c r="T34" s="988"/>
      <c r="U34" s="994">
        <v>2</v>
      </c>
      <c r="V34" s="995"/>
      <c r="W34" s="994">
        <v>3</v>
      </c>
      <c r="X34" s="995"/>
      <c r="Y34" s="994">
        <v>4</v>
      </c>
      <c r="Z34" s="995"/>
      <c r="AA34" s="994">
        <v>5</v>
      </c>
      <c r="AB34" s="995"/>
      <c r="AC34" s="994">
        <v>6</v>
      </c>
      <c r="AD34" s="995"/>
      <c r="AE34" s="980">
        <v>7</v>
      </c>
      <c r="AF34" s="981"/>
      <c r="AG34" s="518"/>
    </row>
    <row r="35" spans="1:33" s="473" customFormat="1" ht="14.25" customHeight="1">
      <c r="A35" s="517"/>
      <c r="B35" s="481"/>
      <c r="C35" s="978">
        <v>3</v>
      </c>
      <c r="D35" s="979"/>
      <c r="E35" s="978">
        <v>4</v>
      </c>
      <c r="F35" s="979"/>
      <c r="G35" s="982">
        <v>5</v>
      </c>
      <c r="H35" s="983"/>
      <c r="I35" s="982">
        <v>6</v>
      </c>
      <c r="J35" s="983"/>
      <c r="K35" s="982">
        <v>7</v>
      </c>
      <c r="L35" s="983"/>
      <c r="M35" s="982">
        <v>8</v>
      </c>
      <c r="N35" s="983"/>
      <c r="O35" s="976">
        <v>9</v>
      </c>
      <c r="P35" s="984"/>
      <c r="Q35" s="478"/>
      <c r="R35" s="491"/>
      <c r="S35" s="978">
        <v>8</v>
      </c>
      <c r="T35" s="979"/>
      <c r="U35" s="982">
        <v>9</v>
      </c>
      <c r="V35" s="983"/>
      <c r="W35" s="982">
        <v>10</v>
      </c>
      <c r="X35" s="983"/>
      <c r="Y35" s="982">
        <v>11</v>
      </c>
      <c r="Z35" s="983"/>
      <c r="AA35" s="982">
        <v>12</v>
      </c>
      <c r="AB35" s="983"/>
      <c r="AC35" s="982">
        <v>13</v>
      </c>
      <c r="AD35" s="983"/>
      <c r="AE35" s="978">
        <v>14</v>
      </c>
      <c r="AF35" s="985"/>
      <c r="AG35" s="518"/>
    </row>
    <row r="36" spans="1:33" s="473" customFormat="1" ht="14.25" customHeight="1">
      <c r="A36" s="517"/>
      <c r="B36" s="481">
        <v>5</v>
      </c>
      <c r="C36" s="978">
        <v>10</v>
      </c>
      <c r="D36" s="979"/>
      <c r="E36" s="982">
        <v>11</v>
      </c>
      <c r="F36" s="983"/>
      <c r="G36" s="982">
        <v>12</v>
      </c>
      <c r="H36" s="983"/>
      <c r="I36" s="982">
        <v>13</v>
      </c>
      <c r="J36" s="983"/>
      <c r="K36" s="982">
        <v>14</v>
      </c>
      <c r="L36" s="983"/>
      <c r="M36" s="982">
        <v>15</v>
      </c>
      <c r="N36" s="983"/>
      <c r="O36" s="978">
        <v>16</v>
      </c>
      <c r="P36" s="985"/>
      <c r="Q36" s="478"/>
      <c r="R36" s="489">
        <v>11</v>
      </c>
      <c r="S36" s="978">
        <v>15</v>
      </c>
      <c r="T36" s="979"/>
      <c r="U36" s="982">
        <v>16</v>
      </c>
      <c r="V36" s="983"/>
      <c r="W36" s="982">
        <v>17</v>
      </c>
      <c r="X36" s="983"/>
      <c r="Y36" s="982">
        <v>18</v>
      </c>
      <c r="Z36" s="983"/>
      <c r="AA36" s="982">
        <v>19</v>
      </c>
      <c r="AB36" s="983"/>
      <c r="AC36" s="982">
        <v>20</v>
      </c>
      <c r="AD36" s="983"/>
      <c r="AE36" s="978">
        <v>21</v>
      </c>
      <c r="AF36" s="985"/>
      <c r="AG36" s="518"/>
    </row>
    <row r="37" spans="1:33" s="473" customFormat="1" ht="14.25" customHeight="1">
      <c r="A37" s="517"/>
      <c r="B37" s="481" t="s">
        <v>1077</v>
      </c>
      <c r="C37" s="978">
        <v>17</v>
      </c>
      <c r="D37" s="979"/>
      <c r="E37" s="982">
        <v>18</v>
      </c>
      <c r="F37" s="983"/>
      <c r="G37" s="982">
        <v>19</v>
      </c>
      <c r="H37" s="983"/>
      <c r="I37" s="982">
        <v>20</v>
      </c>
      <c r="J37" s="983"/>
      <c r="K37" s="982">
        <v>21</v>
      </c>
      <c r="L37" s="983"/>
      <c r="M37" s="982">
        <v>22</v>
      </c>
      <c r="N37" s="983"/>
      <c r="O37" s="978">
        <v>23</v>
      </c>
      <c r="P37" s="985"/>
      <c r="Q37" s="478"/>
      <c r="R37" s="488" t="s">
        <v>1077</v>
      </c>
      <c r="S37" s="978">
        <v>22</v>
      </c>
      <c r="T37" s="979"/>
      <c r="U37" s="982">
        <v>23</v>
      </c>
      <c r="V37" s="983"/>
      <c r="W37" s="982">
        <v>24</v>
      </c>
      <c r="X37" s="983"/>
      <c r="Y37" s="982">
        <v>25</v>
      </c>
      <c r="Z37" s="983"/>
      <c r="AA37" s="982">
        <v>26</v>
      </c>
      <c r="AB37" s="983"/>
      <c r="AC37" s="982">
        <v>27</v>
      </c>
      <c r="AD37" s="983"/>
      <c r="AE37" s="978">
        <v>28</v>
      </c>
      <c r="AF37" s="985"/>
      <c r="AG37" s="518"/>
    </row>
    <row r="38" spans="1:33" s="473" customFormat="1" ht="14.25" customHeight="1">
      <c r="A38" s="517"/>
      <c r="B38" s="479">
        <v>20</v>
      </c>
      <c r="C38" s="978">
        <v>24</v>
      </c>
      <c r="D38" s="979"/>
      <c r="E38" s="982">
        <v>25</v>
      </c>
      <c r="F38" s="983"/>
      <c r="G38" s="982">
        <v>26</v>
      </c>
      <c r="H38" s="983"/>
      <c r="I38" s="982">
        <v>27</v>
      </c>
      <c r="J38" s="983"/>
      <c r="K38" s="982">
        <v>28</v>
      </c>
      <c r="L38" s="983"/>
      <c r="M38" s="982">
        <v>29</v>
      </c>
      <c r="N38" s="983"/>
      <c r="O38" s="978">
        <v>30</v>
      </c>
      <c r="P38" s="985"/>
      <c r="Q38" s="478"/>
      <c r="R38" s="487">
        <v>21</v>
      </c>
      <c r="S38" s="978">
        <v>29</v>
      </c>
      <c r="T38" s="979"/>
      <c r="U38" s="976">
        <v>30</v>
      </c>
      <c r="V38" s="977"/>
      <c r="W38" s="976"/>
      <c r="X38" s="977"/>
      <c r="Y38" s="1007"/>
      <c r="Z38" s="1008"/>
      <c r="AA38" s="982"/>
      <c r="AB38" s="983"/>
      <c r="AC38" s="982"/>
      <c r="AD38" s="983"/>
      <c r="AE38" s="982"/>
      <c r="AF38" s="996"/>
      <c r="AG38" s="518"/>
    </row>
    <row r="39" spans="1:33" s="473" customFormat="1" ht="14.25" customHeight="1" thickBot="1">
      <c r="A39" s="517"/>
      <c r="B39" s="525"/>
      <c r="C39" s="978">
        <v>31</v>
      </c>
      <c r="D39" s="979"/>
      <c r="E39" s="989"/>
      <c r="F39" s="990"/>
      <c r="G39" s="989"/>
      <c r="H39" s="990"/>
      <c r="I39" s="989"/>
      <c r="J39" s="990"/>
      <c r="K39" s="989"/>
      <c r="L39" s="990"/>
      <c r="M39" s="989"/>
      <c r="N39" s="990"/>
      <c r="O39" s="989"/>
      <c r="P39" s="991"/>
      <c r="Q39" s="475"/>
      <c r="R39" s="521"/>
      <c r="S39" s="992"/>
      <c r="T39" s="993"/>
      <c r="U39" s="989"/>
      <c r="V39" s="990"/>
      <c r="W39" s="989"/>
      <c r="X39" s="990"/>
      <c r="Y39" s="989"/>
      <c r="Z39" s="990"/>
      <c r="AA39" s="989"/>
      <c r="AB39" s="990"/>
      <c r="AC39" s="989"/>
      <c r="AD39" s="990"/>
      <c r="AE39" s="989"/>
      <c r="AF39" s="991"/>
      <c r="AG39" s="518"/>
    </row>
    <row r="40" spans="1:33" s="473" customFormat="1" ht="14.25" customHeight="1">
      <c r="A40" s="517"/>
      <c r="B40" s="522" t="s">
        <v>1076</v>
      </c>
      <c r="C40" s="997"/>
      <c r="D40" s="1009"/>
      <c r="E40" s="994">
        <v>1</v>
      </c>
      <c r="F40" s="995"/>
      <c r="G40" s="994">
        <v>2</v>
      </c>
      <c r="H40" s="995"/>
      <c r="I40" s="997">
        <v>3</v>
      </c>
      <c r="J40" s="1009"/>
      <c r="K40" s="997">
        <v>4</v>
      </c>
      <c r="L40" s="1009"/>
      <c r="M40" s="997">
        <v>5</v>
      </c>
      <c r="N40" s="1009"/>
      <c r="O40" s="980">
        <v>6</v>
      </c>
      <c r="P40" s="981"/>
      <c r="Q40" s="478"/>
      <c r="R40" s="522" t="s">
        <v>1075</v>
      </c>
      <c r="S40" s="997"/>
      <c r="T40" s="1010"/>
      <c r="U40" s="994"/>
      <c r="V40" s="995"/>
      <c r="W40" s="997">
        <v>1</v>
      </c>
      <c r="X40" s="1009"/>
      <c r="Y40" s="997">
        <v>2</v>
      </c>
      <c r="Z40" s="1009"/>
      <c r="AA40" s="997">
        <v>3</v>
      </c>
      <c r="AB40" s="1009"/>
      <c r="AC40" s="997">
        <v>4</v>
      </c>
      <c r="AD40" s="1009"/>
      <c r="AE40" s="980">
        <v>5</v>
      </c>
      <c r="AF40" s="981"/>
      <c r="AG40" s="518"/>
    </row>
    <row r="41" spans="1:33" s="473" customFormat="1" ht="14.25" customHeight="1">
      <c r="A41" s="517"/>
      <c r="B41" s="481"/>
      <c r="C41" s="978">
        <v>7</v>
      </c>
      <c r="D41" s="979"/>
      <c r="E41" s="982">
        <v>8</v>
      </c>
      <c r="F41" s="983"/>
      <c r="G41" s="982">
        <v>9</v>
      </c>
      <c r="H41" s="983"/>
      <c r="I41" s="982">
        <v>10</v>
      </c>
      <c r="J41" s="983"/>
      <c r="K41" s="982">
        <v>11</v>
      </c>
      <c r="L41" s="983"/>
      <c r="M41" s="982">
        <v>12</v>
      </c>
      <c r="N41" s="983"/>
      <c r="O41" s="1019">
        <v>13</v>
      </c>
      <c r="P41" s="1020"/>
      <c r="Q41" s="478"/>
      <c r="R41" s="527"/>
      <c r="S41" s="978">
        <v>6</v>
      </c>
      <c r="T41" s="979"/>
      <c r="U41" s="982">
        <v>7</v>
      </c>
      <c r="V41" s="983"/>
      <c r="W41" s="982">
        <v>8</v>
      </c>
      <c r="X41" s="983"/>
      <c r="Y41" s="982">
        <v>9</v>
      </c>
      <c r="Z41" s="983"/>
      <c r="AA41" s="982">
        <v>10</v>
      </c>
      <c r="AB41" s="983"/>
      <c r="AC41" s="982">
        <v>11</v>
      </c>
      <c r="AD41" s="983"/>
      <c r="AE41" s="978">
        <v>12</v>
      </c>
      <c r="AF41" s="985"/>
      <c r="AG41" s="518"/>
    </row>
    <row r="42" spans="1:33" s="473" customFormat="1" ht="14.25" customHeight="1">
      <c r="A42" s="517"/>
      <c r="B42" s="481">
        <v>6</v>
      </c>
      <c r="C42" s="978">
        <v>14</v>
      </c>
      <c r="D42" s="979"/>
      <c r="E42" s="982">
        <v>15</v>
      </c>
      <c r="F42" s="983"/>
      <c r="G42" s="982">
        <v>16</v>
      </c>
      <c r="H42" s="983"/>
      <c r="I42" s="982">
        <v>17</v>
      </c>
      <c r="J42" s="983"/>
      <c r="K42" s="982">
        <v>18</v>
      </c>
      <c r="L42" s="983"/>
      <c r="M42" s="978">
        <v>19</v>
      </c>
      <c r="N42" s="979"/>
      <c r="O42" s="1021">
        <v>20</v>
      </c>
      <c r="P42" s="1022"/>
      <c r="Q42" s="478"/>
      <c r="R42" s="482">
        <v>12</v>
      </c>
      <c r="S42" s="978">
        <v>13</v>
      </c>
      <c r="T42" s="979"/>
      <c r="U42" s="982">
        <v>14</v>
      </c>
      <c r="V42" s="983"/>
      <c r="W42" s="982">
        <v>15</v>
      </c>
      <c r="X42" s="983"/>
      <c r="Y42" s="982">
        <v>16</v>
      </c>
      <c r="Z42" s="983"/>
      <c r="AA42" s="982">
        <v>17</v>
      </c>
      <c r="AB42" s="983"/>
      <c r="AC42" s="982">
        <v>18</v>
      </c>
      <c r="AD42" s="983"/>
      <c r="AE42" s="978">
        <v>19</v>
      </c>
      <c r="AF42" s="985"/>
      <c r="AG42" s="518"/>
    </row>
    <row r="43" spans="1:33" s="473" customFormat="1" ht="14.25" customHeight="1">
      <c r="A43" s="517"/>
      <c r="B43" s="481" t="s">
        <v>1077</v>
      </c>
      <c r="C43" s="978">
        <v>21</v>
      </c>
      <c r="D43" s="979"/>
      <c r="E43" s="982">
        <v>22</v>
      </c>
      <c r="F43" s="983"/>
      <c r="G43" s="982">
        <v>23</v>
      </c>
      <c r="H43" s="983"/>
      <c r="I43" s="982">
        <v>24</v>
      </c>
      <c r="J43" s="983"/>
      <c r="K43" s="982">
        <v>25</v>
      </c>
      <c r="L43" s="983"/>
      <c r="M43" s="982">
        <v>26</v>
      </c>
      <c r="N43" s="983"/>
      <c r="O43" s="978">
        <v>27</v>
      </c>
      <c r="P43" s="985"/>
      <c r="Q43" s="478"/>
      <c r="R43" s="480" t="s">
        <v>1077</v>
      </c>
      <c r="S43" s="978">
        <v>20</v>
      </c>
      <c r="T43" s="979"/>
      <c r="U43" s="982">
        <v>21</v>
      </c>
      <c r="V43" s="983"/>
      <c r="W43" s="982">
        <v>22</v>
      </c>
      <c r="X43" s="983"/>
      <c r="Y43" s="982">
        <v>23</v>
      </c>
      <c r="Z43" s="983"/>
      <c r="AA43" s="982">
        <v>24</v>
      </c>
      <c r="AB43" s="983"/>
      <c r="AC43" s="1023">
        <v>25</v>
      </c>
      <c r="AD43" s="1024"/>
      <c r="AE43" s="978">
        <v>26</v>
      </c>
      <c r="AF43" s="985"/>
      <c r="AG43" s="518"/>
    </row>
    <row r="44" spans="1:33" s="473" customFormat="1" ht="14.25" customHeight="1">
      <c r="A44" s="517"/>
      <c r="B44" s="479">
        <v>21</v>
      </c>
      <c r="C44" s="978">
        <v>28</v>
      </c>
      <c r="D44" s="979"/>
      <c r="E44" s="976">
        <v>29</v>
      </c>
      <c r="F44" s="977"/>
      <c r="G44" s="976">
        <v>30</v>
      </c>
      <c r="H44" s="977"/>
      <c r="I44" s="976"/>
      <c r="J44" s="977"/>
      <c r="K44" s="976"/>
      <c r="L44" s="977"/>
      <c r="M44" s="976"/>
      <c r="N44" s="977"/>
      <c r="O44" s="976"/>
      <c r="P44" s="984"/>
      <c r="Q44" s="478"/>
      <c r="R44" s="477">
        <v>23</v>
      </c>
      <c r="S44" s="976">
        <v>27</v>
      </c>
      <c r="T44" s="977"/>
      <c r="U44" s="982">
        <v>28</v>
      </c>
      <c r="V44" s="983"/>
      <c r="W44" s="982">
        <v>29</v>
      </c>
      <c r="X44" s="983"/>
      <c r="Y44" s="982">
        <v>30</v>
      </c>
      <c r="Z44" s="983"/>
      <c r="AA44" s="978">
        <v>31</v>
      </c>
      <c r="AB44" s="979"/>
      <c r="AC44" s="1021">
        <v>1</v>
      </c>
      <c r="AD44" s="1025"/>
      <c r="AE44" s="978">
        <v>2</v>
      </c>
      <c r="AF44" s="985"/>
      <c r="AG44" s="518"/>
    </row>
    <row r="45" spans="1:33" s="473" customFormat="1" ht="14.25" customHeight="1" thickBot="1">
      <c r="A45" s="517"/>
      <c r="B45" s="528"/>
      <c r="C45" s="1003"/>
      <c r="D45" s="1004"/>
      <c r="E45" s="989"/>
      <c r="F45" s="990"/>
      <c r="G45" s="989"/>
      <c r="H45" s="990"/>
      <c r="I45" s="989"/>
      <c r="J45" s="990"/>
      <c r="K45" s="989"/>
      <c r="L45" s="990"/>
      <c r="M45" s="989"/>
      <c r="N45" s="990"/>
      <c r="O45" s="989"/>
      <c r="P45" s="991"/>
      <c r="Q45" s="475"/>
      <c r="R45" s="529"/>
      <c r="S45" s="1005">
        <v>3</v>
      </c>
      <c r="T45" s="1006"/>
      <c r="U45" s="989"/>
      <c r="V45" s="990"/>
      <c r="W45" s="989"/>
      <c r="X45" s="990"/>
      <c r="Y45" s="989"/>
      <c r="Z45" s="990"/>
      <c r="AA45" s="989"/>
      <c r="AB45" s="990"/>
      <c r="AC45" s="989"/>
      <c r="AD45" s="990"/>
      <c r="AE45" s="989"/>
      <c r="AF45" s="991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854" t="s">
        <v>1081</v>
      </c>
      <c r="T47" s="1029"/>
      <c r="U47" s="103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1016</v>
      </c>
      <c r="C48" s="857"/>
      <c r="D48" s="858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1031">
        <f>R48*Q48</f>
        <v>2000</v>
      </c>
      <c r="T48" s="1032"/>
      <c r="U48" s="1033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1058</v>
      </c>
      <c r="C49" s="863"/>
      <c r="D49" s="864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1034">
        <f>R49*Q49</f>
        <v>2000</v>
      </c>
      <c r="T49" s="1035"/>
      <c r="U49" s="1036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1082</v>
      </c>
      <c r="C50" s="836"/>
      <c r="D50" s="837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1037">
        <f>R50*Q50</f>
        <v>1992</v>
      </c>
      <c r="T50" s="1038"/>
      <c r="U50" s="1039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1018</v>
      </c>
      <c r="C51" s="842"/>
      <c r="D51" s="843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1040" t="s">
        <v>1083</v>
      </c>
      <c r="T51" s="1041"/>
      <c r="U51" s="1042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1084</v>
      </c>
      <c r="C52" s="847"/>
      <c r="D52" s="848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1026" t="s">
        <v>1083</v>
      </c>
      <c r="T52" s="1027"/>
      <c r="U52" s="102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1085</v>
      </c>
      <c r="C53" s="878"/>
      <c r="D53" s="879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1046" t="s">
        <v>1083</v>
      </c>
      <c r="T53" s="1047"/>
      <c r="U53" s="1048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1019</v>
      </c>
      <c r="C54" s="842"/>
      <c r="D54" s="843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1040" t="s">
        <v>1083</v>
      </c>
      <c r="T54" s="1041"/>
      <c r="U54" s="1042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1086</v>
      </c>
      <c r="C55" s="836"/>
      <c r="D55" s="837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1037" t="s">
        <v>1083</v>
      </c>
      <c r="T55" s="1038"/>
      <c r="U55" s="1039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1087</v>
      </c>
      <c r="C56" s="869"/>
      <c r="D56" s="870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1043" t="s">
        <v>1083</v>
      </c>
      <c r="T56" s="1044"/>
      <c r="U56" s="1045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1088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87" t="s">
        <v>1064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87"/>
      <c r="AB1" s="1087"/>
      <c r="AC1" s="1087"/>
      <c r="AD1" s="1087"/>
      <c r="AE1" s="1087"/>
    </row>
    <row r="2" spans="1:35" ht="21.75" customHeight="1">
      <c r="A2" s="1088" t="s">
        <v>1063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  <c r="L2" s="1088"/>
      <c r="M2" s="1088"/>
      <c r="N2" s="1088"/>
      <c r="O2" s="1088"/>
      <c r="P2" s="1088"/>
      <c r="Q2" s="1088"/>
      <c r="R2" s="1088"/>
      <c r="S2" s="1088"/>
      <c r="T2" s="1088"/>
      <c r="U2" s="1088"/>
      <c r="V2" s="1088"/>
      <c r="W2" s="1088"/>
      <c r="X2" s="1088"/>
      <c r="Y2" s="1088"/>
      <c r="Z2" s="1088"/>
      <c r="AA2" s="1088"/>
      <c r="AB2" s="1088"/>
      <c r="AC2" s="1088"/>
      <c r="AD2" s="1088"/>
      <c r="AE2" s="1088"/>
    </row>
    <row r="3" spans="1:35" ht="14.25" customHeight="1" thickBot="1">
      <c r="A3" s="511"/>
      <c r="B3" s="775" t="s">
        <v>373</v>
      </c>
      <c r="C3" s="775"/>
      <c r="D3" s="775"/>
      <c r="E3" s="510"/>
      <c r="F3" s="776"/>
      <c r="G3" s="776"/>
      <c r="H3" s="777" t="s">
        <v>1062</v>
      </c>
      <c r="I3" s="777"/>
      <c r="J3" s="777"/>
      <c r="K3" s="509"/>
      <c r="L3" s="508"/>
      <c r="M3" s="508"/>
      <c r="N3" s="507"/>
      <c r="O3" s="507"/>
      <c r="P3" s="507"/>
      <c r="R3" s="1089" t="s">
        <v>1061</v>
      </c>
      <c r="S3" s="1089"/>
      <c r="T3" s="1089"/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506"/>
    </row>
    <row r="4" spans="1:35" s="473" customFormat="1" ht="14.25" customHeight="1">
      <c r="A4" s="505" t="s">
        <v>376</v>
      </c>
      <c r="B4" s="970" t="s">
        <v>377</v>
      </c>
      <c r="C4" s="971"/>
      <c r="D4" s="970" t="s">
        <v>378</v>
      </c>
      <c r="E4" s="971"/>
      <c r="F4" s="970" t="s">
        <v>379</v>
      </c>
      <c r="G4" s="971"/>
      <c r="H4" s="970" t="s">
        <v>380</v>
      </c>
      <c r="I4" s="971"/>
      <c r="J4" s="970" t="s">
        <v>381</v>
      </c>
      <c r="K4" s="971"/>
      <c r="L4" s="970" t="s">
        <v>382</v>
      </c>
      <c r="M4" s="971"/>
      <c r="N4" s="970" t="s">
        <v>383</v>
      </c>
      <c r="O4" s="974"/>
      <c r="P4" s="502"/>
      <c r="Q4" s="504" t="s">
        <v>376</v>
      </c>
      <c r="R4" s="970" t="s">
        <v>377</v>
      </c>
      <c r="S4" s="971"/>
      <c r="T4" s="970" t="s">
        <v>378</v>
      </c>
      <c r="U4" s="971"/>
      <c r="V4" s="970" t="s">
        <v>379</v>
      </c>
      <c r="W4" s="971"/>
      <c r="X4" s="970" t="s">
        <v>380</v>
      </c>
      <c r="Y4" s="971"/>
      <c r="Z4" s="970" t="s">
        <v>381</v>
      </c>
      <c r="AA4" s="971"/>
      <c r="AB4" s="970" t="s">
        <v>382</v>
      </c>
      <c r="AC4" s="971"/>
      <c r="AD4" s="970" t="s">
        <v>383</v>
      </c>
      <c r="AE4" s="974"/>
      <c r="AF4" s="500"/>
    </row>
    <row r="5" spans="1:35" s="473" customFormat="1" ht="14.25" customHeight="1" thickBot="1">
      <c r="A5" s="503"/>
      <c r="B5" s="972" t="s">
        <v>377</v>
      </c>
      <c r="C5" s="973"/>
      <c r="D5" s="972" t="s">
        <v>384</v>
      </c>
      <c r="E5" s="973"/>
      <c r="F5" s="972" t="s">
        <v>385</v>
      </c>
      <c r="G5" s="973"/>
      <c r="H5" s="972" t="s">
        <v>386</v>
      </c>
      <c r="I5" s="973"/>
      <c r="J5" s="972" t="s">
        <v>387</v>
      </c>
      <c r="K5" s="973"/>
      <c r="L5" s="972" t="s">
        <v>388</v>
      </c>
      <c r="M5" s="973"/>
      <c r="N5" s="972" t="s">
        <v>389</v>
      </c>
      <c r="O5" s="975"/>
      <c r="P5" s="502"/>
      <c r="Q5" s="501"/>
      <c r="R5" s="972" t="s">
        <v>377</v>
      </c>
      <c r="S5" s="973"/>
      <c r="T5" s="972" t="s">
        <v>384</v>
      </c>
      <c r="U5" s="973"/>
      <c r="V5" s="972" t="s">
        <v>385</v>
      </c>
      <c r="W5" s="973"/>
      <c r="X5" s="972" t="s">
        <v>386</v>
      </c>
      <c r="Y5" s="973"/>
      <c r="Z5" s="972" t="s">
        <v>387</v>
      </c>
      <c r="AA5" s="973"/>
      <c r="AB5" s="972" t="s">
        <v>388</v>
      </c>
      <c r="AC5" s="973"/>
      <c r="AD5" s="972" t="s">
        <v>389</v>
      </c>
      <c r="AE5" s="975"/>
      <c r="AF5" s="500"/>
    </row>
    <row r="6" spans="1:35" s="473" customFormat="1" ht="14.25" customHeight="1">
      <c r="A6" s="499"/>
      <c r="B6" s="978">
        <v>29</v>
      </c>
      <c r="C6" s="979"/>
      <c r="D6" s="978">
        <v>30</v>
      </c>
      <c r="E6" s="979"/>
      <c r="F6" s="978">
        <v>31</v>
      </c>
      <c r="G6" s="979"/>
      <c r="H6" s="986">
        <v>1</v>
      </c>
      <c r="I6" s="987"/>
      <c r="J6" s="994">
        <v>2</v>
      </c>
      <c r="K6" s="995"/>
      <c r="L6" s="997">
        <v>3</v>
      </c>
      <c r="M6" s="1009"/>
      <c r="N6" s="997">
        <v>4</v>
      </c>
      <c r="O6" s="998"/>
      <c r="P6" s="478"/>
      <c r="Q6" s="490"/>
      <c r="R6" s="997"/>
      <c r="S6" s="1010"/>
      <c r="T6" s="994"/>
      <c r="U6" s="995"/>
      <c r="V6" s="997">
        <v>1</v>
      </c>
      <c r="W6" s="1009"/>
      <c r="X6" s="997">
        <v>2</v>
      </c>
      <c r="Y6" s="1009"/>
      <c r="Z6" s="997">
        <v>3</v>
      </c>
      <c r="AA6" s="1009"/>
      <c r="AB6" s="997">
        <v>4</v>
      </c>
      <c r="AC6" s="1009"/>
      <c r="AD6" s="980">
        <v>5</v>
      </c>
      <c r="AE6" s="981"/>
      <c r="AH6" s="496">
        <v>21</v>
      </c>
      <c r="AI6" s="496">
        <v>22</v>
      </c>
    </row>
    <row r="7" spans="1:35" s="473" customFormat="1" ht="14.25" customHeight="1">
      <c r="A7" s="494"/>
      <c r="B7" s="978">
        <v>5</v>
      </c>
      <c r="C7" s="979"/>
      <c r="D7" s="982">
        <v>6</v>
      </c>
      <c r="E7" s="983"/>
      <c r="F7" s="982">
        <v>7</v>
      </c>
      <c r="G7" s="983"/>
      <c r="H7" s="982">
        <v>8</v>
      </c>
      <c r="I7" s="983"/>
      <c r="J7" s="982">
        <v>9</v>
      </c>
      <c r="K7" s="983"/>
      <c r="L7" s="982">
        <v>10</v>
      </c>
      <c r="M7" s="983"/>
      <c r="N7" s="982">
        <v>11</v>
      </c>
      <c r="O7" s="996"/>
      <c r="P7" s="478"/>
      <c r="Q7" s="489"/>
      <c r="R7" s="978">
        <v>6</v>
      </c>
      <c r="S7" s="979"/>
      <c r="T7" s="982">
        <v>7</v>
      </c>
      <c r="U7" s="983"/>
      <c r="V7" s="982">
        <v>8</v>
      </c>
      <c r="W7" s="983"/>
      <c r="X7" s="982">
        <v>9</v>
      </c>
      <c r="Y7" s="983"/>
      <c r="Z7" s="982">
        <v>10</v>
      </c>
      <c r="AA7" s="983"/>
      <c r="AB7" s="982">
        <v>11</v>
      </c>
      <c r="AC7" s="983"/>
      <c r="AD7" s="978">
        <v>12</v>
      </c>
      <c r="AE7" s="985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78">
        <v>12</v>
      </c>
      <c r="C8" s="979"/>
      <c r="D8" s="982">
        <v>13</v>
      </c>
      <c r="E8" s="983"/>
      <c r="F8" s="982">
        <v>14</v>
      </c>
      <c r="G8" s="983"/>
      <c r="H8" s="982">
        <v>15</v>
      </c>
      <c r="I8" s="983"/>
      <c r="J8" s="982">
        <v>16</v>
      </c>
      <c r="K8" s="983"/>
      <c r="L8" s="982">
        <v>17</v>
      </c>
      <c r="M8" s="983"/>
      <c r="N8" s="978">
        <v>18</v>
      </c>
      <c r="O8" s="985"/>
      <c r="P8" s="478"/>
      <c r="Q8" s="489">
        <v>7</v>
      </c>
      <c r="R8" s="978">
        <v>13</v>
      </c>
      <c r="S8" s="979"/>
      <c r="T8" s="982">
        <v>14</v>
      </c>
      <c r="U8" s="983"/>
      <c r="V8" s="982">
        <v>15</v>
      </c>
      <c r="W8" s="983"/>
      <c r="X8" s="982">
        <v>16</v>
      </c>
      <c r="Y8" s="983"/>
      <c r="Z8" s="982">
        <v>17</v>
      </c>
      <c r="AA8" s="983"/>
      <c r="AB8" s="982">
        <v>18</v>
      </c>
      <c r="AC8" s="983"/>
      <c r="AD8" s="978">
        <v>19</v>
      </c>
      <c r="AE8" s="985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78">
        <v>19</v>
      </c>
      <c r="C9" s="979"/>
      <c r="D9" s="982">
        <v>20</v>
      </c>
      <c r="E9" s="983"/>
      <c r="F9" s="982">
        <v>21</v>
      </c>
      <c r="G9" s="983"/>
      <c r="H9" s="976">
        <v>22</v>
      </c>
      <c r="I9" s="977"/>
      <c r="J9" s="982">
        <v>23</v>
      </c>
      <c r="K9" s="983"/>
      <c r="L9" s="982">
        <v>24</v>
      </c>
      <c r="M9" s="983"/>
      <c r="N9" s="982">
        <v>25</v>
      </c>
      <c r="O9" s="996"/>
      <c r="P9" s="478"/>
      <c r="Q9" s="491" t="s">
        <v>1060</v>
      </c>
      <c r="R9" s="978">
        <v>20</v>
      </c>
      <c r="S9" s="979"/>
      <c r="T9" s="982">
        <v>21</v>
      </c>
      <c r="U9" s="983"/>
      <c r="V9" s="982">
        <v>22</v>
      </c>
      <c r="W9" s="983"/>
      <c r="X9" s="982">
        <v>23</v>
      </c>
      <c r="Y9" s="983"/>
      <c r="Z9" s="982">
        <v>24</v>
      </c>
      <c r="AA9" s="983"/>
      <c r="AB9" s="982">
        <v>25</v>
      </c>
      <c r="AC9" s="983"/>
      <c r="AD9" s="978">
        <v>26</v>
      </c>
      <c r="AE9" s="985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78">
        <v>26</v>
      </c>
      <c r="C10" s="979"/>
      <c r="D10" s="978">
        <v>27</v>
      </c>
      <c r="E10" s="979"/>
      <c r="F10" s="978">
        <v>28</v>
      </c>
      <c r="G10" s="979"/>
      <c r="H10" s="978">
        <v>29</v>
      </c>
      <c r="I10" s="979"/>
      <c r="J10" s="978">
        <v>30</v>
      </c>
      <c r="K10" s="979"/>
      <c r="L10" s="999">
        <v>31</v>
      </c>
      <c r="M10" s="1000"/>
      <c r="N10" s="982"/>
      <c r="O10" s="996"/>
      <c r="P10" s="478"/>
      <c r="Q10" s="487">
        <v>23</v>
      </c>
      <c r="R10" s="978">
        <v>27</v>
      </c>
      <c r="S10" s="979"/>
      <c r="T10" s="982">
        <v>28</v>
      </c>
      <c r="U10" s="983"/>
      <c r="V10" s="982">
        <v>29</v>
      </c>
      <c r="W10" s="983"/>
      <c r="X10" s="982">
        <v>30</v>
      </c>
      <c r="Y10" s="983"/>
      <c r="Z10" s="982">
        <v>31</v>
      </c>
      <c r="AA10" s="983"/>
      <c r="AB10" s="982"/>
      <c r="AC10" s="983"/>
      <c r="AD10" s="982"/>
      <c r="AE10" s="996"/>
      <c r="AH10" s="496">
        <v>21</v>
      </c>
      <c r="AI10" s="496">
        <v>22</v>
      </c>
    </row>
    <row r="11" spans="1:35" s="473" customFormat="1" ht="14.25" customHeight="1" thickBot="1">
      <c r="A11" s="494"/>
      <c r="B11" s="989"/>
      <c r="C11" s="990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78"/>
      <c r="Q11" s="474"/>
      <c r="R11" s="992"/>
      <c r="S11" s="993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H11" s="496">
        <v>20</v>
      </c>
      <c r="AI11" s="496">
        <v>21</v>
      </c>
    </row>
    <row r="12" spans="1:35" s="473" customFormat="1" ht="14.25" customHeight="1">
      <c r="A12" s="485"/>
      <c r="B12" s="994"/>
      <c r="C12" s="995"/>
      <c r="D12" s="994"/>
      <c r="E12" s="995"/>
      <c r="F12" s="994"/>
      <c r="G12" s="995"/>
      <c r="H12" s="994"/>
      <c r="I12" s="995"/>
      <c r="J12" s="994"/>
      <c r="K12" s="995"/>
      <c r="L12" s="994"/>
      <c r="M12" s="995"/>
      <c r="N12" s="1082">
        <v>1</v>
      </c>
      <c r="O12" s="1083"/>
      <c r="P12" s="478"/>
      <c r="Q12" s="495"/>
      <c r="R12" s="994"/>
      <c r="S12" s="995"/>
      <c r="T12" s="994"/>
      <c r="U12" s="995"/>
      <c r="V12" s="994"/>
      <c r="W12" s="995"/>
      <c r="X12" s="997"/>
      <c r="Y12" s="1009"/>
      <c r="Z12" s="997"/>
      <c r="AA12" s="1009"/>
      <c r="AB12" s="994">
        <v>1</v>
      </c>
      <c r="AC12" s="995"/>
      <c r="AD12" s="994">
        <v>2</v>
      </c>
      <c r="AE12" s="1084"/>
    </row>
    <row r="13" spans="1:35" s="473" customFormat="1" ht="14.25" customHeight="1">
      <c r="A13" s="494"/>
      <c r="B13" s="1085">
        <v>2</v>
      </c>
      <c r="C13" s="1086"/>
      <c r="D13" s="978">
        <v>3</v>
      </c>
      <c r="E13" s="979"/>
      <c r="F13" s="978">
        <v>4</v>
      </c>
      <c r="G13" s="979"/>
      <c r="H13" s="982">
        <v>5</v>
      </c>
      <c r="I13" s="983"/>
      <c r="J13" s="982">
        <v>6</v>
      </c>
      <c r="K13" s="983"/>
      <c r="L13" s="982">
        <v>7</v>
      </c>
      <c r="M13" s="983"/>
      <c r="N13" s="982">
        <v>8</v>
      </c>
      <c r="O13" s="996"/>
      <c r="P13" s="478"/>
      <c r="Q13" s="493"/>
      <c r="R13" s="978">
        <v>3</v>
      </c>
      <c r="S13" s="979"/>
      <c r="T13" s="982">
        <v>4</v>
      </c>
      <c r="U13" s="983"/>
      <c r="V13" s="982">
        <v>5</v>
      </c>
      <c r="W13" s="983"/>
      <c r="X13" s="982">
        <v>6</v>
      </c>
      <c r="Y13" s="983"/>
      <c r="Z13" s="982">
        <v>7</v>
      </c>
      <c r="AA13" s="983"/>
      <c r="AB13" s="982">
        <v>8</v>
      </c>
      <c r="AC13" s="983"/>
      <c r="AD13" s="978">
        <v>9</v>
      </c>
      <c r="AE13" s="985"/>
    </row>
    <row r="14" spans="1:35" s="473" customFormat="1" ht="14.25" customHeight="1">
      <c r="A14" s="481">
        <v>2</v>
      </c>
      <c r="B14" s="978">
        <v>9</v>
      </c>
      <c r="C14" s="979"/>
      <c r="D14" s="982">
        <v>10</v>
      </c>
      <c r="E14" s="983"/>
      <c r="F14" s="982">
        <v>11</v>
      </c>
      <c r="G14" s="983"/>
      <c r="H14" s="982">
        <v>12</v>
      </c>
      <c r="I14" s="983"/>
      <c r="J14" s="982">
        <v>13</v>
      </c>
      <c r="K14" s="983"/>
      <c r="L14" s="982">
        <v>14</v>
      </c>
      <c r="M14" s="983"/>
      <c r="N14" s="1002">
        <v>15</v>
      </c>
      <c r="O14" s="985"/>
      <c r="P14" s="478"/>
      <c r="Q14" s="493">
        <v>8</v>
      </c>
      <c r="R14" s="978">
        <v>10</v>
      </c>
      <c r="S14" s="979"/>
      <c r="T14" s="978">
        <v>11</v>
      </c>
      <c r="U14" s="979"/>
      <c r="V14" s="978">
        <v>12</v>
      </c>
      <c r="W14" s="979"/>
      <c r="X14" s="978">
        <v>13</v>
      </c>
      <c r="Y14" s="979"/>
      <c r="Z14" s="982">
        <v>14</v>
      </c>
      <c r="AA14" s="983"/>
      <c r="AB14" s="982">
        <v>15</v>
      </c>
      <c r="AC14" s="983"/>
      <c r="AD14" s="982">
        <v>16</v>
      </c>
      <c r="AE14" s="996"/>
    </row>
    <row r="15" spans="1:35" s="473" customFormat="1" ht="14.25" customHeight="1">
      <c r="A15" s="481" t="s">
        <v>1060</v>
      </c>
      <c r="B15" s="978">
        <v>16</v>
      </c>
      <c r="C15" s="979"/>
      <c r="D15" s="982">
        <v>17</v>
      </c>
      <c r="E15" s="983"/>
      <c r="F15" s="982">
        <v>18</v>
      </c>
      <c r="G15" s="983"/>
      <c r="H15" s="982">
        <v>19</v>
      </c>
      <c r="I15" s="983"/>
      <c r="J15" s="982">
        <v>20</v>
      </c>
      <c r="K15" s="983"/>
      <c r="L15" s="982">
        <v>21</v>
      </c>
      <c r="M15" s="983"/>
      <c r="N15" s="978">
        <v>22</v>
      </c>
      <c r="O15" s="985"/>
      <c r="P15" s="478"/>
      <c r="Q15" s="480" t="s">
        <v>1060</v>
      </c>
      <c r="R15" s="978">
        <v>17</v>
      </c>
      <c r="S15" s="979"/>
      <c r="T15" s="982">
        <v>18</v>
      </c>
      <c r="U15" s="983"/>
      <c r="V15" s="982">
        <v>19</v>
      </c>
      <c r="W15" s="983"/>
      <c r="X15" s="982">
        <v>20</v>
      </c>
      <c r="Y15" s="983"/>
      <c r="Z15" s="982">
        <v>21</v>
      </c>
      <c r="AA15" s="983"/>
      <c r="AB15" s="982">
        <v>22</v>
      </c>
      <c r="AC15" s="983"/>
      <c r="AD15" s="978">
        <v>23</v>
      </c>
      <c r="AE15" s="985"/>
    </row>
    <row r="16" spans="1:35" s="473" customFormat="1" ht="14.25" customHeight="1">
      <c r="A16" s="479">
        <v>19</v>
      </c>
      <c r="B16" s="978">
        <v>23</v>
      </c>
      <c r="C16" s="979"/>
      <c r="D16" s="982">
        <v>24</v>
      </c>
      <c r="E16" s="983"/>
      <c r="F16" s="982">
        <v>25</v>
      </c>
      <c r="G16" s="983"/>
      <c r="H16" s="982">
        <v>26</v>
      </c>
      <c r="I16" s="983"/>
      <c r="J16" s="982">
        <v>27</v>
      </c>
      <c r="K16" s="983"/>
      <c r="L16" s="982">
        <v>28</v>
      </c>
      <c r="M16" s="983"/>
      <c r="N16" s="976"/>
      <c r="O16" s="984"/>
      <c r="P16" s="478"/>
      <c r="Q16" s="492">
        <v>20</v>
      </c>
      <c r="R16" s="978">
        <v>24</v>
      </c>
      <c r="S16" s="979"/>
      <c r="T16" s="982">
        <v>25</v>
      </c>
      <c r="U16" s="983"/>
      <c r="V16" s="982">
        <v>26</v>
      </c>
      <c r="W16" s="983"/>
      <c r="X16" s="982">
        <v>27</v>
      </c>
      <c r="Y16" s="983"/>
      <c r="Z16" s="982">
        <v>28</v>
      </c>
      <c r="AA16" s="983"/>
      <c r="AB16" s="982">
        <v>29</v>
      </c>
      <c r="AC16" s="983"/>
      <c r="AD16" s="978">
        <v>30</v>
      </c>
      <c r="AE16" s="985"/>
    </row>
    <row r="17" spans="1:31" s="473" customFormat="1" ht="14.25" customHeight="1" thickBot="1">
      <c r="A17" s="483"/>
      <c r="B17" s="992"/>
      <c r="C17" s="993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75"/>
      <c r="Q17" s="474"/>
      <c r="R17" s="978">
        <v>31</v>
      </c>
      <c r="S17" s="979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</row>
    <row r="18" spans="1:31" s="473" customFormat="1" ht="14.25" customHeight="1">
      <c r="A18" s="485"/>
      <c r="B18" s="994"/>
      <c r="C18" s="995"/>
      <c r="D18" s="994"/>
      <c r="E18" s="995"/>
      <c r="F18" s="994"/>
      <c r="G18" s="995"/>
      <c r="H18" s="994"/>
      <c r="I18" s="995"/>
      <c r="J18" s="994"/>
      <c r="K18" s="995"/>
      <c r="L18" s="994"/>
      <c r="M18" s="995"/>
      <c r="N18" s="980">
        <v>1</v>
      </c>
      <c r="O18" s="981"/>
      <c r="P18" s="478"/>
      <c r="Q18" s="491"/>
      <c r="R18" s="997"/>
      <c r="S18" s="1009"/>
      <c r="T18" s="994">
        <v>1</v>
      </c>
      <c r="U18" s="995"/>
      <c r="V18" s="994">
        <v>2</v>
      </c>
      <c r="W18" s="995"/>
      <c r="X18" s="997">
        <v>3</v>
      </c>
      <c r="Y18" s="1009"/>
      <c r="Z18" s="997">
        <v>4</v>
      </c>
      <c r="AA18" s="1009"/>
      <c r="AB18" s="997">
        <v>5</v>
      </c>
      <c r="AC18" s="1009"/>
      <c r="AD18" s="980">
        <v>6</v>
      </c>
      <c r="AE18" s="981"/>
    </row>
    <row r="19" spans="1:31" s="473" customFormat="1" ht="14.25" customHeight="1">
      <c r="A19" s="483"/>
      <c r="B19" s="978">
        <v>2</v>
      </c>
      <c r="C19" s="979"/>
      <c r="D19" s="982">
        <v>3</v>
      </c>
      <c r="E19" s="983"/>
      <c r="F19" s="982">
        <v>4</v>
      </c>
      <c r="G19" s="983"/>
      <c r="H19" s="982">
        <v>5</v>
      </c>
      <c r="I19" s="983"/>
      <c r="J19" s="982">
        <v>6</v>
      </c>
      <c r="K19" s="983"/>
      <c r="L19" s="982">
        <v>7</v>
      </c>
      <c r="M19" s="983"/>
      <c r="N19" s="978">
        <v>8</v>
      </c>
      <c r="O19" s="985"/>
      <c r="P19" s="478"/>
      <c r="Q19" s="489"/>
      <c r="R19" s="978">
        <v>7</v>
      </c>
      <c r="S19" s="979"/>
      <c r="T19" s="1021">
        <v>8</v>
      </c>
      <c r="U19" s="1025"/>
      <c r="V19" s="982">
        <v>9</v>
      </c>
      <c r="W19" s="983"/>
      <c r="X19" s="982">
        <v>10</v>
      </c>
      <c r="Y19" s="983"/>
      <c r="Z19" s="982">
        <v>11</v>
      </c>
      <c r="AA19" s="983"/>
      <c r="AB19" s="982">
        <v>12</v>
      </c>
      <c r="AC19" s="983"/>
      <c r="AD19" s="982">
        <v>13</v>
      </c>
      <c r="AE19" s="996"/>
    </row>
    <row r="20" spans="1:31" s="473" customFormat="1" ht="14.25" customHeight="1">
      <c r="A20" s="481">
        <v>3</v>
      </c>
      <c r="B20" s="978">
        <v>9</v>
      </c>
      <c r="C20" s="979"/>
      <c r="D20" s="976">
        <v>10</v>
      </c>
      <c r="E20" s="977"/>
      <c r="F20" s="976">
        <v>11</v>
      </c>
      <c r="G20" s="977"/>
      <c r="H20" s="976">
        <v>12</v>
      </c>
      <c r="I20" s="977"/>
      <c r="J20" s="982">
        <v>13</v>
      </c>
      <c r="K20" s="983"/>
      <c r="L20" s="982">
        <v>14</v>
      </c>
      <c r="M20" s="983"/>
      <c r="N20" s="1002">
        <v>15</v>
      </c>
      <c r="O20" s="985"/>
      <c r="P20" s="478"/>
      <c r="Q20" s="489">
        <v>9</v>
      </c>
      <c r="R20" s="978">
        <v>14</v>
      </c>
      <c r="S20" s="979"/>
      <c r="T20" s="982">
        <v>15</v>
      </c>
      <c r="U20" s="983"/>
      <c r="V20" s="982">
        <v>16</v>
      </c>
      <c r="W20" s="983"/>
      <c r="X20" s="982">
        <v>17</v>
      </c>
      <c r="Y20" s="983"/>
      <c r="Z20" s="982">
        <v>18</v>
      </c>
      <c r="AA20" s="983"/>
      <c r="AB20" s="982">
        <v>19</v>
      </c>
      <c r="AC20" s="983"/>
      <c r="AD20" s="978">
        <v>20</v>
      </c>
      <c r="AE20" s="985"/>
    </row>
    <row r="21" spans="1:31" s="473" customFormat="1" ht="14.25" customHeight="1">
      <c r="A21" s="481" t="s">
        <v>1060</v>
      </c>
      <c r="B21" s="978">
        <v>16</v>
      </c>
      <c r="C21" s="979"/>
      <c r="D21" s="982">
        <v>17</v>
      </c>
      <c r="E21" s="983"/>
      <c r="F21" s="982">
        <v>18</v>
      </c>
      <c r="G21" s="983"/>
      <c r="H21" s="982">
        <v>19</v>
      </c>
      <c r="I21" s="983"/>
      <c r="J21" s="982">
        <v>20</v>
      </c>
      <c r="K21" s="983"/>
      <c r="L21" s="982">
        <v>21</v>
      </c>
      <c r="M21" s="983"/>
      <c r="N21" s="978">
        <v>22</v>
      </c>
      <c r="O21" s="985"/>
      <c r="P21" s="478"/>
      <c r="Q21" s="488" t="s">
        <v>1060</v>
      </c>
      <c r="R21" s="978">
        <v>21</v>
      </c>
      <c r="S21" s="979"/>
      <c r="T21" s="982">
        <v>22</v>
      </c>
      <c r="U21" s="983"/>
      <c r="V21" s="982">
        <v>23</v>
      </c>
      <c r="W21" s="983"/>
      <c r="X21" s="982">
        <v>24</v>
      </c>
      <c r="Y21" s="983"/>
      <c r="Z21" s="982">
        <v>25</v>
      </c>
      <c r="AA21" s="983"/>
      <c r="AB21" s="982">
        <v>26</v>
      </c>
      <c r="AC21" s="983"/>
      <c r="AD21" s="978">
        <v>27</v>
      </c>
      <c r="AE21" s="985"/>
    </row>
    <row r="22" spans="1:31" s="473" customFormat="1" ht="14.25" customHeight="1">
      <c r="A22" s="479">
        <v>21</v>
      </c>
      <c r="B22" s="978">
        <v>23</v>
      </c>
      <c r="C22" s="979"/>
      <c r="D22" s="982">
        <v>24</v>
      </c>
      <c r="E22" s="983"/>
      <c r="F22" s="982">
        <v>25</v>
      </c>
      <c r="G22" s="983"/>
      <c r="H22" s="982">
        <v>26</v>
      </c>
      <c r="I22" s="983"/>
      <c r="J22" s="982">
        <v>27</v>
      </c>
      <c r="K22" s="983"/>
      <c r="L22" s="982">
        <v>28</v>
      </c>
      <c r="M22" s="983"/>
      <c r="N22" s="978">
        <v>29</v>
      </c>
      <c r="O22" s="985"/>
      <c r="P22" s="478"/>
      <c r="Q22" s="487">
        <v>22</v>
      </c>
      <c r="R22" s="976">
        <v>28</v>
      </c>
      <c r="S22" s="977"/>
      <c r="T22" s="976">
        <v>29</v>
      </c>
      <c r="U22" s="977"/>
      <c r="V22" s="978">
        <v>30</v>
      </c>
      <c r="W22" s="979"/>
      <c r="X22" s="982"/>
      <c r="Y22" s="983"/>
      <c r="Z22" s="982"/>
      <c r="AA22" s="983"/>
      <c r="AB22" s="982"/>
      <c r="AC22" s="983"/>
      <c r="AD22" s="976"/>
      <c r="AE22" s="984"/>
    </row>
    <row r="23" spans="1:31" s="473" customFormat="1" ht="14.25" customHeight="1" thickBot="1">
      <c r="A23" s="486"/>
      <c r="B23" s="1005">
        <v>30</v>
      </c>
      <c r="C23" s="1006"/>
      <c r="D23" s="989">
        <v>31</v>
      </c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75"/>
      <c r="Q23" s="474"/>
      <c r="R23" s="989"/>
      <c r="S23" s="990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</row>
    <row r="24" spans="1:31" s="473" customFormat="1" ht="14.25" customHeight="1">
      <c r="A24" s="485"/>
      <c r="B24" s="997"/>
      <c r="C24" s="1010"/>
      <c r="D24" s="994"/>
      <c r="E24" s="995"/>
      <c r="F24" s="997">
        <v>1</v>
      </c>
      <c r="G24" s="1009"/>
      <c r="H24" s="997">
        <v>2</v>
      </c>
      <c r="I24" s="1009"/>
      <c r="J24" s="997">
        <v>3</v>
      </c>
      <c r="K24" s="1009"/>
      <c r="L24" s="980">
        <v>4</v>
      </c>
      <c r="M24" s="988"/>
      <c r="N24" s="1082">
        <v>5</v>
      </c>
      <c r="O24" s="1083"/>
      <c r="P24" s="478"/>
      <c r="Q24" s="490"/>
      <c r="R24" s="976"/>
      <c r="S24" s="977"/>
      <c r="T24" s="976"/>
      <c r="U24" s="977"/>
      <c r="V24" s="976"/>
      <c r="W24" s="977"/>
      <c r="X24" s="986">
        <v>1</v>
      </c>
      <c r="Y24" s="987"/>
      <c r="Z24" s="986">
        <v>2</v>
      </c>
      <c r="AA24" s="987"/>
      <c r="AB24" s="986">
        <v>3</v>
      </c>
      <c r="AC24" s="987"/>
      <c r="AD24" s="980">
        <v>4</v>
      </c>
      <c r="AE24" s="981"/>
    </row>
    <row r="25" spans="1:31" s="473" customFormat="1" ht="14.25" customHeight="1">
      <c r="A25" s="483"/>
      <c r="B25" s="978">
        <v>6</v>
      </c>
      <c r="C25" s="979"/>
      <c r="D25" s="982">
        <v>7</v>
      </c>
      <c r="E25" s="983"/>
      <c r="F25" s="982">
        <v>8</v>
      </c>
      <c r="G25" s="983"/>
      <c r="H25" s="982">
        <v>9</v>
      </c>
      <c r="I25" s="983"/>
      <c r="J25" s="982">
        <v>10</v>
      </c>
      <c r="K25" s="983"/>
      <c r="L25" s="982">
        <v>11</v>
      </c>
      <c r="M25" s="983"/>
      <c r="N25" s="978">
        <v>12</v>
      </c>
      <c r="O25" s="985"/>
      <c r="P25" s="478"/>
      <c r="Q25" s="489"/>
      <c r="R25" s="978">
        <v>5</v>
      </c>
      <c r="S25" s="979"/>
      <c r="T25" s="982">
        <v>6</v>
      </c>
      <c r="U25" s="983"/>
      <c r="V25" s="982">
        <v>7</v>
      </c>
      <c r="W25" s="983"/>
      <c r="X25" s="982">
        <v>8</v>
      </c>
      <c r="Y25" s="983"/>
      <c r="Z25" s="982">
        <v>9</v>
      </c>
      <c r="AA25" s="983"/>
      <c r="AB25" s="982">
        <v>10</v>
      </c>
      <c r="AC25" s="983"/>
      <c r="AD25" s="978">
        <v>11</v>
      </c>
      <c r="AE25" s="985"/>
    </row>
    <row r="26" spans="1:31" s="473" customFormat="1" ht="14.25" customHeight="1">
      <c r="A26" s="481">
        <v>4</v>
      </c>
      <c r="B26" s="978">
        <v>13</v>
      </c>
      <c r="C26" s="979"/>
      <c r="D26" s="982">
        <v>14</v>
      </c>
      <c r="E26" s="983"/>
      <c r="F26" s="982">
        <v>15</v>
      </c>
      <c r="G26" s="983"/>
      <c r="H26" s="982">
        <v>16</v>
      </c>
      <c r="I26" s="983"/>
      <c r="J26" s="982">
        <v>17</v>
      </c>
      <c r="K26" s="983"/>
      <c r="L26" s="982">
        <v>18</v>
      </c>
      <c r="M26" s="983"/>
      <c r="N26" s="978">
        <v>19</v>
      </c>
      <c r="O26" s="985"/>
      <c r="P26" s="478"/>
      <c r="Q26" s="489">
        <v>10</v>
      </c>
      <c r="R26" s="978">
        <v>12</v>
      </c>
      <c r="S26" s="979"/>
      <c r="T26" s="982">
        <v>13</v>
      </c>
      <c r="U26" s="983"/>
      <c r="V26" s="982">
        <v>14</v>
      </c>
      <c r="W26" s="983"/>
      <c r="X26" s="982">
        <v>15</v>
      </c>
      <c r="Y26" s="983"/>
      <c r="Z26" s="982">
        <v>16</v>
      </c>
      <c r="AA26" s="983"/>
      <c r="AB26" s="982">
        <v>17</v>
      </c>
      <c r="AC26" s="983"/>
      <c r="AD26" s="978">
        <v>18</v>
      </c>
      <c r="AE26" s="985"/>
    </row>
    <row r="27" spans="1:31" s="473" customFormat="1" ht="14.25" customHeight="1">
      <c r="A27" s="481" t="s">
        <v>1060</v>
      </c>
      <c r="B27" s="978">
        <v>20</v>
      </c>
      <c r="C27" s="979"/>
      <c r="D27" s="982">
        <v>21</v>
      </c>
      <c r="E27" s="983"/>
      <c r="F27" s="982">
        <v>22</v>
      </c>
      <c r="G27" s="983"/>
      <c r="H27" s="982">
        <v>23</v>
      </c>
      <c r="I27" s="983"/>
      <c r="J27" s="982">
        <v>24</v>
      </c>
      <c r="K27" s="983"/>
      <c r="L27" s="982">
        <v>25</v>
      </c>
      <c r="M27" s="983"/>
      <c r="N27" s="976">
        <v>26</v>
      </c>
      <c r="O27" s="984"/>
      <c r="P27" s="478"/>
      <c r="Q27" s="488" t="s">
        <v>1060</v>
      </c>
      <c r="R27" s="978">
        <v>19</v>
      </c>
      <c r="S27" s="979"/>
      <c r="T27" s="982">
        <v>20</v>
      </c>
      <c r="U27" s="983"/>
      <c r="V27" s="982">
        <v>21</v>
      </c>
      <c r="W27" s="983"/>
      <c r="X27" s="976">
        <v>22</v>
      </c>
      <c r="Y27" s="977"/>
      <c r="Z27" s="982">
        <v>23</v>
      </c>
      <c r="AA27" s="983"/>
      <c r="AB27" s="982">
        <v>24</v>
      </c>
      <c r="AC27" s="983"/>
      <c r="AD27" s="978">
        <v>25</v>
      </c>
      <c r="AE27" s="985"/>
    </row>
    <row r="28" spans="1:31" s="473" customFormat="1" ht="14.25" customHeight="1">
      <c r="A28" s="479">
        <v>21</v>
      </c>
      <c r="B28" s="978">
        <v>27</v>
      </c>
      <c r="C28" s="979"/>
      <c r="D28" s="982">
        <v>28</v>
      </c>
      <c r="E28" s="983"/>
      <c r="F28" s="982">
        <v>29</v>
      </c>
      <c r="G28" s="983"/>
      <c r="H28" s="978">
        <v>30</v>
      </c>
      <c r="I28" s="979"/>
      <c r="J28" s="982"/>
      <c r="K28" s="983"/>
      <c r="L28" s="982"/>
      <c r="M28" s="983"/>
      <c r="N28" s="982"/>
      <c r="O28" s="996"/>
      <c r="P28" s="478"/>
      <c r="Q28" s="487">
        <v>20</v>
      </c>
      <c r="R28" s="978">
        <v>26</v>
      </c>
      <c r="S28" s="979"/>
      <c r="T28" s="982">
        <v>27</v>
      </c>
      <c r="U28" s="983"/>
      <c r="V28" s="982">
        <v>28</v>
      </c>
      <c r="W28" s="983"/>
      <c r="X28" s="976">
        <v>29</v>
      </c>
      <c r="Y28" s="977"/>
      <c r="Z28" s="976">
        <v>30</v>
      </c>
      <c r="AA28" s="977"/>
      <c r="AB28" s="982">
        <v>31</v>
      </c>
      <c r="AC28" s="983"/>
      <c r="AD28" s="982"/>
      <c r="AE28" s="996"/>
    </row>
    <row r="29" spans="1:31" s="473" customFormat="1" ht="14.25" customHeight="1" thickBot="1">
      <c r="A29" s="486"/>
      <c r="B29" s="992"/>
      <c r="C29" s="993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75"/>
      <c r="Q29" s="474"/>
      <c r="R29" s="1013"/>
      <c r="S29" s="1014"/>
      <c r="T29" s="1015"/>
      <c r="U29" s="1016"/>
      <c r="V29" s="1015"/>
      <c r="W29" s="1016"/>
      <c r="X29" s="1015"/>
      <c r="Y29" s="1016"/>
      <c r="Z29" s="1015"/>
      <c r="AA29" s="1016"/>
      <c r="AB29" s="1015"/>
      <c r="AC29" s="1016"/>
      <c r="AD29" s="1015"/>
      <c r="AE29" s="1018"/>
    </row>
    <row r="30" spans="1:31" s="473" customFormat="1" ht="14.25" customHeight="1">
      <c r="A30" s="485"/>
      <c r="B30" s="994"/>
      <c r="C30" s="995"/>
      <c r="D30" s="994"/>
      <c r="E30" s="995"/>
      <c r="F30" s="994"/>
      <c r="G30" s="995"/>
      <c r="H30" s="994"/>
      <c r="I30" s="995"/>
      <c r="J30" s="986">
        <v>1</v>
      </c>
      <c r="K30" s="987"/>
      <c r="L30" s="980">
        <v>2</v>
      </c>
      <c r="M30" s="988"/>
      <c r="N30" s="980">
        <v>3</v>
      </c>
      <c r="O30" s="981"/>
      <c r="P30" s="478"/>
      <c r="Q30" s="490"/>
      <c r="R30" s="994"/>
      <c r="S30" s="995"/>
      <c r="T30" s="994"/>
      <c r="U30" s="995"/>
      <c r="V30" s="994"/>
      <c r="W30" s="995"/>
      <c r="X30" s="994"/>
      <c r="Y30" s="995"/>
      <c r="Z30" s="994"/>
      <c r="AA30" s="995"/>
      <c r="AB30" s="994"/>
      <c r="AC30" s="995"/>
      <c r="AD30" s="980">
        <v>1</v>
      </c>
      <c r="AE30" s="981"/>
    </row>
    <row r="31" spans="1:31" s="473" customFormat="1" ht="14.25" customHeight="1">
      <c r="A31" s="483"/>
      <c r="B31" s="978">
        <v>4</v>
      </c>
      <c r="C31" s="979"/>
      <c r="D31" s="982">
        <v>5</v>
      </c>
      <c r="E31" s="983"/>
      <c r="F31" s="982">
        <v>6</v>
      </c>
      <c r="G31" s="983"/>
      <c r="H31" s="982">
        <v>7</v>
      </c>
      <c r="I31" s="983"/>
      <c r="J31" s="982">
        <v>8</v>
      </c>
      <c r="K31" s="983"/>
      <c r="L31" s="982">
        <v>9</v>
      </c>
      <c r="M31" s="983"/>
      <c r="N31" s="976">
        <v>10</v>
      </c>
      <c r="O31" s="984"/>
      <c r="P31" s="478"/>
      <c r="Q31" s="489"/>
      <c r="R31" s="978">
        <v>2</v>
      </c>
      <c r="S31" s="979"/>
      <c r="T31" s="982">
        <v>3</v>
      </c>
      <c r="U31" s="983"/>
      <c r="V31" s="982">
        <v>4</v>
      </c>
      <c r="W31" s="983"/>
      <c r="X31" s="982">
        <v>5</v>
      </c>
      <c r="Y31" s="983"/>
      <c r="Z31" s="982">
        <v>6</v>
      </c>
      <c r="AA31" s="983"/>
      <c r="AB31" s="982">
        <v>7</v>
      </c>
      <c r="AC31" s="983"/>
      <c r="AD31" s="978">
        <v>8</v>
      </c>
      <c r="AE31" s="985"/>
    </row>
    <row r="32" spans="1:31" s="473" customFormat="1" ht="14.25" customHeight="1">
      <c r="A32" s="481">
        <v>5</v>
      </c>
      <c r="B32" s="978">
        <v>11</v>
      </c>
      <c r="C32" s="979"/>
      <c r="D32" s="982">
        <v>12</v>
      </c>
      <c r="E32" s="983"/>
      <c r="F32" s="982">
        <v>13</v>
      </c>
      <c r="G32" s="983"/>
      <c r="H32" s="982">
        <v>14</v>
      </c>
      <c r="I32" s="983"/>
      <c r="J32" s="982">
        <v>15</v>
      </c>
      <c r="K32" s="983"/>
      <c r="L32" s="982">
        <v>16</v>
      </c>
      <c r="M32" s="983"/>
      <c r="N32" s="978">
        <v>17</v>
      </c>
      <c r="O32" s="985"/>
      <c r="P32" s="478"/>
      <c r="Q32" s="489">
        <v>11</v>
      </c>
      <c r="R32" s="978">
        <v>9</v>
      </c>
      <c r="S32" s="979"/>
      <c r="T32" s="982">
        <v>10</v>
      </c>
      <c r="U32" s="983"/>
      <c r="V32" s="982">
        <v>11</v>
      </c>
      <c r="W32" s="983"/>
      <c r="X32" s="982">
        <v>12</v>
      </c>
      <c r="Y32" s="983"/>
      <c r="Z32" s="982">
        <v>13</v>
      </c>
      <c r="AA32" s="983"/>
      <c r="AB32" s="982">
        <v>14</v>
      </c>
      <c r="AC32" s="983"/>
      <c r="AD32" s="1002">
        <v>15</v>
      </c>
      <c r="AE32" s="985"/>
    </row>
    <row r="33" spans="1:31" s="473" customFormat="1" ht="14.25" customHeight="1">
      <c r="A33" s="481" t="s">
        <v>1060</v>
      </c>
      <c r="B33" s="978">
        <v>18</v>
      </c>
      <c r="C33" s="979"/>
      <c r="D33" s="982">
        <v>19</v>
      </c>
      <c r="E33" s="983"/>
      <c r="F33" s="982">
        <v>20</v>
      </c>
      <c r="G33" s="983"/>
      <c r="H33" s="982">
        <v>21</v>
      </c>
      <c r="I33" s="983"/>
      <c r="J33" s="982">
        <v>22</v>
      </c>
      <c r="K33" s="983"/>
      <c r="L33" s="982">
        <v>23</v>
      </c>
      <c r="M33" s="983"/>
      <c r="N33" s="978">
        <v>24</v>
      </c>
      <c r="O33" s="985"/>
      <c r="P33" s="478"/>
      <c r="Q33" s="488" t="s">
        <v>1060</v>
      </c>
      <c r="R33" s="978">
        <v>16</v>
      </c>
      <c r="S33" s="979"/>
      <c r="T33" s="982">
        <v>17</v>
      </c>
      <c r="U33" s="983"/>
      <c r="V33" s="982">
        <v>18</v>
      </c>
      <c r="W33" s="983"/>
      <c r="X33" s="982">
        <v>19</v>
      </c>
      <c r="Y33" s="983"/>
      <c r="Z33" s="982">
        <v>20</v>
      </c>
      <c r="AA33" s="983"/>
      <c r="AB33" s="982">
        <v>21</v>
      </c>
      <c r="AC33" s="983"/>
      <c r="AD33" s="978">
        <v>22</v>
      </c>
      <c r="AE33" s="985"/>
    </row>
    <row r="34" spans="1:31" s="473" customFormat="1" ht="14.25" customHeight="1">
      <c r="A34" s="479">
        <v>21</v>
      </c>
      <c r="B34" s="978">
        <v>25</v>
      </c>
      <c r="C34" s="979"/>
      <c r="D34" s="982">
        <v>26</v>
      </c>
      <c r="E34" s="983"/>
      <c r="F34" s="982">
        <v>27</v>
      </c>
      <c r="G34" s="983"/>
      <c r="H34" s="982">
        <v>28</v>
      </c>
      <c r="I34" s="983"/>
      <c r="J34" s="982">
        <v>29</v>
      </c>
      <c r="K34" s="983"/>
      <c r="L34" s="982">
        <v>30</v>
      </c>
      <c r="M34" s="983"/>
      <c r="N34" s="978">
        <v>31</v>
      </c>
      <c r="O34" s="985"/>
      <c r="P34" s="478"/>
      <c r="Q34" s="487">
        <v>20</v>
      </c>
      <c r="R34" s="978">
        <v>23</v>
      </c>
      <c r="S34" s="979"/>
      <c r="T34" s="982">
        <v>24</v>
      </c>
      <c r="U34" s="983"/>
      <c r="V34" s="982">
        <v>25</v>
      </c>
      <c r="W34" s="983"/>
      <c r="X34" s="982">
        <v>26</v>
      </c>
      <c r="Y34" s="983"/>
      <c r="Z34" s="982">
        <v>27</v>
      </c>
      <c r="AA34" s="983"/>
      <c r="AB34" s="982">
        <v>28</v>
      </c>
      <c r="AC34" s="983"/>
      <c r="AD34" s="978">
        <v>29</v>
      </c>
      <c r="AE34" s="985"/>
    </row>
    <row r="35" spans="1:31" s="473" customFormat="1" ht="14.25" customHeight="1" thickBot="1">
      <c r="A35" s="48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75"/>
      <c r="Q35" s="474"/>
      <c r="R35" s="1005">
        <v>30</v>
      </c>
      <c r="S35" s="1006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</row>
    <row r="36" spans="1:31" s="473" customFormat="1" ht="14.25" customHeight="1">
      <c r="A36" s="485"/>
      <c r="B36" s="980">
        <v>1</v>
      </c>
      <c r="C36" s="988"/>
      <c r="D36" s="986">
        <v>2</v>
      </c>
      <c r="E36" s="987"/>
      <c r="F36" s="994">
        <v>3</v>
      </c>
      <c r="G36" s="995"/>
      <c r="H36" s="994">
        <v>4</v>
      </c>
      <c r="I36" s="995"/>
      <c r="J36" s="994">
        <v>5</v>
      </c>
      <c r="K36" s="995"/>
      <c r="L36" s="994">
        <v>6</v>
      </c>
      <c r="M36" s="995"/>
      <c r="N36" s="980">
        <v>7</v>
      </c>
      <c r="O36" s="981"/>
      <c r="P36" s="478"/>
      <c r="Q36" s="484"/>
      <c r="R36" s="997"/>
      <c r="S36" s="1009"/>
      <c r="T36" s="994">
        <v>1</v>
      </c>
      <c r="U36" s="995"/>
      <c r="V36" s="994">
        <v>2</v>
      </c>
      <c r="W36" s="995"/>
      <c r="X36" s="997">
        <v>3</v>
      </c>
      <c r="Y36" s="1009"/>
      <c r="Z36" s="997">
        <v>4</v>
      </c>
      <c r="AA36" s="1009"/>
      <c r="AB36" s="997">
        <v>5</v>
      </c>
      <c r="AC36" s="1009"/>
      <c r="AD36" s="980">
        <v>6</v>
      </c>
      <c r="AE36" s="981"/>
    </row>
    <row r="37" spans="1:31" s="473" customFormat="1" ht="14.25" customHeight="1">
      <c r="A37" s="483"/>
      <c r="B37" s="978">
        <v>8</v>
      </c>
      <c r="C37" s="979"/>
      <c r="D37" s="982">
        <v>9</v>
      </c>
      <c r="E37" s="983"/>
      <c r="F37" s="982">
        <v>10</v>
      </c>
      <c r="G37" s="983"/>
      <c r="H37" s="982">
        <v>11</v>
      </c>
      <c r="I37" s="983"/>
      <c r="J37" s="982">
        <v>12</v>
      </c>
      <c r="K37" s="983"/>
      <c r="L37" s="982">
        <v>13</v>
      </c>
      <c r="M37" s="983"/>
      <c r="N37" s="978">
        <v>14</v>
      </c>
      <c r="O37" s="985"/>
      <c r="P37" s="478"/>
      <c r="Q37" s="482"/>
      <c r="R37" s="978">
        <v>7</v>
      </c>
      <c r="S37" s="979"/>
      <c r="T37" s="982">
        <v>8</v>
      </c>
      <c r="U37" s="983"/>
      <c r="V37" s="982">
        <v>9</v>
      </c>
      <c r="W37" s="983"/>
      <c r="X37" s="982">
        <v>10</v>
      </c>
      <c r="Y37" s="983"/>
      <c r="Z37" s="982">
        <v>11</v>
      </c>
      <c r="AA37" s="983"/>
      <c r="AB37" s="982">
        <v>12</v>
      </c>
      <c r="AC37" s="983"/>
      <c r="AD37" s="978">
        <v>13</v>
      </c>
      <c r="AE37" s="985"/>
    </row>
    <row r="38" spans="1:31" s="473" customFormat="1" ht="14.25" customHeight="1">
      <c r="A38" s="481">
        <v>6</v>
      </c>
      <c r="B38" s="978">
        <v>15</v>
      </c>
      <c r="C38" s="979"/>
      <c r="D38" s="982">
        <v>16</v>
      </c>
      <c r="E38" s="983"/>
      <c r="F38" s="982">
        <v>17</v>
      </c>
      <c r="G38" s="983"/>
      <c r="H38" s="982">
        <v>18</v>
      </c>
      <c r="I38" s="983"/>
      <c r="J38" s="982">
        <v>19</v>
      </c>
      <c r="K38" s="983"/>
      <c r="L38" s="982">
        <v>20</v>
      </c>
      <c r="M38" s="983"/>
      <c r="N38" s="978">
        <v>21</v>
      </c>
      <c r="O38" s="985"/>
      <c r="P38" s="478"/>
      <c r="Q38" s="482">
        <v>12</v>
      </c>
      <c r="R38" s="978">
        <v>14</v>
      </c>
      <c r="S38" s="979"/>
      <c r="T38" s="982">
        <v>15</v>
      </c>
      <c r="U38" s="983"/>
      <c r="V38" s="982">
        <v>16</v>
      </c>
      <c r="W38" s="983"/>
      <c r="X38" s="982">
        <v>17</v>
      </c>
      <c r="Y38" s="983"/>
      <c r="Z38" s="982">
        <v>18</v>
      </c>
      <c r="AA38" s="983"/>
      <c r="AB38" s="982">
        <v>19</v>
      </c>
      <c r="AC38" s="983"/>
      <c r="AD38" s="978">
        <v>20</v>
      </c>
      <c r="AE38" s="985"/>
    </row>
    <row r="39" spans="1:31" s="473" customFormat="1" ht="14.25" customHeight="1">
      <c r="A39" s="481" t="s">
        <v>1060</v>
      </c>
      <c r="B39" s="978">
        <v>22</v>
      </c>
      <c r="C39" s="979"/>
      <c r="D39" s="982">
        <v>23</v>
      </c>
      <c r="E39" s="983"/>
      <c r="F39" s="982">
        <v>24</v>
      </c>
      <c r="G39" s="983"/>
      <c r="H39" s="982">
        <v>25</v>
      </c>
      <c r="I39" s="983"/>
      <c r="J39" s="982">
        <v>26</v>
      </c>
      <c r="K39" s="983"/>
      <c r="L39" s="982">
        <v>27</v>
      </c>
      <c r="M39" s="983"/>
      <c r="N39" s="978">
        <v>28</v>
      </c>
      <c r="O39" s="985"/>
      <c r="P39" s="478"/>
      <c r="Q39" s="480" t="s">
        <v>1060</v>
      </c>
      <c r="R39" s="978">
        <v>21</v>
      </c>
      <c r="S39" s="979"/>
      <c r="T39" s="982">
        <v>22</v>
      </c>
      <c r="U39" s="983"/>
      <c r="V39" s="982">
        <v>23</v>
      </c>
      <c r="W39" s="983"/>
      <c r="X39" s="982">
        <v>24</v>
      </c>
      <c r="Y39" s="983"/>
      <c r="Z39" s="982">
        <v>25</v>
      </c>
      <c r="AA39" s="983"/>
      <c r="AB39" s="982">
        <v>26</v>
      </c>
      <c r="AC39" s="983"/>
      <c r="AD39" s="978">
        <v>27</v>
      </c>
      <c r="AE39" s="985"/>
    </row>
    <row r="40" spans="1:31" s="473" customFormat="1" ht="14.25" customHeight="1">
      <c r="A40" s="479">
        <v>20</v>
      </c>
      <c r="B40" s="978">
        <v>29</v>
      </c>
      <c r="C40" s="979"/>
      <c r="D40" s="976">
        <v>30</v>
      </c>
      <c r="E40" s="977"/>
      <c r="F40" s="1007"/>
      <c r="G40" s="1008"/>
      <c r="H40" s="1007"/>
      <c r="I40" s="1008"/>
      <c r="J40" s="982"/>
      <c r="K40" s="983"/>
      <c r="L40" s="982"/>
      <c r="M40" s="983"/>
      <c r="N40" s="982"/>
      <c r="O40" s="996"/>
      <c r="P40" s="478"/>
      <c r="Q40" s="477">
        <v>23</v>
      </c>
      <c r="R40" s="976">
        <v>28</v>
      </c>
      <c r="S40" s="977"/>
      <c r="T40" s="976">
        <v>29</v>
      </c>
      <c r="U40" s="977"/>
      <c r="V40" s="982">
        <v>30</v>
      </c>
      <c r="W40" s="983"/>
      <c r="X40" s="978">
        <v>31</v>
      </c>
      <c r="Y40" s="979"/>
      <c r="Z40" s="982"/>
      <c r="AA40" s="983"/>
      <c r="AB40" s="982"/>
      <c r="AC40" s="983"/>
      <c r="AD40" s="982"/>
      <c r="AE40" s="996"/>
    </row>
    <row r="41" spans="1:31" s="473" customFormat="1" ht="14.25" customHeight="1" thickBot="1">
      <c r="A41" s="476"/>
      <c r="B41" s="1003"/>
      <c r="C41" s="1004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75"/>
      <c r="Q41" s="474"/>
      <c r="R41" s="989"/>
      <c r="S41" s="990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76" t="s">
        <v>392</v>
      </c>
      <c r="B43" s="1077"/>
      <c r="C43" s="1078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79" t="s">
        <v>1059</v>
      </c>
      <c r="S43" s="1080"/>
      <c r="T43" s="1081"/>
      <c r="W43" s="468"/>
    </row>
    <row r="44" spans="1:31" ht="20.25" customHeight="1" thickTop="1">
      <c r="A44" s="1070" t="s">
        <v>1016</v>
      </c>
      <c r="B44" s="1071"/>
      <c r="C44" s="1072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W44" s="463"/>
    </row>
    <row r="45" spans="1:31" ht="20.25" customHeight="1">
      <c r="A45" s="1052" t="s">
        <v>1058</v>
      </c>
      <c r="B45" s="1053"/>
      <c r="C45" s="1054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W45" s="463"/>
    </row>
    <row r="46" spans="1:31" ht="20.25" customHeight="1">
      <c r="A46" s="1064" t="s">
        <v>1018</v>
      </c>
      <c r="B46" s="1065"/>
      <c r="C46" s="1066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67" t="s">
        <v>1055</v>
      </c>
      <c r="S46" s="1068"/>
      <c r="T46" s="1069"/>
      <c r="W46" s="463"/>
    </row>
    <row r="47" spans="1:31" ht="20.25" customHeight="1">
      <c r="A47" s="1052" t="s">
        <v>1057</v>
      </c>
      <c r="B47" s="1053"/>
      <c r="C47" s="1054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49" t="s">
        <v>1055</v>
      </c>
      <c r="S47" s="1050"/>
      <c r="T47" s="1051"/>
      <c r="W47" s="463"/>
    </row>
    <row r="48" spans="1:31" ht="20.25" customHeight="1" thickBot="1">
      <c r="A48" s="1055" t="s">
        <v>1056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58" t="s">
        <v>1055</v>
      </c>
      <c r="S48" s="1059"/>
      <c r="T48" s="1060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090" t="s">
        <v>1013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90"/>
      <c r="AB1" s="1090"/>
      <c r="AC1" s="1090"/>
      <c r="AD1" s="1090"/>
      <c r="AE1" s="1090"/>
    </row>
    <row r="2" spans="1:33" ht="21.75" customHeight="1">
      <c r="A2" s="1091" t="s">
        <v>372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1091"/>
      <c r="P2" s="1091"/>
      <c r="Q2" s="1091"/>
      <c r="R2" s="1091"/>
      <c r="S2" s="1091"/>
      <c r="T2" s="1091"/>
      <c r="U2" s="1091"/>
      <c r="V2" s="1091"/>
      <c r="W2" s="1091"/>
      <c r="X2" s="1091"/>
      <c r="Y2" s="1091"/>
      <c r="Z2" s="1091"/>
      <c r="AA2" s="1091"/>
      <c r="AB2" s="1091"/>
      <c r="AC2" s="1091"/>
      <c r="AD2" s="1091"/>
      <c r="AE2" s="1091"/>
    </row>
    <row r="3" spans="1:33" ht="14.25" customHeight="1" thickBot="1">
      <c r="A3" s="397"/>
      <c r="B3" s="1092" t="s">
        <v>373</v>
      </c>
      <c r="C3" s="1092"/>
      <c r="D3" s="1092"/>
      <c r="E3" s="398"/>
      <c r="F3" s="1093"/>
      <c r="G3" s="1093"/>
      <c r="H3" s="1094" t="s">
        <v>374</v>
      </c>
      <c r="I3" s="1094"/>
      <c r="J3" s="1094"/>
      <c r="K3" s="399"/>
      <c r="L3" s="400"/>
      <c r="M3" s="400"/>
      <c r="N3" s="401"/>
      <c r="O3" s="401"/>
      <c r="P3" s="401"/>
      <c r="Q3" s="402"/>
      <c r="R3" s="1095" t="s">
        <v>375</v>
      </c>
      <c r="S3" s="1095"/>
      <c r="T3" s="1095"/>
      <c r="U3" s="1095"/>
      <c r="V3" s="1095"/>
      <c r="W3" s="1095"/>
      <c r="X3" s="1095"/>
      <c r="Y3" s="1095"/>
      <c r="Z3" s="1095"/>
      <c r="AA3" s="1095"/>
      <c r="AB3" s="1095"/>
      <c r="AC3" s="1095"/>
      <c r="AD3" s="1095"/>
      <c r="AE3" s="1095"/>
      <c r="AF3" s="63"/>
      <c r="AG3" s="53"/>
    </row>
    <row r="4" spans="1:33" s="68" customFormat="1" ht="14.25" customHeight="1">
      <c r="A4" s="403" t="s">
        <v>376</v>
      </c>
      <c r="B4" s="1096" t="s">
        <v>377</v>
      </c>
      <c r="C4" s="1097"/>
      <c r="D4" s="1096" t="s">
        <v>378</v>
      </c>
      <c r="E4" s="1097"/>
      <c r="F4" s="1096" t="s">
        <v>379</v>
      </c>
      <c r="G4" s="1097"/>
      <c r="H4" s="1096" t="s">
        <v>380</v>
      </c>
      <c r="I4" s="1097"/>
      <c r="J4" s="1096" t="s">
        <v>381</v>
      </c>
      <c r="K4" s="1097"/>
      <c r="L4" s="1096" t="s">
        <v>382</v>
      </c>
      <c r="M4" s="1097"/>
      <c r="N4" s="1096" t="s">
        <v>383</v>
      </c>
      <c r="O4" s="1101"/>
      <c r="P4" s="404"/>
      <c r="Q4" s="405" t="s">
        <v>376</v>
      </c>
      <c r="R4" s="1096" t="s">
        <v>377</v>
      </c>
      <c r="S4" s="1097"/>
      <c r="T4" s="1096" t="s">
        <v>378</v>
      </c>
      <c r="U4" s="1097"/>
      <c r="V4" s="1096" t="s">
        <v>379</v>
      </c>
      <c r="W4" s="1097"/>
      <c r="X4" s="1096" t="s">
        <v>380</v>
      </c>
      <c r="Y4" s="1097"/>
      <c r="Z4" s="1096" t="s">
        <v>381</v>
      </c>
      <c r="AA4" s="1097"/>
      <c r="AB4" s="1096" t="s">
        <v>382</v>
      </c>
      <c r="AC4" s="1097"/>
      <c r="AD4" s="1096" t="s">
        <v>383</v>
      </c>
      <c r="AE4" s="1101"/>
      <c r="AF4" s="67"/>
      <c r="AG4" s="67"/>
    </row>
    <row r="5" spans="1:33" s="68" customFormat="1" ht="14.25" customHeight="1" thickBot="1">
      <c r="A5" s="406"/>
      <c r="B5" s="1098" t="s">
        <v>377</v>
      </c>
      <c r="C5" s="1099"/>
      <c r="D5" s="1098" t="s">
        <v>384</v>
      </c>
      <c r="E5" s="1099"/>
      <c r="F5" s="1098" t="s">
        <v>385</v>
      </c>
      <c r="G5" s="1099"/>
      <c r="H5" s="1098" t="s">
        <v>386</v>
      </c>
      <c r="I5" s="1099"/>
      <c r="J5" s="1098" t="s">
        <v>387</v>
      </c>
      <c r="K5" s="1099"/>
      <c r="L5" s="1098" t="s">
        <v>388</v>
      </c>
      <c r="M5" s="1099"/>
      <c r="N5" s="1098" t="s">
        <v>389</v>
      </c>
      <c r="O5" s="1100"/>
      <c r="P5" s="404"/>
      <c r="Q5" s="407"/>
      <c r="R5" s="1098" t="s">
        <v>377</v>
      </c>
      <c r="S5" s="1099"/>
      <c r="T5" s="1098" t="s">
        <v>384</v>
      </c>
      <c r="U5" s="1099"/>
      <c r="V5" s="1098" t="s">
        <v>385</v>
      </c>
      <c r="W5" s="1099"/>
      <c r="X5" s="1098" t="s">
        <v>386</v>
      </c>
      <c r="Y5" s="1099"/>
      <c r="Z5" s="1098" t="s">
        <v>387</v>
      </c>
      <c r="AA5" s="1099"/>
      <c r="AB5" s="1098" t="s">
        <v>388</v>
      </c>
      <c r="AC5" s="1099"/>
      <c r="AD5" s="1098" t="s">
        <v>389</v>
      </c>
      <c r="AE5" s="1100"/>
      <c r="AF5" s="67"/>
      <c r="AG5" s="67"/>
    </row>
    <row r="6" spans="1:33" s="68" customFormat="1" ht="14.25" customHeight="1">
      <c r="A6" s="408"/>
      <c r="B6" s="980">
        <v>30</v>
      </c>
      <c r="C6" s="1102"/>
      <c r="D6" s="980">
        <v>31</v>
      </c>
      <c r="E6" s="988"/>
      <c r="F6" s="986">
        <v>1</v>
      </c>
      <c r="G6" s="987"/>
      <c r="H6" s="980">
        <v>2</v>
      </c>
      <c r="I6" s="988"/>
      <c r="J6" s="980">
        <v>3</v>
      </c>
      <c r="K6" s="988"/>
      <c r="L6" s="994">
        <v>4</v>
      </c>
      <c r="M6" s="995"/>
      <c r="N6" s="994">
        <v>5</v>
      </c>
      <c r="O6" s="1084"/>
      <c r="P6" s="409"/>
      <c r="Q6" s="410"/>
      <c r="R6" s="997"/>
      <c r="S6" s="1009"/>
      <c r="T6" s="994">
        <v>1</v>
      </c>
      <c r="U6" s="995"/>
      <c r="V6" s="994">
        <v>2</v>
      </c>
      <c r="W6" s="995"/>
      <c r="X6" s="994">
        <v>3</v>
      </c>
      <c r="Y6" s="995"/>
      <c r="Z6" s="997">
        <v>4</v>
      </c>
      <c r="AA6" s="1009"/>
      <c r="AB6" s="997">
        <v>5</v>
      </c>
      <c r="AC6" s="1009"/>
      <c r="AD6" s="980">
        <v>6</v>
      </c>
      <c r="AE6" s="981"/>
      <c r="AG6" s="67"/>
    </row>
    <row r="7" spans="1:33" s="68" customFormat="1" ht="14.25" customHeight="1">
      <c r="A7" s="411"/>
      <c r="B7" s="978">
        <v>6</v>
      </c>
      <c r="C7" s="979"/>
      <c r="D7" s="982">
        <v>7</v>
      </c>
      <c r="E7" s="983"/>
      <c r="F7" s="982">
        <v>8</v>
      </c>
      <c r="G7" s="983"/>
      <c r="H7" s="982">
        <v>9</v>
      </c>
      <c r="I7" s="983"/>
      <c r="J7" s="982">
        <v>10</v>
      </c>
      <c r="K7" s="983"/>
      <c r="L7" s="982">
        <v>11</v>
      </c>
      <c r="M7" s="983"/>
      <c r="N7" s="978">
        <v>12</v>
      </c>
      <c r="O7" s="985"/>
      <c r="P7" s="409"/>
      <c r="Q7" s="412"/>
      <c r="R7" s="978">
        <v>7</v>
      </c>
      <c r="S7" s="979"/>
      <c r="T7" s="982">
        <v>8</v>
      </c>
      <c r="U7" s="983"/>
      <c r="V7" s="982">
        <v>9</v>
      </c>
      <c r="W7" s="983"/>
      <c r="X7" s="982">
        <v>10</v>
      </c>
      <c r="Y7" s="983"/>
      <c r="Z7" s="982">
        <v>11</v>
      </c>
      <c r="AA7" s="983"/>
      <c r="AB7" s="982">
        <v>12</v>
      </c>
      <c r="AC7" s="983"/>
      <c r="AD7" s="978">
        <v>13</v>
      </c>
      <c r="AE7" s="985"/>
      <c r="AG7" s="67"/>
    </row>
    <row r="8" spans="1:33" s="68" customFormat="1" ht="14.25" customHeight="1">
      <c r="A8" s="411">
        <v>1</v>
      </c>
      <c r="B8" s="978">
        <v>13</v>
      </c>
      <c r="C8" s="979"/>
      <c r="D8" s="982">
        <v>14</v>
      </c>
      <c r="E8" s="983"/>
      <c r="F8" s="982">
        <v>15</v>
      </c>
      <c r="G8" s="983"/>
      <c r="H8" s="982">
        <v>16</v>
      </c>
      <c r="I8" s="983"/>
      <c r="J8" s="982">
        <v>17</v>
      </c>
      <c r="K8" s="983"/>
      <c r="L8" s="982">
        <v>18</v>
      </c>
      <c r="M8" s="983"/>
      <c r="N8" s="978">
        <v>19</v>
      </c>
      <c r="O8" s="985"/>
      <c r="P8" s="409"/>
      <c r="Q8" s="413">
        <v>7</v>
      </c>
      <c r="R8" s="978">
        <v>14</v>
      </c>
      <c r="S8" s="979"/>
      <c r="T8" s="982">
        <v>15</v>
      </c>
      <c r="U8" s="983"/>
      <c r="V8" s="982">
        <v>16</v>
      </c>
      <c r="W8" s="983"/>
      <c r="X8" s="982">
        <v>17</v>
      </c>
      <c r="Y8" s="983"/>
      <c r="Z8" s="982">
        <v>18</v>
      </c>
      <c r="AA8" s="983"/>
      <c r="AB8" s="982">
        <v>19</v>
      </c>
      <c r="AC8" s="983"/>
      <c r="AD8" s="978">
        <v>20</v>
      </c>
      <c r="AE8" s="985"/>
      <c r="AG8" s="67"/>
    </row>
    <row r="9" spans="1:33" s="68" customFormat="1" ht="14.25" customHeight="1">
      <c r="A9" s="411" t="s">
        <v>390</v>
      </c>
      <c r="B9" s="978">
        <v>20</v>
      </c>
      <c r="C9" s="979"/>
      <c r="D9" s="982">
        <v>21</v>
      </c>
      <c r="E9" s="983"/>
      <c r="F9" s="982">
        <v>22</v>
      </c>
      <c r="G9" s="983"/>
      <c r="H9" s="982">
        <v>23</v>
      </c>
      <c r="I9" s="983"/>
      <c r="J9" s="982">
        <v>24</v>
      </c>
      <c r="K9" s="983"/>
      <c r="L9" s="982">
        <v>25</v>
      </c>
      <c r="M9" s="983"/>
      <c r="N9" s="978">
        <v>26</v>
      </c>
      <c r="O9" s="985"/>
      <c r="P9" s="409"/>
      <c r="Q9" s="412" t="s">
        <v>1014</v>
      </c>
      <c r="R9" s="978">
        <v>21</v>
      </c>
      <c r="S9" s="979"/>
      <c r="T9" s="982">
        <v>22</v>
      </c>
      <c r="U9" s="983"/>
      <c r="V9" s="982">
        <v>23</v>
      </c>
      <c r="W9" s="983"/>
      <c r="X9" s="982">
        <v>24</v>
      </c>
      <c r="Y9" s="983"/>
      <c r="Z9" s="982">
        <v>25</v>
      </c>
      <c r="AA9" s="983"/>
      <c r="AB9" s="982">
        <v>26</v>
      </c>
      <c r="AC9" s="983"/>
      <c r="AD9" s="978">
        <v>27</v>
      </c>
      <c r="AE9" s="985"/>
      <c r="AG9" s="67"/>
    </row>
    <row r="10" spans="1:33" s="68" customFormat="1" ht="14.25" customHeight="1">
      <c r="A10" s="414">
        <v>21</v>
      </c>
      <c r="B10" s="978">
        <v>27</v>
      </c>
      <c r="C10" s="979"/>
      <c r="D10" s="982">
        <v>28</v>
      </c>
      <c r="E10" s="983"/>
      <c r="F10" s="982">
        <v>29</v>
      </c>
      <c r="G10" s="983"/>
      <c r="H10" s="982">
        <v>30</v>
      </c>
      <c r="I10" s="983"/>
      <c r="J10" s="982">
        <v>31</v>
      </c>
      <c r="K10" s="983"/>
      <c r="L10" s="982"/>
      <c r="M10" s="983"/>
      <c r="N10" s="982"/>
      <c r="O10" s="996"/>
      <c r="P10" s="409"/>
      <c r="Q10" s="415">
        <v>23</v>
      </c>
      <c r="R10" s="978">
        <v>28</v>
      </c>
      <c r="S10" s="979"/>
      <c r="T10" s="982">
        <v>29</v>
      </c>
      <c r="U10" s="983"/>
      <c r="V10" s="982">
        <v>30</v>
      </c>
      <c r="W10" s="983"/>
      <c r="X10" s="982">
        <v>31</v>
      </c>
      <c r="Y10" s="983"/>
      <c r="Z10" s="982"/>
      <c r="AA10" s="983"/>
      <c r="AB10" s="982"/>
      <c r="AC10" s="983"/>
      <c r="AD10" s="976"/>
      <c r="AE10" s="984"/>
      <c r="AG10" s="67"/>
    </row>
    <row r="11" spans="1:33" s="68" customFormat="1" ht="14.25" customHeight="1" thickBot="1">
      <c r="A11" s="411"/>
      <c r="B11" s="992"/>
      <c r="C11" s="993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09"/>
      <c r="Q11" s="416"/>
      <c r="R11" s="989"/>
      <c r="S11" s="990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G11" s="67"/>
    </row>
    <row r="12" spans="1:33" s="68" customFormat="1" ht="14.25" customHeight="1">
      <c r="A12" s="417"/>
      <c r="B12" s="994"/>
      <c r="C12" s="995"/>
      <c r="D12" s="994"/>
      <c r="E12" s="995"/>
      <c r="F12" s="994"/>
      <c r="G12" s="995"/>
      <c r="H12" s="997"/>
      <c r="I12" s="1009"/>
      <c r="J12" s="997"/>
      <c r="K12" s="1009"/>
      <c r="L12" s="994">
        <v>1</v>
      </c>
      <c r="M12" s="995"/>
      <c r="N12" s="994">
        <v>2</v>
      </c>
      <c r="O12" s="1084"/>
      <c r="P12" s="409"/>
      <c r="Q12" s="418"/>
      <c r="R12" s="994"/>
      <c r="S12" s="995"/>
      <c r="T12" s="994"/>
      <c r="U12" s="995"/>
      <c r="V12" s="994"/>
      <c r="W12" s="995"/>
      <c r="X12" s="994"/>
      <c r="Y12" s="995"/>
      <c r="Z12" s="994">
        <v>1</v>
      </c>
      <c r="AA12" s="995"/>
      <c r="AB12" s="994">
        <v>2</v>
      </c>
      <c r="AC12" s="995"/>
      <c r="AD12" s="980">
        <v>3</v>
      </c>
      <c r="AE12" s="981"/>
      <c r="AG12" s="67"/>
    </row>
    <row r="13" spans="1:33" s="68" customFormat="1" ht="14.25" customHeight="1">
      <c r="A13" s="411"/>
      <c r="B13" s="978">
        <v>3</v>
      </c>
      <c r="C13" s="979"/>
      <c r="D13" s="982">
        <v>4</v>
      </c>
      <c r="E13" s="983"/>
      <c r="F13" s="982">
        <v>5</v>
      </c>
      <c r="G13" s="983"/>
      <c r="H13" s="982">
        <v>6</v>
      </c>
      <c r="I13" s="983"/>
      <c r="J13" s="978">
        <v>7</v>
      </c>
      <c r="K13" s="979"/>
      <c r="L13" s="978">
        <v>8</v>
      </c>
      <c r="M13" s="979"/>
      <c r="N13" s="1021">
        <v>9</v>
      </c>
      <c r="O13" s="1022"/>
      <c r="P13" s="409"/>
      <c r="Q13" s="419"/>
      <c r="R13" s="978">
        <v>4</v>
      </c>
      <c r="S13" s="979"/>
      <c r="T13" s="982">
        <v>5</v>
      </c>
      <c r="U13" s="983"/>
      <c r="V13" s="982">
        <v>6</v>
      </c>
      <c r="W13" s="983"/>
      <c r="X13" s="982">
        <v>7</v>
      </c>
      <c r="Y13" s="983"/>
      <c r="Z13" s="982">
        <v>8</v>
      </c>
      <c r="AA13" s="983"/>
      <c r="AB13" s="982">
        <v>9</v>
      </c>
      <c r="AC13" s="983"/>
      <c r="AD13" s="978">
        <v>10</v>
      </c>
      <c r="AE13" s="985"/>
      <c r="AG13" s="67"/>
    </row>
    <row r="14" spans="1:33" s="68" customFormat="1" ht="14.25" customHeight="1">
      <c r="A14" s="420">
        <v>2</v>
      </c>
      <c r="B14" s="1021">
        <v>10</v>
      </c>
      <c r="C14" s="1025"/>
      <c r="D14" s="1021">
        <v>11</v>
      </c>
      <c r="E14" s="1025"/>
      <c r="F14" s="978">
        <v>12</v>
      </c>
      <c r="G14" s="979"/>
      <c r="H14" s="978">
        <v>13</v>
      </c>
      <c r="I14" s="979"/>
      <c r="J14" s="978">
        <v>14</v>
      </c>
      <c r="K14" s="979"/>
      <c r="L14" s="982">
        <v>15</v>
      </c>
      <c r="M14" s="983"/>
      <c r="N14" s="982">
        <v>16</v>
      </c>
      <c r="O14" s="996"/>
      <c r="P14" s="409"/>
      <c r="Q14" s="421">
        <v>8</v>
      </c>
      <c r="R14" s="978">
        <v>11</v>
      </c>
      <c r="S14" s="979"/>
      <c r="T14" s="982">
        <v>12</v>
      </c>
      <c r="U14" s="983"/>
      <c r="V14" s="982">
        <v>13</v>
      </c>
      <c r="W14" s="983"/>
      <c r="X14" s="982">
        <v>14</v>
      </c>
      <c r="Y14" s="983"/>
      <c r="Z14" s="982">
        <v>15</v>
      </c>
      <c r="AA14" s="983"/>
      <c r="AB14" s="982">
        <v>16</v>
      </c>
      <c r="AC14" s="983"/>
      <c r="AD14" s="978">
        <v>17</v>
      </c>
      <c r="AE14" s="985"/>
      <c r="AG14" s="67"/>
    </row>
    <row r="15" spans="1:33" s="68" customFormat="1" ht="14.25" customHeight="1">
      <c r="A15" s="420" t="s">
        <v>1014</v>
      </c>
      <c r="B15" s="978">
        <v>17</v>
      </c>
      <c r="C15" s="979"/>
      <c r="D15" s="982">
        <v>18</v>
      </c>
      <c r="E15" s="983"/>
      <c r="F15" s="982">
        <v>19</v>
      </c>
      <c r="G15" s="983"/>
      <c r="H15" s="982">
        <v>20</v>
      </c>
      <c r="I15" s="983"/>
      <c r="J15" s="982">
        <v>21</v>
      </c>
      <c r="K15" s="983"/>
      <c r="L15" s="982">
        <v>22</v>
      </c>
      <c r="M15" s="983"/>
      <c r="N15" s="982">
        <v>23</v>
      </c>
      <c r="O15" s="996"/>
      <c r="P15" s="409"/>
      <c r="Q15" s="419" t="s">
        <v>1014</v>
      </c>
      <c r="R15" s="978">
        <v>18</v>
      </c>
      <c r="S15" s="979"/>
      <c r="T15" s="982">
        <v>19</v>
      </c>
      <c r="U15" s="983"/>
      <c r="V15" s="982">
        <v>20</v>
      </c>
      <c r="W15" s="983"/>
      <c r="X15" s="982">
        <v>21</v>
      </c>
      <c r="Y15" s="983"/>
      <c r="Z15" s="982">
        <v>22</v>
      </c>
      <c r="AA15" s="983"/>
      <c r="AB15" s="982">
        <v>23</v>
      </c>
      <c r="AC15" s="983"/>
      <c r="AD15" s="978">
        <v>24</v>
      </c>
      <c r="AE15" s="985"/>
      <c r="AG15" s="67"/>
    </row>
    <row r="16" spans="1:33" s="68" customFormat="1" ht="14.25" customHeight="1">
      <c r="A16" s="422">
        <v>17</v>
      </c>
      <c r="B16" s="978">
        <v>24</v>
      </c>
      <c r="C16" s="979"/>
      <c r="D16" s="982">
        <v>25</v>
      </c>
      <c r="E16" s="983"/>
      <c r="F16" s="982">
        <v>26</v>
      </c>
      <c r="G16" s="983"/>
      <c r="H16" s="982">
        <v>27</v>
      </c>
      <c r="I16" s="983"/>
      <c r="J16" s="982">
        <v>28</v>
      </c>
      <c r="K16" s="983"/>
      <c r="L16" s="982"/>
      <c r="M16" s="983"/>
      <c r="N16" s="982"/>
      <c r="O16" s="996"/>
      <c r="P16" s="409"/>
      <c r="Q16" s="414">
        <v>22</v>
      </c>
      <c r="R16" s="978">
        <v>25</v>
      </c>
      <c r="S16" s="979"/>
      <c r="T16" s="982">
        <v>26</v>
      </c>
      <c r="U16" s="983"/>
      <c r="V16" s="982">
        <v>27</v>
      </c>
      <c r="W16" s="983"/>
      <c r="X16" s="982">
        <v>28</v>
      </c>
      <c r="Y16" s="983"/>
      <c r="Z16" s="982">
        <v>29</v>
      </c>
      <c r="AA16" s="983"/>
      <c r="AB16" s="982">
        <v>30</v>
      </c>
      <c r="AC16" s="983"/>
      <c r="AD16" s="978">
        <v>31</v>
      </c>
      <c r="AE16" s="985"/>
      <c r="AG16" s="67"/>
    </row>
    <row r="17" spans="1:33" s="68" customFormat="1" ht="14.25" customHeight="1" thickBot="1">
      <c r="A17" s="420"/>
      <c r="B17" s="989"/>
      <c r="C17" s="990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23"/>
      <c r="Q17" s="424"/>
      <c r="R17" s="989"/>
      <c r="S17" s="990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  <c r="AG17" s="67"/>
    </row>
    <row r="18" spans="1:33" s="68" customFormat="1" ht="14.25" customHeight="1">
      <c r="A18" s="417"/>
      <c r="B18" s="994"/>
      <c r="C18" s="995"/>
      <c r="D18" s="994"/>
      <c r="E18" s="995"/>
      <c r="F18" s="994"/>
      <c r="G18" s="995"/>
      <c r="H18" s="997"/>
      <c r="I18" s="1009"/>
      <c r="J18" s="997"/>
      <c r="K18" s="1009"/>
      <c r="L18" s="994">
        <v>1</v>
      </c>
      <c r="M18" s="995"/>
      <c r="N18" s="980">
        <v>2</v>
      </c>
      <c r="O18" s="981"/>
      <c r="P18" s="409"/>
      <c r="Q18" s="412"/>
      <c r="R18" s="980">
        <v>1</v>
      </c>
      <c r="S18" s="988"/>
      <c r="T18" s="994">
        <v>2</v>
      </c>
      <c r="U18" s="995"/>
      <c r="V18" s="994">
        <v>3</v>
      </c>
      <c r="W18" s="995"/>
      <c r="X18" s="994">
        <v>4</v>
      </c>
      <c r="Y18" s="995"/>
      <c r="Z18" s="994">
        <v>5</v>
      </c>
      <c r="AA18" s="995"/>
      <c r="AB18" s="994">
        <v>6</v>
      </c>
      <c r="AC18" s="995"/>
      <c r="AD18" s="980">
        <v>7</v>
      </c>
      <c r="AE18" s="981"/>
      <c r="AG18" s="67"/>
    </row>
    <row r="19" spans="1:33" s="68" customFormat="1" ht="14.25" customHeight="1">
      <c r="A19" s="420"/>
      <c r="B19" s="978">
        <v>3</v>
      </c>
      <c r="C19" s="979"/>
      <c r="D19" s="982">
        <v>4</v>
      </c>
      <c r="E19" s="983"/>
      <c r="F19" s="982">
        <v>5</v>
      </c>
      <c r="G19" s="983"/>
      <c r="H19" s="982">
        <v>6</v>
      </c>
      <c r="I19" s="983"/>
      <c r="J19" s="982">
        <v>7</v>
      </c>
      <c r="K19" s="983"/>
      <c r="L19" s="982">
        <v>8</v>
      </c>
      <c r="M19" s="983"/>
      <c r="N19" s="978">
        <v>9</v>
      </c>
      <c r="O19" s="985"/>
      <c r="P19" s="409"/>
      <c r="Q19" s="412"/>
      <c r="R19" s="978">
        <v>8</v>
      </c>
      <c r="S19" s="979"/>
      <c r="T19" s="982">
        <v>9</v>
      </c>
      <c r="U19" s="983"/>
      <c r="V19" s="982">
        <v>10</v>
      </c>
      <c r="W19" s="983"/>
      <c r="X19" s="982">
        <v>11</v>
      </c>
      <c r="Y19" s="983"/>
      <c r="Z19" s="982">
        <v>12</v>
      </c>
      <c r="AA19" s="983"/>
      <c r="AB19" s="982">
        <v>13</v>
      </c>
      <c r="AC19" s="983"/>
      <c r="AD19" s="982">
        <v>14</v>
      </c>
      <c r="AE19" s="996"/>
      <c r="AG19" s="67"/>
    </row>
    <row r="20" spans="1:33" s="68" customFormat="1" ht="14.25" customHeight="1">
      <c r="A20" s="420">
        <v>3</v>
      </c>
      <c r="B20" s="978">
        <v>10</v>
      </c>
      <c r="C20" s="979"/>
      <c r="D20" s="982">
        <v>11</v>
      </c>
      <c r="E20" s="983"/>
      <c r="F20" s="982">
        <v>12</v>
      </c>
      <c r="G20" s="983"/>
      <c r="H20" s="982">
        <v>13</v>
      </c>
      <c r="I20" s="983"/>
      <c r="J20" s="982">
        <v>14</v>
      </c>
      <c r="K20" s="983"/>
      <c r="L20" s="982">
        <v>15</v>
      </c>
      <c r="M20" s="983"/>
      <c r="N20" s="978">
        <v>16</v>
      </c>
      <c r="O20" s="985"/>
      <c r="P20" s="409"/>
      <c r="Q20" s="413">
        <v>9</v>
      </c>
      <c r="R20" s="978">
        <v>15</v>
      </c>
      <c r="S20" s="979"/>
      <c r="T20" s="982">
        <v>16</v>
      </c>
      <c r="U20" s="983"/>
      <c r="V20" s="982">
        <v>17</v>
      </c>
      <c r="W20" s="983"/>
      <c r="X20" s="978">
        <v>18</v>
      </c>
      <c r="Y20" s="979"/>
      <c r="Z20" s="1021">
        <v>19</v>
      </c>
      <c r="AA20" s="1025"/>
      <c r="AB20" s="982">
        <v>20</v>
      </c>
      <c r="AC20" s="983"/>
      <c r="AD20" s="982">
        <v>21</v>
      </c>
      <c r="AE20" s="996"/>
      <c r="AG20" s="67"/>
    </row>
    <row r="21" spans="1:33" s="68" customFormat="1" ht="14.25" customHeight="1">
      <c r="A21" s="420" t="s">
        <v>1014</v>
      </c>
      <c r="B21" s="978">
        <v>17</v>
      </c>
      <c r="C21" s="979"/>
      <c r="D21" s="982">
        <v>18</v>
      </c>
      <c r="E21" s="983"/>
      <c r="F21" s="982">
        <v>19</v>
      </c>
      <c r="G21" s="983"/>
      <c r="H21" s="982">
        <v>20</v>
      </c>
      <c r="I21" s="983"/>
      <c r="J21" s="982">
        <v>21</v>
      </c>
      <c r="K21" s="983"/>
      <c r="L21" s="982">
        <v>22</v>
      </c>
      <c r="M21" s="983"/>
      <c r="N21" s="978">
        <v>23</v>
      </c>
      <c r="O21" s="985"/>
      <c r="P21" s="409"/>
      <c r="Q21" s="425" t="s">
        <v>1014</v>
      </c>
      <c r="R21" s="978">
        <v>22</v>
      </c>
      <c r="S21" s="979"/>
      <c r="T21" s="982">
        <v>23</v>
      </c>
      <c r="U21" s="983"/>
      <c r="V21" s="982">
        <v>24</v>
      </c>
      <c r="W21" s="983"/>
      <c r="X21" s="982">
        <v>25</v>
      </c>
      <c r="Y21" s="983"/>
      <c r="Z21" s="982">
        <v>26</v>
      </c>
      <c r="AA21" s="983"/>
      <c r="AB21" s="982">
        <v>27</v>
      </c>
      <c r="AC21" s="983"/>
      <c r="AD21" s="982">
        <v>28</v>
      </c>
      <c r="AE21" s="996"/>
      <c r="AG21" s="67"/>
    </row>
    <row r="22" spans="1:33" s="68" customFormat="1" ht="14.25" customHeight="1">
      <c r="A22" s="422">
        <v>21</v>
      </c>
      <c r="B22" s="978">
        <v>24</v>
      </c>
      <c r="C22" s="979"/>
      <c r="D22" s="982">
        <v>25</v>
      </c>
      <c r="E22" s="983"/>
      <c r="F22" s="982">
        <v>26</v>
      </c>
      <c r="G22" s="983"/>
      <c r="H22" s="982">
        <v>27</v>
      </c>
      <c r="I22" s="983"/>
      <c r="J22" s="982">
        <v>28</v>
      </c>
      <c r="K22" s="983"/>
      <c r="L22" s="982">
        <v>29</v>
      </c>
      <c r="M22" s="983"/>
      <c r="N22" s="978">
        <v>30</v>
      </c>
      <c r="O22" s="985"/>
      <c r="P22" s="409"/>
      <c r="Q22" s="415">
        <v>21</v>
      </c>
      <c r="R22" s="978">
        <v>29</v>
      </c>
      <c r="S22" s="979"/>
      <c r="T22" s="978">
        <v>30</v>
      </c>
      <c r="U22" s="979"/>
      <c r="V22" s="982"/>
      <c r="W22" s="983"/>
      <c r="X22" s="982"/>
      <c r="Y22" s="983"/>
      <c r="Z22" s="982"/>
      <c r="AA22" s="983"/>
      <c r="AB22" s="982"/>
      <c r="AC22" s="983"/>
      <c r="AD22" s="982"/>
      <c r="AE22" s="996"/>
      <c r="AG22" s="67"/>
    </row>
    <row r="23" spans="1:33" s="68" customFormat="1" ht="14.25" customHeight="1" thickBot="1">
      <c r="A23" s="426"/>
      <c r="B23" s="1005">
        <v>31</v>
      </c>
      <c r="C23" s="1006"/>
      <c r="D23" s="989"/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23"/>
      <c r="Q23" s="416"/>
      <c r="R23" s="1003"/>
      <c r="S23" s="1004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  <c r="AG23" s="67"/>
    </row>
    <row r="24" spans="1:33" s="68" customFormat="1" ht="14.25" customHeight="1">
      <c r="A24" s="417"/>
      <c r="B24" s="997"/>
      <c r="C24" s="1009"/>
      <c r="D24" s="994">
        <v>1</v>
      </c>
      <c r="E24" s="995"/>
      <c r="F24" s="994">
        <v>2</v>
      </c>
      <c r="G24" s="995"/>
      <c r="H24" s="980">
        <v>3</v>
      </c>
      <c r="I24" s="988"/>
      <c r="J24" s="986">
        <v>4</v>
      </c>
      <c r="K24" s="987"/>
      <c r="L24" s="997">
        <v>5</v>
      </c>
      <c r="M24" s="1009"/>
      <c r="N24" s="994">
        <v>6</v>
      </c>
      <c r="O24" s="1084"/>
      <c r="P24" s="409"/>
      <c r="Q24" s="410"/>
      <c r="R24" s="997"/>
      <c r="S24" s="1010"/>
      <c r="T24" s="994"/>
      <c r="U24" s="995"/>
      <c r="V24" s="986">
        <v>1</v>
      </c>
      <c r="W24" s="987"/>
      <c r="X24" s="986">
        <v>2</v>
      </c>
      <c r="Y24" s="987"/>
      <c r="Z24" s="986">
        <v>3</v>
      </c>
      <c r="AA24" s="987"/>
      <c r="AB24" s="994">
        <v>4</v>
      </c>
      <c r="AC24" s="995"/>
      <c r="AD24" s="994">
        <v>5</v>
      </c>
      <c r="AE24" s="1084"/>
      <c r="AG24" s="67"/>
    </row>
    <row r="25" spans="1:33" s="68" customFormat="1" ht="14.25" customHeight="1">
      <c r="A25" s="420"/>
      <c r="B25" s="978">
        <v>7</v>
      </c>
      <c r="C25" s="979"/>
      <c r="D25" s="982">
        <v>8</v>
      </c>
      <c r="E25" s="983"/>
      <c r="F25" s="982">
        <v>9</v>
      </c>
      <c r="G25" s="983"/>
      <c r="H25" s="982">
        <v>10</v>
      </c>
      <c r="I25" s="983"/>
      <c r="J25" s="982">
        <v>11</v>
      </c>
      <c r="K25" s="983"/>
      <c r="L25" s="982">
        <v>12</v>
      </c>
      <c r="M25" s="983"/>
      <c r="N25" s="978">
        <v>13</v>
      </c>
      <c r="O25" s="985"/>
      <c r="P25" s="409"/>
      <c r="Q25" s="412"/>
      <c r="R25" s="978">
        <v>6</v>
      </c>
      <c r="S25" s="979"/>
      <c r="T25" s="982">
        <v>7</v>
      </c>
      <c r="U25" s="983"/>
      <c r="V25" s="982">
        <v>8</v>
      </c>
      <c r="W25" s="983"/>
      <c r="X25" s="982">
        <v>9</v>
      </c>
      <c r="Y25" s="983"/>
      <c r="Z25" s="982">
        <v>10</v>
      </c>
      <c r="AA25" s="983"/>
      <c r="AB25" s="982">
        <v>11</v>
      </c>
      <c r="AC25" s="983"/>
      <c r="AD25" s="982">
        <v>12</v>
      </c>
      <c r="AE25" s="996"/>
      <c r="AG25" s="67"/>
    </row>
    <row r="26" spans="1:33" s="68" customFormat="1" ht="14.25" customHeight="1">
      <c r="A26" s="420">
        <v>4</v>
      </c>
      <c r="B26" s="978">
        <v>14</v>
      </c>
      <c r="C26" s="979"/>
      <c r="D26" s="982">
        <v>15</v>
      </c>
      <c r="E26" s="983"/>
      <c r="F26" s="982">
        <v>16</v>
      </c>
      <c r="G26" s="983"/>
      <c r="H26" s="982">
        <v>17</v>
      </c>
      <c r="I26" s="983"/>
      <c r="J26" s="982">
        <v>18</v>
      </c>
      <c r="K26" s="983"/>
      <c r="L26" s="982">
        <v>19</v>
      </c>
      <c r="M26" s="983"/>
      <c r="N26" s="978">
        <v>20</v>
      </c>
      <c r="O26" s="985"/>
      <c r="P26" s="409"/>
      <c r="Q26" s="413">
        <v>10</v>
      </c>
      <c r="R26" s="978">
        <v>13</v>
      </c>
      <c r="S26" s="979"/>
      <c r="T26" s="982">
        <v>14</v>
      </c>
      <c r="U26" s="983"/>
      <c r="V26" s="982">
        <v>15</v>
      </c>
      <c r="W26" s="983"/>
      <c r="X26" s="982">
        <v>16</v>
      </c>
      <c r="Y26" s="983"/>
      <c r="Z26" s="982">
        <v>17</v>
      </c>
      <c r="AA26" s="983"/>
      <c r="AB26" s="982">
        <v>18</v>
      </c>
      <c r="AC26" s="983"/>
      <c r="AD26" s="978">
        <v>19</v>
      </c>
      <c r="AE26" s="985"/>
      <c r="AG26" s="67"/>
    </row>
    <row r="27" spans="1:33" s="68" customFormat="1" ht="14.25" customHeight="1">
      <c r="A27" s="420" t="s">
        <v>1014</v>
      </c>
      <c r="B27" s="978">
        <v>21</v>
      </c>
      <c r="C27" s="979"/>
      <c r="D27" s="982">
        <v>22</v>
      </c>
      <c r="E27" s="983"/>
      <c r="F27" s="982">
        <v>23</v>
      </c>
      <c r="G27" s="983"/>
      <c r="H27" s="982">
        <v>24</v>
      </c>
      <c r="I27" s="983"/>
      <c r="J27" s="982">
        <v>25</v>
      </c>
      <c r="K27" s="983"/>
      <c r="L27" s="982">
        <v>26</v>
      </c>
      <c r="M27" s="983"/>
      <c r="N27" s="982">
        <v>27</v>
      </c>
      <c r="O27" s="996"/>
      <c r="P27" s="409"/>
      <c r="Q27" s="425" t="s">
        <v>1014</v>
      </c>
      <c r="R27" s="978">
        <v>20</v>
      </c>
      <c r="S27" s="979"/>
      <c r="T27" s="982">
        <v>21</v>
      </c>
      <c r="U27" s="983"/>
      <c r="V27" s="982">
        <v>22</v>
      </c>
      <c r="W27" s="983"/>
      <c r="X27" s="982">
        <v>23</v>
      </c>
      <c r="Y27" s="983"/>
      <c r="Z27" s="982">
        <v>24</v>
      </c>
      <c r="AA27" s="983"/>
      <c r="AB27" s="982">
        <v>25</v>
      </c>
      <c r="AC27" s="983"/>
      <c r="AD27" s="978">
        <v>26</v>
      </c>
      <c r="AE27" s="985"/>
      <c r="AG27" s="67"/>
    </row>
    <row r="28" spans="1:33" s="68" customFormat="1" ht="14.25" customHeight="1">
      <c r="A28" s="422">
        <v>20</v>
      </c>
      <c r="B28" s="978">
        <v>28</v>
      </c>
      <c r="C28" s="979"/>
      <c r="D28" s="978">
        <v>29</v>
      </c>
      <c r="E28" s="979"/>
      <c r="F28" s="978">
        <v>30</v>
      </c>
      <c r="G28" s="979"/>
      <c r="H28" s="982"/>
      <c r="I28" s="983"/>
      <c r="J28" s="982"/>
      <c r="K28" s="983"/>
      <c r="L28" s="982"/>
      <c r="M28" s="983"/>
      <c r="N28" s="976"/>
      <c r="O28" s="984"/>
      <c r="P28" s="409"/>
      <c r="Q28" s="415">
        <v>22</v>
      </c>
      <c r="R28" s="978">
        <v>27</v>
      </c>
      <c r="S28" s="979"/>
      <c r="T28" s="982">
        <v>28</v>
      </c>
      <c r="U28" s="983"/>
      <c r="V28" s="982">
        <v>29</v>
      </c>
      <c r="W28" s="983"/>
      <c r="X28" s="982">
        <v>30</v>
      </c>
      <c r="Y28" s="983"/>
      <c r="Z28" s="982">
        <v>31</v>
      </c>
      <c r="AA28" s="983"/>
      <c r="AB28" s="982"/>
      <c r="AC28" s="983"/>
      <c r="AD28" s="982"/>
      <c r="AE28" s="996"/>
      <c r="AG28" s="67"/>
    </row>
    <row r="29" spans="1:33" s="68" customFormat="1" ht="14.25" customHeight="1" thickBot="1">
      <c r="A29" s="426"/>
      <c r="B29" s="989"/>
      <c r="C29" s="990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23"/>
      <c r="Q29" s="416"/>
      <c r="R29" s="992"/>
      <c r="S29" s="993"/>
      <c r="T29" s="989"/>
      <c r="U29" s="990"/>
      <c r="V29" s="989"/>
      <c r="W29" s="990"/>
      <c r="X29" s="989"/>
      <c r="Y29" s="990"/>
      <c r="Z29" s="989"/>
      <c r="AA29" s="990"/>
      <c r="AB29" s="989"/>
      <c r="AC29" s="990"/>
      <c r="AD29" s="989"/>
      <c r="AE29" s="991"/>
      <c r="AG29" s="67"/>
    </row>
    <row r="30" spans="1:33" s="68" customFormat="1" ht="14.25" customHeight="1">
      <c r="A30" s="417"/>
      <c r="B30" s="994"/>
      <c r="C30" s="995"/>
      <c r="D30" s="994"/>
      <c r="E30" s="995"/>
      <c r="F30" s="994"/>
      <c r="G30" s="995"/>
      <c r="H30" s="986">
        <v>1</v>
      </c>
      <c r="I30" s="987"/>
      <c r="J30" s="980">
        <v>2</v>
      </c>
      <c r="K30" s="988"/>
      <c r="L30" s="994">
        <v>3</v>
      </c>
      <c r="M30" s="995"/>
      <c r="N30" s="994">
        <v>4</v>
      </c>
      <c r="O30" s="1084"/>
      <c r="P30" s="409"/>
      <c r="Q30" s="410"/>
      <c r="R30" s="994"/>
      <c r="S30" s="995"/>
      <c r="T30" s="994"/>
      <c r="U30" s="995"/>
      <c r="V30" s="994"/>
      <c r="W30" s="995"/>
      <c r="X30" s="997"/>
      <c r="Y30" s="1009"/>
      <c r="Z30" s="997"/>
      <c r="AA30" s="1009"/>
      <c r="AB30" s="994">
        <v>1</v>
      </c>
      <c r="AC30" s="995"/>
      <c r="AD30" s="980">
        <v>2</v>
      </c>
      <c r="AE30" s="981"/>
      <c r="AG30" s="67"/>
    </row>
    <row r="31" spans="1:33" s="68" customFormat="1" ht="14.25" customHeight="1">
      <c r="A31" s="420"/>
      <c r="B31" s="978">
        <v>5</v>
      </c>
      <c r="C31" s="979"/>
      <c r="D31" s="982">
        <v>6</v>
      </c>
      <c r="E31" s="983"/>
      <c r="F31" s="982">
        <v>7</v>
      </c>
      <c r="G31" s="983"/>
      <c r="H31" s="982">
        <v>8</v>
      </c>
      <c r="I31" s="983"/>
      <c r="J31" s="982">
        <v>9</v>
      </c>
      <c r="K31" s="983"/>
      <c r="L31" s="982">
        <v>10</v>
      </c>
      <c r="M31" s="983"/>
      <c r="N31" s="978">
        <v>11</v>
      </c>
      <c r="O31" s="985"/>
      <c r="P31" s="409"/>
      <c r="Q31" s="412"/>
      <c r="R31" s="978">
        <v>3</v>
      </c>
      <c r="S31" s="979"/>
      <c r="T31" s="982">
        <v>4</v>
      </c>
      <c r="U31" s="983"/>
      <c r="V31" s="982">
        <v>5</v>
      </c>
      <c r="W31" s="983"/>
      <c r="X31" s="982">
        <v>6</v>
      </c>
      <c r="Y31" s="983"/>
      <c r="Z31" s="982">
        <v>7</v>
      </c>
      <c r="AA31" s="983"/>
      <c r="AB31" s="982">
        <v>8</v>
      </c>
      <c r="AC31" s="983"/>
      <c r="AD31" s="978">
        <v>9</v>
      </c>
      <c r="AE31" s="985"/>
      <c r="AG31" s="67"/>
    </row>
    <row r="32" spans="1:33" s="68" customFormat="1" ht="14.25" customHeight="1">
      <c r="A32" s="420">
        <v>5</v>
      </c>
      <c r="B32" s="978">
        <v>12</v>
      </c>
      <c r="C32" s="979"/>
      <c r="D32" s="982">
        <v>13</v>
      </c>
      <c r="E32" s="983"/>
      <c r="F32" s="982">
        <v>14</v>
      </c>
      <c r="G32" s="983"/>
      <c r="H32" s="982">
        <v>15</v>
      </c>
      <c r="I32" s="983"/>
      <c r="J32" s="982">
        <v>16</v>
      </c>
      <c r="K32" s="983"/>
      <c r="L32" s="982">
        <v>17</v>
      </c>
      <c r="M32" s="983"/>
      <c r="N32" s="978">
        <v>18</v>
      </c>
      <c r="O32" s="985"/>
      <c r="P32" s="409"/>
      <c r="Q32" s="413">
        <v>11</v>
      </c>
      <c r="R32" s="978">
        <v>10</v>
      </c>
      <c r="S32" s="979"/>
      <c r="T32" s="982">
        <v>11</v>
      </c>
      <c r="U32" s="983"/>
      <c r="V32" s="982">
        <v>12</v>
      </c>
      <c r="W32" s="983"/>
      <c r="X32" s="982">
        <v>13</v>
      </c>
      <c r="Y32" s="983"/>
      <c r="Z32" s="982">
        <v>14</v>
      </c>
      <c r="AA32" s="983"/>
      <c r="AB32" s="982">
        <v>15</v>
      </c>
      <c r="AC32" s="983"/>
      <c r="AD32" s="978">
        <v>16</v>
      </c>
      <c r="AE32" s="985"/>
      <c r="AG32" s="67"/>
    </row>
    <row r="33" spans="1:34" s="68" customFormat="1" ht="14.25" customHeight="1">
      <c r="A33" s="420" t="s">
        <v>1014</v>
      </c>
      <c r="B33" s="978">
        <v>19</v>
      </c>
      <c r="C33" s="979"/>
      <c r="D33" s="982">
        <v>20</v>
      </c>
      <c r="E33" s="983"/>
      <c r="F33" s="982">
        <v>21</v>
      </c>
      <c r="G33" s="983"/>
      <c r="H33" s="982">
        <v>22</v>
      </c>
      <c r="I33" s="983"/>
      <c r="J33" s="982">
        <v>23</v>
      </c>
      <c r="K33" s="983"/>
      <c r="L33" s="982">
        <v>24</v>
      </c>
      <c r="M33" s="983"/>
      <c r="N33" s="978">
        <v>25</v>
      </c>
      <c r="O33" s="985"/>
      <c r="P33" s="409"/>
      <c r="Q33" s="425" t="s">
        <v>1014</v>
      </c>
      <c r="R33" s="978">
        <v>17</v>
      </c>
      <c r="S33" s="979"/>
      <c r="T33" s="982">
        <v>18</v>
      </c>
      <c r="U33" s="983"/>
      <c r="V33" s="982">
        <v>19</v>
      </c>
      <c r="W33" s="983"/>
      <c r="X33" s="982">
        <v>20</v>
      </c>
      <c r="Y33" s="983"/>
      <c r="Z33" s="982">
        <v>21</v>
      </c>
      <c r="AA33" s="983"/>
      <c r="AB33" s="982">
        <v>22</v>
      </c>
      <c r="AC33" s="983"/>
      <c r="AD33" s="978">
        <v>23</v>
      </c>
      <c r="AE33" s="985"/>
      <c r="AG33" s="67"/>
    </row>
    <row r="34" spans="1:34" s="68" customFormat="1" ht="14.25" customHeight="1">
      <c r="A34" s="422">
        <v>22</v>
      </c>
      <c r="B34" s="978">
        <v>26</v>
      </c>
      <c r="C34" s="979"/>
      <c r="D34" s="982">
        <v>27</v>
      </c>
      <c r="E34" s="983"/>
      <c r="F34" s="982">
        <v>28</v>
      </c>
      <c r="G34" s="983"/>
      <c r="H34" s="976">
        <v>29</v>
      </c>
      <c r="I34" s="977"/>
      <c r="J34" s="976">
        <v>30</v>
      </c>
      <c r="K34" s="977"/>
      <c r="L34" s="982">
        <v>31</v>
      </c>
      <c r="M34" s="983"/>
      <c r="N34" s="982"/>
      <c r="O34" s="996"/>
      <c r="P34" s="409"/>
      <c r="Q34" s="415">
        <v>21</v>
      </c>
      <c r="R34" s="978">
        <v>24</v>
      </c>
      <c r="S34" s="979"/>
      <c r="T34" s="982">
        <v>25</v>
      </c>
      <c r="U34" s="983"/>
      <c r="V34" s="982">
        <v>26</v>
      </c>
      <c r="W34" s="983"/>
      <c r="X34" s="982">
        <v>27</v>
      </c>
      <c r="Y34" s="983"/>
      <c r="Z34" s="982">
        <v>28</v>
      </c>
      <c r="AA34" s="983"/>
      <c r="AB34" s="982">
        <v>29</v>
      </c>
      <c r="AC34" s="983"/>
      <c r="AD34" s="978">
        <v>30</v>
      </c>
      <c r="AE34" s="985"/>
      <c r="AG34" s="67"/>
    </row>
    <row r="35" spans="1:34" s="68" customFormat="1" ht="14.25" customHeight="1" thickBot="1">
      <c r="A35" s="42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23"/>
      <c r="Q35" s="416"/>
      <c r="R35" s="989"/>
      <c r="S35" s="990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  <c r="AG35" s="67"/>
    </row>
    <row r="36" spans="1:34" s="68" customFormat="1" ht="14.25" customHeight="1">
      <c r="A36" s="417"/>
      <c r="B36" s="994"/>
      <c r="C36" s="995"/>
      <c r="D36" s="994"/>
      <c r="E36" s="995"/>
      <c r="F36" s="994"/>
      <c r="G36" s="995"/>
      <c r="H36" s="994"/>
      <c r="I36" s="995"/>
      <c r="J36" s="994"/>
      <c r="K36" s="995"/>
      <c r="L36" s="994"/>
      <c r="M36" s="995"/>
      <c r="N36" s="980">
        <v>1</v>
      </c>
      <c r="O36" s="981"/>
      <c r="P36" s="409"/>
      <c r="Q36" s="427"/>
      <c r="R36" s="980">
        <v>1</v>
      </c>
      <c r="S36" s="988"/>
      <c r="T36" s="994">
        <v>2</v>
      </c>
      <c r="U36" s="995"/>
      <c r="V36" s="994">
        <v>3</v>
      </c>
      <c r="W36" s="995"/>
      <c r="X36" s="994">
        <v>4</v>
      </c>
      <c r="Y36" s="995"/>
      <c r="Z36" s="994">
        <v>5</v>
      </c>
      <c r="AA36" s="995"/>
      <c r="AB36" s="994">
        <v>6</v>
      </c>
      <c r="AC36" s="995"/>
      <c r="AD36" s="980">
        <v>7</v>
      </c>
      <c r="AE36" s="981"/>
      <c r="AG36" s="67"/>
    </row>
    <row r="37" spans="1:34" s="68" customFormat="1" ht="14.25" customHeight="1">
      <c r="A37" s="420"/>
      <c r="B37" s="978">
        <v>2</v>
      </c>
      <c r="C37" s="979"/>
      <c r="D37" s="982">
        <v>3</v>
      </c>
      <c r="E37" s="983"/>
      <c r="F37" s="982">
        <v>4</v>
      </c>
      <c r="G37" s="983"/>
      <c r="H37" s="982">
        <v>5</v>
      </c>
      <c r="I37" s="983"/>
      <c r="J37" s="982">
        <v>6</v>
      </c>
      <c r="K37" s="983"/>
      <c r="L37" s="982">
        <v>7</v>
      </c>
      <c r="M37" s="983"/>
      <c r="N37" s="982">
        <v>8</v>
      </c>
      <c r="O37" s="996"/>
      <c r="P37" s="409"/>
      <c r="Q37" s="428"/>
      <c r="R37" s="978">
        <v>8</v>
      </c>
      <c r="S37" s="979"/>
      <c r="T37" s="982">
        <v>9</v>
      </c>
      <c r="U37" s="983"/>
      <c r="V37" s="982">
        <v>10</v>
      </c>
      <c r="W37" s="983"/>
      <c r="X37" s="982">
        <v>11</v>
      </c>
      <c r="Y37" s="983"/>
      <c r="Z37" s="982">
        <v>12</v>
      </c>
      <c r="AA37" s="983"/>
      <c r="AB37" s="982">
        <v>13</v>
      </c>
      <c r="AC37" s="983"/>
      <c r="AD37" s="978">
        <v>14</v>
      </c>
      <c r="AE37" s="985"/>
      <c r="AG37" s="67"/>
    </row>
    <row r="38" spans="1:34" s="68" customFormat="1" ht="14.25" customHeight="1">
      <c r="A38" s="420">
        <v>6</v>
      </c>
      <c r="B38" s="978">
        <v>9</v>
      </c>
      <c r="C38" s="979"/>
      <c r="D38" s="978">
        <v>10</v>
      </c>
      <c r="E38" s="979"/>
      <c r="F38" s="978">
        <v>11</v>
      </c>
      <c r="G38" s="979"/>
      <c r="H38" s="1021">
        <v>12</v>
      </c>
      <c r="I38" s="1025"/>
      <c r="J38" s="982">
        <v>13</v>
      </c>
      <c r="K38" s="983"/>
      <c r="L38" s="982">
        <v>14</v>
      </c>
      <c r="M38" s="983"/>
      <c r="N38" s="1017">
        <v>15</v>
      </c>
      <c r="O38" s="996"/>
      <c r="P38" s="409"/>
      <c r="Q38" s="429">
        <v>12</v>
      </c>
      <c r="R38" s="978">
        <v>15</v>
      </c>
      <c r="S38" s="979"/>
      <c r="T38" s="982">
        <v>16</v>
      </c>
      <c r="U38" s="983"/>
      <c r="V38" s="982">
        <v>17</v>
      </c>
      <c r="W38" s="983"/>
      <c r="X38" s="982">
        <v>18</v>
      </c>
      <c r="Y38" s="983"/>
      <c r="Z38" s="982">
        <v>19</v>
      </c>
      <c r="AA38" s="983"/>
      <c r="AB38" s="982">
        <v>20</v>
      </c>
      <c r="AC38" s="983"/>
      <c r="AD38" s="978">
        <v>21</v>
      </c>
      <c r="AE38" s="985"/>
      <c r="AG38" s="67"/>
    </row>
    <row r="39" spans="1:34" s="68" customFormat="1" ht="14.25" customHeight="1">
      <c r="A39" s="420" t="s">
        <v>1014</v>
      </c>
      <c r="B39" s="978">
        <v>16</v>
      </c>
      <c r="C39" s="979"/>
      <c r="D39" s="982">
        <v>17</v>
      </c>
      <c r="E39" s="983"/>
      <c r="F39" s="982">
        <v>18</v>
      </c>
      <c r="G39" s="983"/>
      <c r="H39" s="982">
        <v>19</v>
      </c>
      <c r="I39" s="983"/>
      <c r="J39" s="982">
        <v>20</v>
      </c>
      <c r="K39" s="983"/>
      <c r="L39" s="982">
        <v>21</v>
      </c>
      <c r="M39" s="983"/>
      <c r="N39" s="982">
        <v>22</v>
      </c>
      <c r="O39" s="996"/>
      <c r="P39" s="409"/>
      <c r="Q39" s="419" t="s">
        <v>1014</v>
      </c>
      <c r="R39" s="978">
        <v>22</v>
      </c>
      <c r="S39" s="979"/>
      <c r="T39" s="982">
        <v>23</v>
      </c>
      <c r="U39" s="983"/>
      <c r="V39" s="982">
        <v>24</v>
      </c>
      <c r="W39" s="983"/>
      <c r="X39" s="982">
        <v>25</v>
      </c>
      <c r="Y39" s="983"/>
      <c r="Z39" s="982">
        <v>26</v>
      </c>
      <c r="AA39" s="983"/>
      <c r="AB39" s="982">
        <v>27</v>
      </c>
      <c r="AC39" s="983"/>
      <c r="AD39" s="978">
        <v>28</v>
      </c>
      <c r="AE39" s="985"/>
      <c r="AG39" s="67"/>
    </row>
    <row r="40" spans="1:34" s="68" customFormat="1" ht="14.25" customHeight="1">
      <c r="A40" s="422">
        <v>20</v>
      </c>
      <c r="B40" s="978">
        <v>23</v>
      </c>
      <c r="C40" s="979"/>
      <c r="D40" s="982">
        <v>24</v>
      </c>
      <c r="E40" s="983"/>
      <c r="F40" s="982">
        <v>25</v>
      </c>
      <c r="G40" s="983"/>
      <c r="H40" s="982">
        <v>26</v>
      </c>
      <c r="I40" s="983"/>
      <c r="J40" s="982">
        <v>27</v>
      </c>
      <c r="K40" s="983"/>
      <c r="L40" s="982">
        <v>28</v>
      </c>
      <c r="M40" s="983"/>
      <c r="N40" s="978">
        <v>29</v>
      </c>
      <c r="O40" s="985"/>
      <c r="P40" s="409"/>
      <c r="Q40" s="430">
        <v>20</v>
      </c>
      <c r="R40" s="978">
        <v>29</v>
      </c>
      <c r="S40" s="979"/>
      <c r="T40" s="978">
        <v>30</v>
      </c>
      <c r="U40" s="979"/>
      <c r="V40" s="978">
        <v>31</v>
      </c>
      <c r="W40" s="979"/>
      <c r="X40" s="1007"/>
      <c r="Y40" s="1008"/>
      <c r="Z40" s="982"/>
      <c r="AA40" s="983"/>
      <c r="AB40" s="982"/>
      <c r="AC40" s="983"/>
      <c r="AD40" s="982"/>
      <c r="AE40" s="996"/>
      <c r="AG40" s="67"/>
    </row>
    <row r="41" spans="1:34" s="68" customFormat="1" ht="14.25" customHeight="1" thickBot="1">
      <c r="A41" s="431"/>
      <c r="B41" s="1005">
        <v>30</v>
      </c>
      <c r="C41" s="1006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23"/>
      <c r="Q41" s="432"/>
      <c r="R41" s="1003"/>
      <c r="S41" s="1004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103" t="s">
        <v>392</v>
      </c>
      <c r="B43" s="1104"/>
      <c r="C43" s="1105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106" t="s">
        <v>1015</v>
      </c>
      <c r="S43" s="1107"/>
      <c r="T43" s="1108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70" t="s">
        <v>786</v>
      </c>
      <c r="B44" s="1071"/>
      <c r="C44" s="1072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52" t="s">
        <v>1016</v>
      </c>
      <c r="B45" s="1053"/>
      <c r="C45" s="1054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64" t="s">
        <v>789</v>
      </c>
      <c r="B46" s="1065"/>
      <c r="C46" s="1066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67" t="s">
        <v>1017</v>
      </c>
      <c r="S46" s="1068"/>
      <c r="T46" s="1069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52" t="s">
        <v>1018</v>
      </c>
      <c r="B47" s="1053"/>
      <c r="C47" s="1054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49" t="s">
        <v>1017</v>
      </c>
      <c r="S47" s="1050"/>
      <c r="T47" s="1051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55" t="s">
        <v>1019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58" t="s">
        <v>1017</v>
      </c>
      <c r="S48" s="1059"/>
      <c r="T48" s="1060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79" t="s">
        <v>782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1179"/>
    </row>
    <row r="2" spans="1:33" ht="21.7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1180"/>
    </row>
    <row r="3" spans="1:33" ht="14.25" customHeight="1" thickBot="1">
      <c r="A3" s="57"/>
      <c r="B3" s="1181" t="s">
        <v>373</v>
      </c>
      <c r="C3" s="1181"/>
      <c r="D3" s="1181"/>
      <c r="E3" s="58"/>
      <c r="F3" s="1182"/>
      <c r="G3" s="1182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66">
        <v>1</v>
      </c>
      <c r="C6" s="1167"/>
      <c r="D6" s="1159">
        <v>2</v>
      </c>
      <c r="E6" s="1160"/>
      <c r="F6" s="1157">
        <v>3</v>
      </c>
      <c r="G6" s="1158"/>
      <c r="H6" s="1157">
        <v>4</v>
      </c>
      <c r="I6" s="1158"/>
      <c r="J6" s="1157">
        <v>5</v>
      </c>
      <c r="K6" s="1158"/>
      <c r="L6" s="1157">
        <v>6</v>
      </c>
      <c r="M6" s="1158"/>
      <c r="N6" s="1149">
        <v>7</v>
      </c>
      <c r="O6" s="1152"/>
      <c r="P6" s="72"/>
      <c r="Q6" s="73"/>
      <c r="R6" s="1155">
        <v>1</v>
      </c>
      <c r="S6" s="1164"/>
      <c r="T6" s="1157">
        <v>2</v>
      </c>
      <c r="U6" s="1158"/>
      <c r="V6" s="1157">
        <v>3</v>
      </c>
      <c r="W6" s="1158"/>
      <c r="X6" s="1157">
        <v>4</v>
      </c>
      <c r="Y6" s="1158"/>
      <c r="Z6" s="1157">
        <v>5</v>
      </c>
      <c r="AA6" s="1158"/>
      <c r="AB6" s="1157">
        <v>6</v>
      </c>
      <c r="AC6" s="1158"/>
      <c r="AD6" s="1149">
        <v>7</v>
      </c>
      <c r="AE6" s="1152"/>
      <c r="AG6" s="67"/>
    </row>
    <row r="7" spans="1:33" s="68" customFormat="1" ht="14.25" customHeight="1">
      <c r="A7" s="74"/>
      <c r="B7" s="1149">
        <v>8</v>
      </c>
      <c r="C7" s="1150"/>
      <c r="D7" s="1147">
        <v>9</v>
      </c>
      <c r="E7" s="1148"/>
      <c r="F7" s="1147">
        <v>10</v>
      </c>
      <c r="G7" s="1148"/>
      <c r="H7" s="1147">
        <v>11</v>
      </c>
      <c r="I7" s="1148"/>
      <c r="J7" s="1147">
        <v>12</v>
      </c>
      <c r="K7" s="1148"/>
      <c r="L7" s="1147">
        <v>13</v>
      </c>
      <c r="M7" s="1148"/>
      <c r="N7" s="1147">
        <v>14</v>
      </c>
      <c r="O7" s="1161"/>
      <c r="P7" s="72"/>
      <c r="Q7" s="75"/>
      <c r="R7" s="1149">
        <v>8</v>
      </c>
      <c r="S7" s="1150"/>
      <c r="T7" s="1147">
        <v>9</v>
      </c>
      <c r="U7" s="1148"/>
      <c r="V7" s="1147">
        <v>10</v>
      </c>
      <c r="W7" s="1148"/>
      <c r="X7" s="1147">
        <v>11</v>
      </c>
      <c r="Y7" s="1148"/>
      <c r="Z7" s="1147">
        <v>12</v>
      </c>
      <c r="AA7" s="1148"/>
      <c r="AB7" s="1147">
        <v>13</v>
      </c>
      <c r="AC7" s="1148"/>
      <c r="AD7" s="1149">
        <v>14</v>
      </c>
      <c r="AE7" s="1152"/>
      <c r="AG7" s="67"/>
    </row>
    <row r="8" spans="1:33" s="68" customFormat="1" ht="14.25" customHeight="1">
      <c r="A8" s="74">
        <v>1</v>
      </c>
      <c r="B8" s="1149">
        <v>15</v>
      </c>
      <c r="C8" s="1150"/>
      <c r="D8" s="1147">
        <v>16</v>
      </c>
      <c r="E8" s="1148"/>
      <c r="F8" s="1147">
        <v>17</v>
      </c>
      <c r="G8" s="1148"/>
      <c r="H8" s="1147">
        <v>18</v>
      </c>
      <c r="I8" s="1148"/>
      <c r="J8" s="1147">
        <v>19</v>
      </c>
      <c r="K8" s="1148"/>
      <c r="L8" s="1147">
        <v>20</v>
      </c>
      <c r="M8" s="1148"/>
      <c r="N8" s="1149">
        <v>21</v>
      </c>
      <c r="O8" s="1152"/>
      <c r="P8" s="72"/>
      <c r="Q8" s="76">
        <v>7</v>
      </c>
      <c r="R8" s="1149">
        <v>15</v>
      </c>
      <c r="S8" s="1150"/>
      <c r="T8" s="1147">
        <v>16</v>
      </c>
      <c r="U8" s="1148"/>
      <c r="V8" s="1147">
        <v>17</v>
      </c>
      <c r="W8" s="1148"/>
      <c r="X8" s="1147">
        <v>18</v>
      </c>
      <c r="Y8" s="1148"/>
      <c r="Z8" s="1147">
        <v>19</v>
      </c>
      <c r="AA8" s="1148"/>
      <c r="AB8" s="1140">
        <v>20</v>
      </c>
      <c r="AC8" s="1169"/>
      <c r="AD8" s="1149">
        <v>21</v>
      </c>
      <c r="AE8" s="1152"/>
      <c r="AG8" s="67"/>
    </row>
    <row r="9" spans="1:33" s="68" customFormat="1" ht="14.25" customHeight="1">
      <c r="A9" s="74" t="s">
        <v>390</v>
      </c>
      <c r="B9" s="1153">
        <v>22</v>
      </c>
      <c r="C9" s="1172"/>
      <c r="D9" s="1153">
        <v>23</v>
      </c>
      <c r="E9" s="1172"/>
      <c r="F9" s="1153">
        <v>24</v>
      </c>
      <c r="G9" s="1172"/>
      <c r="H9" s="1149">
        <v>25</v>
      </c>
      <c r="I9" s="1150"/>
      <c r="J9" s="1149">
        <v>26</v>
      </c>
      <c r="K9" s="1150"/>
      <c r="L9" s="1149">
        <v>27</v>
      </c>
      <c r="M9" s="1150"/>
      <c r="N9" s="1149">
        <v>28</v>
      </c>
      <c r="O9" s="1152"/>
      <c r="P9" s="72"/>
      <c r="Q9" s="75" t="s">
        <v>783</v>
      </c>
      <c r="R9" s="1149">
        <v>22</v>
      </c>
      <c r="S9" s="1150"/>
      <c r="T9" s="1147">
        <v>23</v>
      </c>
      <c r="U9" s="1148"/>
      <c r="V9" s="1147">
        <v>24</v>
      </c>
      <c r="W9" s="1148"/>
      <c r="X9" s="1147">
        <v>25</v>
      </c>
      <c r="Y9" s="1148"/>
      <c r="Z9" s="1147">
        <v>26</v>
      </c>
      <c r="AA9" s="1148"/>
      <c r="AB9" s="1147">
        <v>27</v>
      </c>
      <c r="AC9" s="1148"/>
      <c r="AD9" s="1149">
        <v>28</v>
      </c>
      <c r="AE9" s="1152"/>
      <c r="AG9" s="67"/>
    </row>
    <row r="10" spans="1:33" s="68" customFormat="1" ht="14.25" customHeight="1">
      <c r="A10" s="290">
        <v>18</v>
      </c>
      <c r="B10" s="1149">
        <v>29</v>
      </c>
      <c r="C10" s="1150"/>
      <c r="D10" s="1147">
        <v>30</v>
      </c>
      <c r="E10" s="1148"/>
      <c r="F10" s="1147">
        <v>31</v>
      </c>
      <c r="G10" s="1148"/>
      <c r="H10" s="1147"/>
      <c r="I10" s="1148"/>
      <c r="J10" s="1147"/>
      <c r="K10" s="1148"/>
      <c r="L10" s="1147"/>
      <c r="M10" s="1148"/>
      <c r="N10" s="1140"/>
      <c r="O10" s="1141"/>
      <c r="P10" s="72"/>
      <c r="Q10" s="291">
        <v>22</v>
      </c>
      <c r="R10" s="1149">
        <v>29</v>
      </c>
      <c r="S10" s="1150"/>
      <c r="T10" s="1147">
        <v>30</v>
      </c>
      <c r="U10" s="1148"/>
      <c r="V10" s="1147">
        <v>31</v>
      </c>
      <c r="W10" s="1148"/>
      <c r="X10" s="1147"/>
      <c r="Y10" s="1148"/>
      <c r="Z10" s="1147"/>
      <c r="AA10" s="1148"/>
      <c r="AB10" s="1147"/>
      <c r="AC10" s="1148"/>
      <c r="AD10" s="1140"/>
      <c r="AE10" s="1141"/>
      <c r="AG10" s="67"/>
    </row>
    <row r="11" spans="1:33" s="68" customFormat="1" ht="14.25" customHeight="1" thickBot="1">
      <c r="A11" s="74"/>
      <c r="B11" s="1144"/>
      <c r="C11" s="1145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/>
      <c r="E12" s="1158"/>
      <c r="F12" s="1157"/>
      <c r="G12" s="1158"/>
      <c r="H12" s="1157">
        <v>1</v>
      </c>
      <c r="I12" s="1158"/>
      <c r="J12" s="1157">
        <v>2</v>
      </c>
      <c r="K12" s="1158"/>
      <c r="L12" s="1157">
        <v>3</v>
      </c>
      <c r="M12" s="1158"/>
      <c r="N12" s="1155">
        <v>4</v>
      </c>
      <c r="O12" s="1156"/>
      <c r="P12" s="72"/>
      <c r="Q12" s="79"/>
      <c r="R12" s="1157"/>
      <c r="S12" s="1158"/>
      <c r="T12" s="1157"/>
      <c r="U12" s="1158"/>
      <c r="V12" s="1157"/>
      <c r="W12" s="1158"/>
      <c r="X12" s="1157">
        <v>1</v>
      </c>
      <c r="Y12" s="1158"/>
      <c r="Z12" s="1157">
        <v>2</v>
      </c>
      <c r="AA12" s="1158"/>
      <c r="AB12" s="1157">
        <v>3</v>
      </c>
      <c r="AC12" s="1158"/>
      <c r="AD12" s="1155">
        <v>4</v>
      </c>
      <c r="AE12" s="1156"/>
      <c r="AG12" s="67"/>
    </row>
    <row r="13" spans="1:33" s="68" customFormat="1" ht="14.25" customHeight="1">
      <c r="A13" s="74"/>
      <c r="B13" s="1149">
        <v>5</v>
      </c>
      <c r="C13" s="1150"/>
      <c r="D13" s="1140">
        <v>6</v>
      </c>
      <c r="E13" s="1169"/>
      <c r="F13" s="1147">
        <v>7</v>
      </c>
      <c r="G13" s="1148"/>
      <c r="H13" s="1147">
        <v>8</v>
      </c>
      <c r="I13" s="1148"/>
      <c r="J13" s="1147">
        <v>9</v>
      </c>
      <c r="K13" s="1148"/>
      <c r="L13" s="1147">
        <v>10</v>
      </c>
      <c r="M13" s="1148"/>
      <c r="N13" s="1149">
        <v>11</v>
      </c>
      <c r="O13" s="1152"/>
      <c r="P13" s="72"/>
      <c r="Q13" s="80"/>
      <c r="R13" s="1149">
        <v>5</v>
      </c>
      <c r="S13" s="1150"/>
      <c r="T13" s="1147">
        <v>6</v>
      </c>
      <c r="U13" s="1148"/>
      <c r="V13" s="1147">
        <v>7</v>
      </c>
      <c r="W13" s="1148"/>
      <c r="X13" s="1147">
        <v>8</v>
      </c>
      <c r="Y13" s="1148"/>
      <c r="Z13" s="1147">
        <v>9</v>
      </c>
      <c r="AA13" s="1148"/>
      <c r="AB13" s="1147">
        <v>10</v>
      </c>
      <c r="AC13" s="1148"/>
      <c r="AD13" s="1149">
        <v>11</v>
      </c>
      <c r="AE13" s="1152"/>
      <c r="AG13" s="67"/>
    </row>
    <row r="14" spans="1:33" s="68" customFormat="1" ht="14.25" customHeight="1">
      <c r="A14" s="81">
        <v>2</v>
      </c>
      <c r="B14" s="1149">
        <v>12</v>
      </c>
      <c r="C14" s="1150"/>
      <c r="D14" s="1147">
        <v>13</v>
      </c>
      <c r="E14" s="1148"/>
      <c r="F14" s="1147">
        <v>14</v>
      </c>
      <c r="G14" s="1148"/>
      <c r="H14" s="1147">
        <v>15</v>
      </c>
      <c r="I14" s="1148"/>
      <c r="J14" s="1147">
        <v>16</v>
      </c>
      <c r="K14" s="1148"/>
      <c r="L14" s="1147">
        <v>17</v>
      </c>
      <c r="M14" s="1148"/>
      <c r="N14" s="1149">
        <v>18</v>
      </c>
      <c r="O14" s="1152"/>
      <c r="P14" s="72"/>
      <c r="Q14" s="82">
        <v>8</v>
      </c>
      <c r="R14" s="1149">
        <v>12</v>
      </c>
      <c r="S14" s="1150"/>
      <c r="T14" s="1149">
        <v>13</v>
      </c>
      <c r="U14" s="1150"/>
      <c r="V14" s="1149">
        <v>14</v>
      </c>
      <c r="W14" s="1150"/>
      <c r="X14" s="1149">
        <v>15</v>
      </c>
      <c r="Y14" s="1150"/>
      <c r="Z14" s="1147">
        <v>16</v>
      </c>
      <c r="AA14" s="1148"/>
      <c r="AB14" s="1147">
        <v>17</v>
      </c>
      <c r="AC14" s="1148"/>
      <c r="AD14" s="1140">
        <v>18</v>
      </c>
      <c r="AE14" s="1141"/>
      <c r="AG14" s="67"/>
    </row>
    <row r="15" spans="1:33" s="68" customFormat="1" ht="14.25" customHeight="1">
      <c r="A15" s="81" t="s">
        <v>783</v>
      </c>
      <c r="B15" s="1149">
        <v>19</v>
      </c>
      <c r="C15" s="1150"/>
      <c r="D15" s="1147">
        <v>20</v>
      </c>
      <c r="E15" s="1148"/>
      <c r="F15" s="1147">
        <v>21</v>
      </c>
      <c r="G15" s="1148"/>
      <c r="H15" s="1147">
        <v>22</v>
      </c>
      <c r="I15" s="1148"/>
      <c r="J15" s="1147">
        <v>23</v>
      </c>
      <c r="K15" s="1148"/>
      <c r="L15" s="1147">
        <v>24</v>
      </c>
      <c r="M15" s="1148"/>
      <c r="N15" s="1149">
        <v>25</v>
      </c>
      <c r="O15" s="1152"/>
      <c r="P15" s="72"/>
      <c r="Q15" s="80" t="s">
        <v>783</v>
      </c>
      <c r="R15" s="1149">
        <v>19</v>
      </c>
      <c r="S15" s="1150"/>
      <c r="T15" s="1147">
        <v>20</v>
      </c>
      <c r="U15" s="1148"/>
      <c r="V15" s="1147">
        <v>21</v>
      </c>
      <c r="W15" s="1148"/>
      <c r="X15" s="1147">
        <v>22</v>
      </c>
      <c r="Y15" s="1148"/>
      <c r="Z15" s="1147">
        <v>23</v>
      </c>
      <c r="AA15" s="1148"/>
      <c r="AB15" s="1147">
        <v>24</v>
      </c>
      <c r="AC15" s="1148"/>
      <c r="AD15" s="1149">
        <v>25</v>
      </c>
      <c r="AE15" s="1152"/>
      <c r="AG15" s="67"/>
    </row>
    <row r="16" spans="1:33" s="68" customFormat="1" ht="14.25" customHeight="1">
      <c r="A16" s="292">
        <v>21</v>
      </c>
      <c r="B16" s="1149">
        <v>26</v>
      </c>
      <c r="C16" s="1150"/>
      <c r="D16" s="1147">
        <v>27</v>
      </c>
      <c r="E16" s="1148"/>
      <c r="F16" s="1147">
        <v>28</v>
      </c>
      <c r="G16" s="1148"/>
      <c r="H16" s="1140">
        <v>29</v>
      </c>
      <c r="I16" s="1169"/>
      <c r="J16" s="1140"/>
      <c r="K16" s="1169"/>
      <c r="L16" s="1147"/>
      <c r="M16" s="1148"/>
      <c r="N16" s="1147"/>
      <c r="O16" s="1161"/>
      <c r="P16" s="72"/>
      <c r="Q16" s="293">
        <v>21</v>
      </c>
      <c r="R16" s="1149">
        <v>26</v>
      </c>
      <c r="S16" s="1150"/>
      <c r="T16" s="1147">
        <v>27</v>
      </c>
      <c r="U16" s="1148"/>
      <c r="V16" s="1147">
        <v>28</v>
      </c>
      <c r="W16" s="1148"/>
      <c r="X16" s="1140">
        <v>29</v>
      </c>
      <c r="Y16" s="1169"/>
      <c r="Z16" s="1140">
        <v>30</v>
      </c>
      <c r="AA16" s="1169"/>
      <c r="AB16" s="1147">
        <v>31</v>
      </c>
      <c r="AC16" s="1148"/>
      <c r="AD16" s="1147"/>
      <c r="AE16" s="1161"/>
      <c r="AG16" s="67"/>
    </row>
    <row r="17" spans="1:33" s="68" customFormat="1" ht="14.25" customHeight="1" thickBot="1">
      <c r="A17" s="81"/>
      <c r="B17" s="1144"/>
      <c r="C17" s="1145"/>
      <c r="D17" s="1144"/>
      <c r="E17" s="1145"/>
      <c r="F17" s="1144"/>
      <c r="G17" s="1145"/>
      <c r="H17" s="1144"/>
      <c r="I17" s="1145"/>
      <c r="J17" s="1144"/>
      <c r="K17" s="1145"/>
      <c r="L17" s="1144"/>
      <c r="M17" s="1145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7"/>
      <c r="C18" s="1158"/>
      <c r="D18" s="1157"/>
      <c r="E18" s="1158"/>
      <c r="F18" s="1157"/>
      <c r="G18" s="1158"/>
      <c r="H18" s="1157"/>
      <c r="I18" s="1158"/>
      <c r="J18" s="1157">
        <v>1</v>
      </c>
      <c r="K18" s="1158"/>
      <c r="L18" s="1157">
        <v>2</v>
      </c>
      <c r="M18" s="1158"/>
      <c r="N18" s="1155">
        <v>3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/>
      <c r="Y18" s="1158"/>
      <c r="Z18" s="1157"/>
      <c r="AA18" s="1158"/>
      <c r="AB18" s="1157"/>
      <c r="AC18" s="1158"/>
      <c r="AD18" s="1155">
        <v>1</v>
      </c>
      <c r="AE18" s="1156"/>
      <c r="AG18" s="67"/>
    </row>
    <row r="19" spans="1:33" s="68" customFormat="1" ht="14.25" customHeight="1">
      <c r="A19" s="81"/>
      <c r="B19" s="1149">
        <v>4</v>
      </c>
      <c r="C19" s="1150"/>
      <c r="D19" s="1147">
        <v>5</v>
      </c>
      <c r="E19" s="1148"/>
      <c r="F19" s="1147">
        <v>6</v>
      </c>
      <c r="G19" s="1148"/>
      <c r="H19" s="1147">
        <v>7</v>
      </c>
      <c r="I19" s="1148"/>
      <c r="J19" s="1147">
        <v>8</v>
      </c>
      <c r="K19" s="1148"/>
      <c r="L19" s="1147">
        <v>9</v>
      </c>
      <c r="M19" s="1148"/>
      <c r="N19" s="1149">
        <v>10</v>
      </c>
      <c r="O19" s="1152"/>
      <c r="P19" s="72"/>
      <c r="Q19" s="75"/>
      <c r="R19" s="1149">
        <v>2</v>
      </c>
      <c r="S19" s="1150"/>
      <c r="T19" s="1147">
        <v>3</v>
      </c>
      <c r="U19" s="1148"/>
      <c r="V19" s="1147">
        <v>4</v>
      </c>
      <c r="W19" s="1148"/>
      <c r="X19" s="1147">
        <v>5</v>
      </c>
      <c r="Y19" s="1148"/>
      <c r="Z19" s="1147">
        <v>6</v>
      </c>
      <c r="AA19" s="1148"/>
      <c r="AB19" s="1147">
        <v>7</v>
      </c>
      <c r="AC19" s="1148"/>
      <c r="AD19" s="1149">
        <v>8</v>
      </c>
      <c r="AE19" s="1152"/>
      <c r="AG19" s="67"/>
    </row>
    <row r="20" spans="1:33" s="68" customFormat="1" ht="14.25" customHeight="1">
      <c r="A20" s="81">
        <v>3</v>
      </c>
      <c r="B20" s="1149">
        <v>11</v>
      </c>
      <c r="C20" s="1150"/>
      <c r="D20" s="1147">
        <v>12</v>
      </c>
      <c r="E20" s="1148"/>
      <c r="F20" s="1147">
        <v>13</v>
      </c>
      <c r="G20" s="1148"/>
      <c r="H20" s="1147">
        <v>14</v>
      </c>
      <c r="I20" s="1148"/>
      <c r="J20" s="1147">
        <v>15</v>
      </c>
      <c r="K20" s="1148"/>
      <c r="L20" s="1147">
        <v>16</v>
      </c>
      <c r="M20" s="1148"/>
      <c r="N20" s="1149">
        <v>17</v>
      </c>
      <c r="O20" s="1152"/>
      <c r="P20" s="72"/>
      <c r="Q20" s="76">
        <v>9</v>
      </c>
      <c r="R20" s="1149">
        <v>9</v>
      </c>
      <c r="S20" s="1150"/>
      <c r="T20" s="1147">
        <v>10</v>
      </c>
      <c r="U20" s="1148"/>
      <c r="V20" s="1147">
        <v>11</v>
      </c>
      <c r="W20" s="1148"/>
      <c r="X20" s="1147">
        <v>12</v>
      </c>
      <c r="Y20" s="1148"/>
      <c r="Z20" s="1147">
        <v>13</v>
      </c>
      <c r="AA20" s="1148"/>
      <c r="AB20" s="1147">
        <v>14</v>
      </c>
      <c r="AC20" s="1148"/>
      <c r="AD20" s="1151">
        <v>15</v>
      </c>
      <c r="AE20" s="1152"/>
      <c r="AG20" s="67"/>
    </row>
    <row r="21" spans="1:33" s="68" customFormat="1" ht="14.25" customHeight="1">
      <c r="A21" s="81" t="s">
        <v>783</v>
      </c>
      <c r="B21" s="1149">
        <v>18</v>
      </c>
      <c r="C21" s="1150"/>
      <c r="D21" s="1147">
        <v>19</v>
      </c>
      <c r="E21" s="1148"/>
      <c r="F21" s="1147">
        <v>20</v>
      </c>
      <c r="G21" s="1148"/>
      <c r="H21" s="1147">
        <v>21</v>
      </c>
      <c r="I21" s="1148"/>
      <c r="J21" s="1147">
        <v>22</v>
      </c>
      <c r="K21" s="1148"/>
      <c r="L21" s="1147">
        <v>23</v>
      </c>
      <c r="M21" s="1148"/>
      <c r="N21" s="1149">
        <v>24</v>
      </c>
      <c r="O21" s="1152"/>
      <c r="P21" s="72"/>
      <c r="Q21" s="85" t="s">
        <v>783</v>
      </c>
      <c r="R21" s="1149">
        <v>16</v>
      </c>
      <c r="S21" s="1150"/>
      <c r="T21" s="1147">
        <v>17</v>
      </c>
      <c r="U21" s="1148"/>
      <c r="V21" s="1147">
        <v>18</v>
      </c>
      <c r="W21" s="1148"/>
      <c r="X21" s="1147">
        <v>19</v>
      </c>
      <c r="Y21" s="1148"/>
      <c r="Z21" s="1147">
        <v>20</v>
      </c>
      <c r="AA21" s="1148"/>
      <c r="AB21" s="1147">
        <v>21</v>
      </c>
      <c r="AC21" s="1148"/>
      <c r="AD21" s="1149">
        <v>22</v>
      </c>
      <c r="AE21" s="1152"/>
      <c r="AG21" s="67"/>
    </row>
    <row r="22" spans="1:33" s="68" customFormat="1" ht="14.25" customHeight="1">
      <c r="A22" s="292">
        <v>22</v>
      </c>
      <c r="B22" s="1149">
        <v>25</v>
      </c>
      <c r="C22" s="1150"/>
      <c r="D22" s="1147">
        <v>26</v>
      </c>
      <c r="E22" s="1148"/>
      <c r="F22" s="1147">
        <v>27</v>
      </c>
      <c r="G22" s="1148"/>
      <c r="H22" s="1147">
        <v>28</v>
      </c>
      <c r="I22" s="1148"/>
      <c r="J22" s="1147">
        <v>29</v>
      </c>
      <c r="K22" s="1148"/>
      <c r="L22" s="1147">
        <v>30</v>
      </c>
      <c r="M22" s="1148"/>
      <c r="N22" s="1149">
        <v>31</v>
      </c>
      <c r="O22" s="1152"/>
      <c r="P22" s="72"/>
      <c r="Q22" s="291">
        <v>20</v>
      </c>
      <c r="R22" s="1149">
        <v>23</v>
      </c>
      <c r="S22" s="1150"/>
      <c r="T22" s="1147">
        <v>24</v>
      </c>
      <c r="U22" s="1148"/>
      <c r="V22" s="1147">
        <v>25</v>
      </c>
      <c r="W22" s="1148"/>
      <c r="X22" s="1147">
        <v>26</v>
      </c>
      <c r="Y22" s="1148"/>
      <c r="Z22" s="1147">
        <v>27</v>
      </c>
      <c r="AA22" s="1148"/>
      <c r="AB22" s="1147">
        <v>28</v>
      </c>
      <c r="AC22" s="1148"/>
      <c r="AD22" s="1149">
        <v>29</v>
      </c>
      <c r="AE22" s="1152"/>
      <c r="AG22" s="67"/>
    </row>
    <row r="23" spans="1:33" s="68" customFormat="1" ht="14.25" customHeight="1" thickBot="1">
      <c r="A23" s="86"/>
      <c r="B23" s="1144"/>
      <c r="C23" s="1145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70">
        <v>30</v>
      </c>
      <c r="S23" s="1171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9">
        <v>1</v>
      </c>
      <c r="C24" s="1160"/>
      <c r="D24" s="1159">
        <v>2</v>
      </c>
      <c r="E24" s="1160"/>
      <c r="F24" s="1155">
        <v>3</v>
      </c>
      <c r="G24" s="1164"/>
      <c r="H24" s="1166">
        <v>4</v>
      </c>
      <c r="I24" s="1167"/>
      <c r="J24" s="1157">
        <v>5</v>
      </c>
      <c r="K24" s="1158"/>
      <c r="L24" s="1157">
        <v>6</v>
      </c>
      <c r="M24" s="1158"/>
      <c r="N24" s="1140">
        <v>7</v>
      </c>
      <c r="O24" s="1141"/>
      <c r="P24" s="72"/>
      <c r="Q24" s="73"/>
      <c r="R24" s="1159"/>
      <c r="S24" s="1160"/>
      <c r="T24" s="1166">
        <v>1</v>
      </c>
      <c r="U24" s="1167"/>
      <c r="V24" s="1166">
        <v>2</v>
      </c>
      <c r="W24" s="1167"/>
      <c r="X24" s="1166">
        <v>3</v>
      </c>
      <c r="Y24" s="1167"/>
      <c r="Z24" s="1159">
        <v>4</v>
      </c>
      <c r="AA24" s="1160"/>
      <c r="AB24" s="1159">
        <v>5</v>
      </c>
      <c r="AC24" s="1160"/>
      <c r="AD24" s="1159">
        <v>6</v>
      </c>
      <c r="AE24" s="1168"/>
      <c r="AG24" s="67"/>
    </row>
    <row r="25" spans="1:33" s="68" customFormat="1" ht="14.25" customHeight="1">
      <c r="A25" s="81"/>
      <c r="B25" s="1149">
        <v>8</v>
      </c>
      <c r="C25" s="1150"/>
      <c r="D25" s="1147">
        <v>9</v>
      </c>
      <c r="E25" s="1148"/>
      <c r="F25" s="1147">
        <v>10</v>
      </c>
      <c r="G25" s="1148"/>
      <c r="H25" s="1147">
        <v>11</v>
      </c>
      <c r="I25" s="1148"/>
      <c r="J25" s="1147">
        <v>12</v>
      </c>
      <c r="K25" s="1148"/>
      <c r="L25" s="1147">
        <v>13</v>
      </c>
      <c r="M25" s="1148"/>
      <c r="N25" s="1149">
        <v>14</v>
      </c>
      <c r="O25" s="1152"/>
      <c r="P25" s="72"/>
      <c r="Q25" s="75"/>
      <c r="R25" s="1149">
        <v>7</v>
      </c>
      <c r="S25" s="1150"/>
      <c r="T25" s="1147">
        <v>8</v>
      </c>
      <c r="U25" s="1148"/>
      <c r="V25" s="1147">
        <v>9</v>
      </c>
      <c r="W25" s="1148"/>
      <c r="X25" s="1147">
        <v>10</v>
      </c>
      <c r="Y25" s="1148"/>
      <c r="Z25" s="1147">
        <v>11</v>
      </c>
      <c r="AA25" s="1148"/>
      <c r="AB25" s="1147">
        <v>12</v>
      </c>
      <c r="AC25" s="1148"/>
      <c r="AD25" s="1149">
        <v>13</v>
      </c>
      <c r="AE25" s="1152"/>
      <c r="AG25" s="67"/>
    </row>
    <row r="26" spans="1:33" s="68" customFormat="1" ht="14.25" customHeight="1">
      <c r="A26" s="81">
        <v>4</v>
      </c>
      <c r="B26" s="1149">
        <v>15</v>
      </c>
      <c r="C26" s="1150"/>
      <c r="D26" s="1147">
        <v>16</v>
      </c>
      <c r="E26" s="1148"/>
      <c r="F26" s="1147">
        <v>17</v>
      </c>
      <c r="G26" s="1148"/>
      <c r="H26" s="1147">
        <v>18</v>
      </c>
      <c r="I26" s="1148"/>
      <c r="J26" s="1147">
        <v>19</v>
      </c>
      <c r="K26" s="1148"/>
      <c r="L26" s="1140">
        <v>20</v>
      </c>
      <c r="M26" s="1169"/>
      <c r="N26" s="1149">
        <v>21</v>
      </c>
      <c r="O26" s="1152"/>
      <c r="P26" s="72"/>
      <c r="Q26" s="76">
        <v>10</v>
      </c>
      <c r="R26" s="1149">
        <v>14</v>
      </c>
      <c r="S26" s="1150"/>
      <c r="T26" s="1147">
        <v>15</v>
      </c>
      <c r="U26" s="1148"/>
      <c r="V26" s="1147">
        <v>16</v>
      </c>
      <c r="W26" s="1148"/>
      <c r="X26" s="1147">
        <v>17</v>
      </c>
      <c r="Y26" s="1148"/>
      <c r="Z26" s="1147">
        <v>18</v>
      </c>
      <c r="AA26" s="1148"/>
      <c r="AB26" s="1147">
        <v>19</v>
      </c>
      <c r="AC26" s="1148"/>
      <c r="AD26" s="1149">
        <v>20</v>
      </c>
      <c r="AE26" s="1152"/>
      <c r="AG26" s="67"/>
    </row>
    <row r="27" spans="1:33" s="68" customFormat="1" ht="14.25" customHeight="1">
      <c r="A27" s="81" t="s">
        <v>783</v>
      </c>
      <c r="B27" s="1149">
        <v>22</v>
      </c>
      <c r="C27" s="1150"/>
      <c r="D27" s="1147">
        <v>23</v>
      </c>
      <c r="E27" s="1148"/>
      <c r="F27" s="1147">
        <v>24</v>
      </c>
      <c r="G27" s="1148"/>
      <c r="H27" s="1147">
        <v>25</v>
      </c>
      <c r="I27" s="1148"/>
      <c r="J27" s="1147">
        <v>26</v>
      </c>
      <c r="K27" s="1148"/>
      <c r="L27" s="1147">
        <v>27</v>
      </c>
      <c r="M27" s="1148"/>
      <c r="N27" s="1147">
        <v>28</v>
      </c>
      <c r="O27" s="1161"/>
      <c r="P27" s="72"/>
      <c r="Q27" s="85" t="s">
        <v>783</v>
      </c>
      <c r="R27" s="1149">
        <v>21</v>
      </c>
      <c r="S27" s="1150"/>
      <c r="T27" s="1147">
        <v>22</v>
      </c>
      <c r="U27" s="1148"/>
      <c r="V27" s="1147">
        <v>23</v>
      </c>
      <c r="W27" s="1148"/>
      <c r="X27" s="1147">
        <v>24</v>
      </c>
      <c r="Y27" s="1148"/>
      <c r="Z27" s="1147">
        <v>25</v>
      </c>
      <c r="AA27" s="1148"/>
      <c r="AB27" s="1147">
        <v>26</v>
      </c>
      <c r="AC27" s="1148"/>
      <c r="AD27" s="1149">
        <v>27</v>
      </c>
      <c r="AE27" s="1152"/>
      <c r="AG27" s="67"/>
    </row>
    <row r="28" spans="1:33" s="68" customFormat="1" ht="14.25" customHeight="1">
      <c r="A28" s="292">
        <v>21</v>
      </c>
      <c r="B28" s="1149">
        <v>29</v>
      </c>
      <c r="C28" s="1150"/>
      <c r="D28" s="1149">
        <v>30</v>
      </c>
      <c r="E28" s="1150"/>
      <c r="F28" s="1147"/>
      <c r="G28" s="1148"/>
      <c r="H28" s="1147"/>
      <c r="I28" s="1148"/>
      <c r="J28" s="1147"/>
      <c r="K28" s="1148"/>
      <c r="L28" s="1147"/>
      <c r="M28" s="1148"/>
      <c r="N28" s="1140"/>
      <c r="O28" s="1141"/>
      <c r="P28" s="72"/>
      <c r="Q28" s="291">
        <v>21</v>
      </c>
      <c r="R28" s="1149">
        <v>28</v>
      </c>
      <c r="S28" s="1150"/>
      <c r="T28" s="1147">
        <v>29</v>
      </c>
      <c r="U28" s="1148"/>
      <c r="V28" s="1147">
        <v>30</v>
      </c>
      <c r="W28" s="1148"/>
      <c r="X28" s="1147">
        <v>31</v>
      </c>
      <c r="Y28" s="1148"/>
      <c r="Z28" s="1147"/>
      <c r="AA28" s="1148"/>
      <c r="AB28" s="1147"/>
      <c r="AC28" s="1148"/>
      <c r="AD28" s="1140"/>
      <c r="AE28" s="1141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4"/>
      <c r="S29" s="1145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9"/>
      <c r="C30" s="1165"/>
      <c r="D30" s="1157"/>
      <c r="E30" s="1158"/>
      <c r="F30" s="1166">
        <v>1</v>
      </c>
      <c r="G30" s="1167"/>
      <c r="H30" s="1155">
        <v>2</v>
      </c>
      <c r="I30" s="1164"/>
      <c r="J30" s="1155">
        <v>3</v>
      </c>
      <c r="K30" s="1164"/>
      <c r="L30" s="1157">
        <v>4</v>
      </c>
      <c r="M30" s="1158"/>
      <c r="N30" s="1159">
        <v>5</v>
      </c>
      <c r="O30" s="1168"/>
      <c r="P30" s="72"/>
      <c r="Q30" s="73"/>
      <c r="R30" s="1157"/>
      <c r="S30" s="1158"/>
      <c r="T30" s="1157"/>
      <c r="U30" s="1158"/>
      <c r="V30" s="1157"/>
      <c r="W30" s="1158"/>
      <c r="X30" s="1157"/>
      <c r="Y30" s="1158"/>
      <c r="Z30" s="1157">
        <v>1</v>
      </c>
      <c r="AA30" s="1158"/>
      <c r="AB30" s="1157">
        <v>2</v>
      </c>
      <c r="AC30" s="1158"/>
      <c r="AD30" s="1155">
        <v>3</v>
      </c>
      <c r="AE30" s="1156"/>
      <c r="AG30" s="67"/>
    </row>
    <row r="31" spans="1:33" s="68" customFormat="1" ht="14.25" customHeight="1">
      <c r="A31" s="81"/>
      <c r="B31" s="1149">
        <v>6</v>
      </c>
      <c r="C31" s="1150"/>
      <c r="D31" s="1147">
        <v>7</v>
      </c>
      <c r="E31" s="1148"/>
      <c r="F31" s="1147">
        <v>8</v>
      </c>
      <c r="G31" s="1148"/>
      <c r="H31" s="1147">
        <v>9</v>
      </c>
      <c r="I31" s="1148"/>
      <c r="J31" s="1147">
        <v>10</v>
      </c>
      <c r="K31" s="1148"/>
      <c r="L31" s="1147">
        <v>11</v>
      </c>
      <c r="M31" s="1148"/>
      <c r="N31" s="1149">
        <v>12</v>
      </c>
      <c r="O31" s="1152"/>
      <c r="P31" s="72"/>
      <c r="Q31" s="75"/>
      <c r="R31" s="1149">
        <v>4</v>
      </c>
      <c r="S31" s="1150"/>
      <c r="T31" s="1147">
        <v>5</v>
      </c>
      <c r="U31" s="1148"/>
      <c r="V31" s="1147">
        <v>6</v>
      </c>
      <c r="W31" s="1148"/>
      <c r="X31" s="1147">
        <v>7</v>
      </c>
      <c r="Y31" s="1148"/>
      <c r="Z31" s="1147">
        <v>8</v>
      </c>
      <c r="AA31" s="1148"/>
      <c r="AB31" s="1147">
        <v>9</v>
      </c>
      <c r="AC31" s="1148"/>
      <c r="AD31" s="1149">
        <v>10</v>
      </c>
      <c r="AE31" s="1152"/>
      <c r="AG31" s="67"/>
    </row>
    <row r="32" spans="1:33" s="68" customFormat="1" ht="14.25" customHeight="1">
      <c r="A32" s="81">
        <v>5</v>
      </c>
      <c r="B32" s="1149">
        <v>13</v>
      </c>
      <c r="C32" s="1150"/>
      <c r="D32" s="1147">
        <v>14</v>
      </c>
      <c r="E32" s="1148"/>
      <c r="F32" s="1147">
        <v>15</v>
      </c>
      <c r="G32" s="1148"/>
      <c r="H32" s="1147">
        <v>16</v>
      </c>
      <c r="I32" s="1148"/>
      <c r="J32" s="1147">
        <v>17</v>
      </c>
      <c r="K32" s="1148"/>
      <c r="L32" s="1147">
        <v>18</v>
      </c>
      <c r="M32" s="1148"/>
      <c r="N32" s="1149">
        <v>19</v>
      </c>
      <c r="O32" s="1152"/>
      <c r="P32" s="72"/>
      <c r="Q32" s="76">
        <v>11</v>
      </c>
      <c r="R32" s="1149">
        <v>11</v>
      </c>
      <c r="S32" s="1150"/>
      <c r="T32" s="1147">
        <v>12</v>
      </c>
      <c r="U32" s="1148"/>
      <c r="V32" s="1147">
        <v>13</v>
      </c>
      <c r="W32" s="1148"/>
      <c r="X32" s="1147">
        <v>14</v>
      </c>
      <c r="Y32" s="1148"/>
      <c r="Z32" s="1147">
        <v>15</v>
      </c>
      <c r="AA32" s="1148"/>
      <c r="AB32" s="1147">
        <v>16</v>
      </c>
      <c r="AC32" s="1148"/>
      <c r="AD32" s="1149">
        <v>17</v>
      </c>
      <c r="AE32" s="1152"/>
      <c r="AG32" s="67"/>
    </row>
    <row r="33" spans="1:34" s="68" customFormat="1" ht="14.25" customHeight="1">
      <c r="A33" s="81" t="s">
        <v>783</v>
      </c>
      <c r="B33" s="1149">
        <v>20</v>
      </c>
      <c r="C33" s="1150"/>
      <c r="D33" s="1147">
        <v>21</v>
      </c>
      <c r="E33" s="1148"/>
      <c r="F33" s="1147">
        <v>22</v>
      </c>
      <c r="G33" s="1148"/>
      <c r="H33" s="1147">
        <v>23</v>
      </c>
      <c r="I33" s="1148"/>
      <c r="J33" s="1147">
        <v>24</v>
      </c>
      <c r="K33" s="1148"/>
      <c r="L33" s="1147">
        <v>25</v>
      </c>
      <c r="M33" s="1148"/>
      <c r="N33" s="1149">
        <v>26</v>
      </c>
      <c r="O33" s="1152"/>
      <c r="P33" s="72"/>
      <c r="Q33" s="85" t="s">
        <v>783</v>
      </c>
      <c r="R33" s="1149">
        <v>18</v>
      </c>
      <c r="S33" s="1150"/>
      <c r="T33" s="1147">
        <v>19</v>
      </c>
      <c r="U33" s="1148"/>
      <c r="V33" s="1147">
        <v>20</v>
      </c>
      <c r="W33" s="1148"/>
      <c r="X33" s="1147">
        <v>21</v>
      </c>
      <c r="Y33" s="1148"/>
      <c r="Z33" s="1147">
        <v>22</v>
      </c>
      <c r="AA33" s="1148"/>
      <c r="AB33" s="1147">
        <v>23</v>
      </c>
      <c r="AC33" s="1148"/>
      <c r="AD33" s="1149">
        <v>24</v>
      </c>
      <c r="AE33" s="1152"/>
      <c r="AG33" s="67"/>
    </row>
    <row r="34" spans="1:34" s="68" customFormat="1" ht="14.25" customHeight="1">
      <c r="A34" s="292">
        <v>21</v>
      </c>
      <c r="B34" s="1149">
        <v>27</v>
      </c>
      <c r="C34" s="1150"/>
      <c r="D34" s="1147">
        <v>28</v>
      </c>
      <c r="E34" s="1148"/>
      <c r="F34" s="1147">
        <v>29</v>
      </c>
      <c r="G34" s="1148"/>
      <c r="H34" s="1147">
        <v>30</v>
      </c>
      <c r="I34" s="1148"/>
      <c r="J34" s="1147">
        <v>31</v>
      </c>
      <c r="K34" s="1148"/>
      <c r="L34" s="1147"/>
      <c r="M34" s="1148"/>
      <c r="N34" s="1147"/>
      <c r="O34" s="1161"/>
      <c r="P34" s="72"/>
      <c r="Q34" s="291">
        <v>22</v>
      </c>
      <c r="R34" s="1149">
        <v>25</v>
      </c>
      <c r="S34" s="1150"/>
      <c r="T34" s="1147">
        <v>26</v>
      </c>
      <c r="U34" s="1148"/>
      <c r="V34" s="1147">
        <v>27</v>
      </c>
      <c r="W34" s="1148"/>
      <c r="X34" s="1147">
        <v>28</v>
      </c>
      <c r="Y34" s="1148"/>
      <c r="Z34" s="1147">
        <v>29</v>
      </c>
      <c r="AA34" s="1148"/>
      <c r="AB34" s="1147">
        <v>30</v>
      </c>
      <c r="AC34" s="1148"/>
      <c r="AD34" s="1147"/>
      <c r="AE34" s="1161"/>
      <c r="AG34" s="67"/>
    </row>
    <row r="35" spans="1:34" s="68" customFormat="1" ht="14.25" customHeight="1" thickBot="1">
      <c r="A35" s="86"/>
      <c r="B35" s="1162"/>
      <c r="C35" s="1163"/>
      <c r="D35" s="1144"/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44"/>
      <c r="S35" s="1145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7"/>
      <c r="C36" s="1158"/>
      <c r="D36" s="1157"/>
      <c r="E36" s="1158"/>
      <c r="F36" s="1157"/>
      <c r="G36" s="1158"/>
      <c r="H36" s="1159"/>
      <c r="I36" s="1160"/>
      <c r="J36" s="1159"/>
      <c r="K36" s="1160"/>
      <c r="L36" s="1157">
        <v>1</v>
      </c>
      <c r="M36" s="1158"/>
      <c r="N36" s="1155">
        <v>2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/>
      <c r="Y36" s="1158"/>
      <c r="Z36" s="1157"/>
      <c r="AA36" s="1158"/>
      <c r="AB36" s="1157"/>
      <c r="AC36" s="1158"/>
      <c r="AD36" s="1155">
        <v>1</v>
      </c>
      <c r="AE36" s="1156"/>
      <c r="AG36" s="67"/>
    </row>
    <row r="37" spans="1:34" s="68" customFormat="1" ht="14.25" customHeight="1">
      <c r="A37" s="81"/>
      <c r="B37" s="1149">
        <v>3</v>
      </c>
      <c r="C37" s="1150"/>
      <c r="D37" s="1147">
        <v>4</v>
      </c>
      <c r="E37" s="1148"/>
      <c r="F37" s="1147">
        <v>5</v>
      </c>
      <c r="G37" s="1148"/>
      <c r="H37" s="1147">
        <v>6</v>
      </c>
      <c r="I37" s="1148"/>
      <c r="J37" s="1147">
        <v>7</v>
      </c>
      <c r="K37" s="1148"/>
      <c r="L37" s="1147">
        <v>8</v>
      </c>
      <c r="M37" s="1148"/>
      <c r="N37" s="1149">
        <v>9</v>
      </c>
      <c r="O37" s="1152"/>
      <c r="P37" s="72"/>
      <c r="Q37" s="88"/>
      <c r="R37" s="1149">
        <v>2</v>
      </c>
      <c r="S37" s="1150"/>
      <c r="T37" s="1147">
        <v>3</v>
      </c>
      <c r="U37" s="1148"/>
      <c r="V37" s="1147">
        <v>4</v>
      </c>
      <c r="W37" s="1148"/>
      <c r="X37" s="1147">
        <v>5</v>
      </c>
      <c r="Y37" s="1148"/>
      <c r="Z37" s="1147">
        <v>6</v>
      </c>
      <c r="AA37" s="1148"/>
      <c r="AB37" s="1147">
        <v>7</v>
      </c>
      <c r="AC37" s="1148"/>
      <c r="AD37" s="1149">
        <v>8</v>
      </c>
      <c r="AE37" s="1152"/>
      <c r="AG37" s="67"/>
    </row>
    <row r="38" spans="1:34" s="68" customFormat="1" ht="14.25" customHeight="1">
      <c r="A38" s="81">
        <v>6</v>
      </c>
      <c r="B38" s="1149">
        <v>10</v>
      </c>
      <c r="C38" s="1150"/>
      <c r="D38" s="1147">
        <v>11</v>
      </c>
      <c r="E38" s="1148"/>
      <c r="F38" s="1147">
        <v>12</v>
      </c>
      <c r="G38" s="1148"/>
      <c r="H38" s="1147">
        <v>13</v>
      </c>
      <c r="I38" s="1148"/>
      <c r="J38" s="1147">
        <v>14</v>
      </c>
      <c r="K38" s="1148"/>
      <c r="L38" s="1147">
        <v>15</v>
      </c>
      <c r="M38" s="1148"/>
      <c r="N38" s="1149">
        <v>16</v>
      </c>
      <c r="O38" s="1152"/>
      <c r="P38" s="72"/>
      <c r="Q38" s="89">
        <v>12</v>
      </c>
      <c r="R38" s="1149">
        <v>9</v>
      </c>
      <c r="S38" s="1150"/>
      <c r="T38" s="1147">
        <v>10</v>
      </c>
      <c r="U38" s="1148"/>
      <c r="V38" s="1147">
        <v>11</v>
      </c>
      <c r="W38" s="1148"/>
      <c r="X38" s="1147">
        <v>12</v>
      </c>
      <c r="Y38" s="1148"/>
      <c r="Z38" s="1147">
        <v>13</v>
      </c>
      <c r="AA38" s="1148"/>
      <c r="AB38" s="1147">
        <v>14</v>
      </c>
      <c r="AC38" s="1148"/>
      <c r="AD38" s="1151">
        <v>15</v>
      </c>
      <c r="AE38" s="1152"/>
      <c r="AG38" s="67"/>
    </row>
    <row r="39" spans="1:34" s="68" customFormat="1" ht="14.25" customHeight="1">
      <c r="A39" s="81" t="s">
        <v>783</v>
      </c>
      <c r="B39" s="1149">
        <v>17</v>
      </c>
      <c r="C39" s="1150"/>
      <c r="D39" s="1147">
        <v>18</v>
      </c>
      <c r="E39" s="1148"/>
      <c r="F39" s="1147">
        <v>19</v>
      </c>
      <c r="G39" s="1148"/>
      <c r="H39" s="1147">
        <v>20</v>
      </c>
      <c r="I39" s="1148"/>
      <c r="J39" s="1147">
        <v>21</v>
      </c>
      <c r="K39" s="1148"/>
      <c r="L39" s="1149">
        <v>22</v>
      </c>
      <c r="M39" s="1150"/>
      <c r="N39" s="1153">
        <v>23</v>
      </c>
      <c r="O39" s="1154"/>
      <c r="P39" s="72"/>
      <c r="Q39" s="80" t="s">
        <v>783</v>
      </c>
      <c r="R39" s="1149">
        <v>16</v>
      </c>
      <c r="S39" s="1150"/>
      <c r="T39" s="1147">
        <v>17</v>
      </c>
      <c r="U39" s="1148"/>
      <c r="V39" s="1147">
        <v>18</v>
      </c>
      <c r="W39" s="1148"/>
      <c r="X39" s="1147">
        <v>19</v>
      </c>
      <c r="Y39" s="1148"/>
      <c r="Z39" s="1147">
        <v>20</v>
      </c>
      <c r="AA39" s="1148"/>
      <c r="AB39" s="1147">
        <v>21</v>
      </c>
      <c r="AC39" s="1148"/>
      <c r="AD39" s="1149">
        <v>22</v>
      </c>
      <c r="AE39" s="1152"/>
      <c r="AG39" s="67"/>
    </row>
    <row r="40" spans="1:34" s="68" customFormat="1" ht="14.25" customHeight="1">
      <c r="A40" s="292">
        <v>20</v>
      </c>
      <c r="B40" s="1149">
        <v>24</v>
      </c>
      <c r="C40" s="1150"/>
      <c r="D40" s="1147">
        <v>25</v>
      </c>
      <c r="E40" s="1148"/>
      <c r="F40" s="1147">
        <v>26</v>
      </c>
      <c r="G40" s="1148"/>
      <c r="H40" s="1147">
        <v>27</v>
      </c>
      <c r="I40" s="1148"/>
      <c r="J40" s="1147">
        <v>28</v>
      </c>
      <c r="K40" s="1148"/>
      <c r="L40" s="1147">
        <v>29</v>
      </c>
      <c r="M40" s="1148"/>
      <c r="N40" s="1149">
        <v>30</v>
      </c>
      <c r="O40" s="1152"/>
      <c r="P40" s="72"/>
      <c r="Q40" s="294">
        <v>21</v>
      </c>
      <c r="R40" s="1149">
        <v>23</v>
      </c>
      <c r="S40" s="1150"/>
      <c r="T40" s="1147">
        <v>24</v>
      </c>
      <c r="U40" s="1148"/>
      <c r="V40" s="1147">
        <v>25</v>
      </c>
      <c r="W40" s="1148"/>
      <c r="X40" s="1147">
        <v>26</v>
      </c>
      <c r="Y40" s="1148"/>
      <c r="Z40" s="1147">
        <v>27</v>
      </c>
      <c r="AA40" s="1148"/>
      <c r="AB40" s="1147">
        <v>28</v>
      </c>
      <c r="AC40" s="1148"/>
      <c r="AD40" s="1140">
        <v>29</v>
      </c>
      <c r="AE40" s="114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2">
        <v>30</v>
      </c>
      <c r="S41" s="1143"/>
      <c r="T41" s="1142">
        <v>31</v>
      </c>
      <c r="U41" s="1143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784</v>
      </c>
      <c r="S43" s="1107"/>
      <c r="T43" s="1108"/>
      <c r="W43" s="54"/>
      <c r="AG43" s="53"/>
    </row>
    <row r="44" spans="1:34" ht="20.25" customHeight="1" thickTop="1">
      <c r="A44" s="1113" t="s">
        <v>785</v>
      </c>
      <c r="B44" s="1114"/>
      <c r="C44" s="1115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16">
        <f>Q44*P44</f>
        <v>1992</v>
      </c>
      <c r="S44" s="1117"/>
      <c r="T44" s="1118"/>
      <c r="W44" s="54"/>
      <c r="AG44" s="53"/>
    </row>
    <row r="45" spans="1:34" ht="20.25" customHeight="1">
      <c r="A45" s="1119" t="s">
        <v>786</v>
      </c>
      <c r="B45" s="1120"/>
      <c r="C45" s="1121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787</v>
      </c>
      <c r="B46" s="1135"/>
      <c r="C46" s="1136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37" t="s">
        <v>788</v>
      </c>
      <c r="S46" s="1138"/>
      <c r="T46" s="1139"/>
      <c r="W46" s="54"/>
      <c r="AG46" s="53"/>
    </row>
    <row r="47" spans="1:34" ht="20.25" customHeight="1">
      <c r="A47" s="1119" t="s">
        <v>789</v>
      </c>
      <c r="B47" s="1120"/>
      <c r="C47" s="1121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22" t="s">
        <v>788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790</v>
      </c>
      <c r="B48" s="1126"/>
      <c r="C48" s="1127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28" t="s">
        <v>788</v>
      </c>
      <c r="S48" s="1129"/>
      <c r="T48" s="1130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257" t="s">
        <v>792</v>
      </c>
      <c r="B1" s="1257"/>
      <c r="C1" s="1257"/>
      <c r="D1" s="1257"/>
      <c r="E1" s="1257"/>
      <c r="F1" s="1257"/>
      <c r="G1" s="1257"/>
      <c r="H1" s="1257"/>
      <c r="I1" s="1257"/>
      <c r="J1" s="1257"/>
      <c r="K1" s="1257"/>
      <c r="L1" s="1257"/>
      <c r="M1" s="1257"/>
      <c r="N1" s="1257"/>
      <c r="O1" s="1257"/>
      <c r="P1" s="1257"/>
      <c r="Q1" s="1257"/>
      <c r="R1" s="1257"/>
      <c r="S1" s="1257"/>
      <c r="T1" s="1257"/>
      <c r="U1" s="1257"/>
      <c r="V1" s="1257"/>
      <c r="W1" s="1257"/>
      <c r="X1" s="1257"/>
      <c r="Y1" s="1257"/>
      <c r="Z1" s="1257"/>
      <c r="AA1" s="1257"/>
      <c r="AB1" s="1257"/>
      <c r="AC1" s="1257"/>
      <c r="AD1" s="1257"/>
      <c r="AE1" s="1257"/>
    </row>
    <row r="2" spans="1:33" ht="21.75" customHeight="1">
      <c r="A2" s="1258" t="s">
        <v>372</v>
      </c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  <c r="M2" s="1258"/>
      <c r="N2" s="1258"/>
      <c r="O2" s="1258"/>
      <c r="P2" s="1258"/>
      <c r="Q2" s="1258"/>
      <c r="R2" s="1258"/>
      <c r="S2" s="1258"/>
      <c r="T2" s="1258"/>
      <c r="U2" s="1258"/>
      <c r="V2" s="1258"/>
      <c r="W2" s="1258"/>
      <c r="X2" s="1258"/>
      <c r="Y2" s="1258"/>
      <c r="Z2" s="1258"/>
      <c r="AA2" s="1258"/>
      <c r="AB2" s="1258"/>
      <c r="AC2" s="1258"/>
      <c r="AD2" s="1258"/>
      <c r="AE2" s="1258"/>
    </row>
    <row r="3" spans="1:33" ht="14.25" customHeight="1" thickBot="1">
      <c r="A3" s="304"/>
      <c r="B3" s="1259" t="s">
        <v>373</v>
      </c>
      <c r="C3" s="1259"/>
      <c r="D3" s="1259"/>
      <c r="E3" s="305"/>
      <c r="F3" s="1260"/>
      <c r="G3" s="1260"/>
      <c r="H3" s="1261" t="s">
        <v>374</v>
      </c>
      <c r="I3" s="1261"/>
      <c r="J3" s="1261"/>
      <c r="K3" s="306"/>
      <c r="L3" s="307"/>
      <c r="M3" s="307"/>
      <c r="N3" s="308"/>
      <c r="O3" s="308"/>
      <c r="P3" s="308"/>
      <c r="R3" s="1262" t="s">
        <v>375</v>
      </c>
      <c r="S3" s="1262"/>
      <c r="T3" s="1262"/>
      <c r="U3" s="1262"/>
      <c r="V3" s="1262"/>
      <c r="W3" s="1262"/>
      <c r="X3" s="1262"/>
      <c r="Y3" s="1262"/>
      <c r="Z3" s="1262"/>
      <c r="AA3" s="1262"/>
      <c r="AB3" s="1262"/>
      <c r="AC3" s="1262"/>
      <c r="AD3" s="1262"/>
      <c r="AE3" s="1262"/>
      <c r="AF3" s="309"/>
      <c r="AG3" s="302"/>
    </row>
    <row r="4" spans="1:33" s="314" customFormat="1" ht="14.25" customHeight="1">
      <c r="A4" s="310" t="s">
        <v>376</v>
      </c>
      <c r="B4" s="1254" t="s">
        <v>377</v>
      </c>
      <c r="C4" s="1255"/>
      <c r="D4" s="1254" t="s">
        <v>378</v>
      </c>
      <c r="E4" s="1255"/>
      <c r="F4" s="1254" t="s">
        <v>379</v>
      </c>
      <c r="G4" s="1255"/>
      <c r="H4" s="1254" t="s">
        <v>380</v>
      </c>
      <c r="I4" s="1255"/>
      <c r="J4" s="1254" t="s">
        <v>381</v>
      </c>
      <c r="K4" s="1255"/>
      <c r="L4" s="1254" t="s">
        <v>382</v>
      </c>
      <c r="M4" s="1255"/>
      <c r="N4" s="1254" t="s">
        <v>383</v>
      </c>
      <c r="O4" s="1256"/>
      <c r="P4" s="311"/>
      <c r="Q4" s="312" t="s">
        <v>376</v>
      </c>
      <c r="R4" s="1254" t="s">
        <v>377</v>
      </c>
      <c r="S4" s="1255"/>
      <c r="T4" s="1254" t="s">
        <v>378</v>
      </c>
      <c r="U4" s="1255"/>
      <c r="V4" s="1254" t="s">
        <v>379</v>
      </c>
      <c r="W4" s="1255"/>
      <c r="X4" s="1254" t="s">
        <v>380</v>
      </c>
      <c r="Y4" s="1255"/>
      <c r="Z4" s="1254" t="s">
        <v>381</v>
      </c>
      <c r="AA4" s="1255"/>
      <c r="AB4" s="1254" t="s">
        <v>382</v>
      </c>
      <c r="AC4" s="1255"/>
      <c r="AD4" s="1254" t="s">
        <v>383</v>
      </c>
      <c r="AE4" s="1256"/>
      <c r="AF4" s="313"/>
      <c r="AG4" s="313"/>
    </row>
    <row r="5" spans="1:33" s="314" customFormat="1" ht="14.25" customHeight="1" thickBot="1">
      <c r="A5" s="315"/>
      <c r="B5" s="1251" t="s">
        <v>377</v>
      </c>
      <c r="C5" s="1252"/>
      <c r="D5" s="1251" t="s">
        <v>384</v>
      </c>
      <c r="E5" s="1252"/>
      <c r="F5" s="1251" t="s">
        <v>385</v>
      </c>
      <c r="G5" s="1252"/>
      <c r="H5" s="1251" t="s">
        <v>386</v>
      </c>
      <c r="I5" s="1252"/>
      <c r="J5" s="1251" t="s">
        <v>387</v>
      </c>
      <c r="K5" s="1252"/>
      <c r="L5" s="1251" t="s">
        <v>388</v>
      </c>
      <c r="M5" s="1252"/>
      <c r="N5" s="1251" t="s">
        <v>389</v>
      </c>
      <c r="O5" s="1253"/>
      <c r="P5" s="311"/>
      <c r="Q5" s="316"/>
      <c r="R5" s="1251" t="s">
        <v>377</v>
      </c>
      <c r="S5" s="1252"/>
      <c r="T5" s="1251" t="s">
        <v>384</v>
      </c>
      <c r="U5" s="1252"/>
      <c r="V5" s="1251" t="s">
        <v>385</v>
      </c>
      <c r="W5" s="1252"/>
      <c r="X5" s="1251" t="s">
        <v>386</v>
      </c>
      <c r="Y5" s="1252"/>
      <c r="Z5" s="1251" t="s">
        <v>387</v>
      </c>
      <c r="AA5" s="1252"/>
      <c r="AB5" s="1251" t="s">
        <v>388</v>
      </c>
      <c r="AC5" s="1252"/>
      <c r="AD5" s="1251" t="s">
        <v>389</v>
      </c>
      <c r="AE5" s="1253"/>
      <c r="AF5" s="313"/>
      <c r="AG5" s="313"/>
    </row>
    <row r="6" spans="1:33" s="314" customFormat="1" ht="14.25" customHeight="1">
      <c r="A6" s="317"/>
      <c r="B6" s="1241">
        <v>1</v>
      </c>
      <c r="C6" s="1242"/>
      <c r="D6" s="1235">
        <v>2</v>
      </c>
      <c r="E6" s="1236"/>
      <c r="F6" s="1233">
        <v>3</v>
      </c>
      <c r="G6" s="1234"/>
      <c r="H6" s="1233">
        <v>4</v>
      </c>
      <c r="I6" s="1234"/>
      <c r="J6" s="1233">
        <v>5</v>
      </c>
      <c r="K6" s="1234"/>
      <c r="L6" s="1233">
        <v>6</v>
      </c>
      <c r="M6" s="1234"/>
      <c r="N6" s="1218">
        <v>7</v>
      </c>
      <c r="O6" s="1219"/>
      <c r="P6" s="318"/>
      <c r="Q6" s="319"/>
      <c r="R6" s="1231">
        <v>1</v>
      </c>
      <c r="S6" s="1250"/>
      <c r="T6" s="1233">
        <v>2</v>
      </c>
      <c r="U6" s="1234"/>
      <c r="V6" s="1233">
        <v>3</v>
      </c>
      <c r="W6" s="1234"/>
      <c r="X6" s="1233">
        <v>4</v>
      </c>
      <c r="Y6" s="1234"/>
      <c r="Z6" s="1233">
        <v>5</v>
      </c>
      <c r="AA6" s="1234"/>
      <c r="AB6" s="1233">
        <v>6</v>
      </c>
      <c r="AC6" s="1234"/>
      <c r="AD6" s="1218">
        <v>7</v>
      </c>
      <c r="AE6" s="1219"/>
      <c r="AG6" s="313"/>
    </row>
    <row r="7" spans="1:33" s="314" customFormat="1" ht="14.25" customHeight="1">
      <c r="A7" s="320"/>
      <c r="B7" s="1218">
        <v>8</v>
      </c>
      <c r="C7" s="1227"/>
      <c r="D7" s="1225">
        <v>9</v>
      </c>
      <c r="E7" s="1226"/>
      <c r="F7" s="1225">
        <v>10</v>
      </c>
      <c r="G7" s="1226"/>
      <c r="H7" s="1225">
        <v>11</v>
      </c>
      <c r="I7" s="1226"/>
      <c r="J7" s="1225">
        <v>12</v>
      </c>
      <c r="K7" s="1226"/>
      <c r="L7" s="1225">
        <v>13</v>
      </c>
      <c r="M7" s="1226"/>
      <c r="N7" s="1218">
        <v>14</v>
      </c>
      <c r="O7" s="1219"/>
      <c r="P7" s="318"/>
      <c r="Q7" s="321"/>
      <c r="R7" s="1218">
        <v>8</v>
      </c>
      <c r="S7" s="1227"/>
      <c r="T7" s="1225">
        <v>9</v>
      </c>
      <c r="U7" s="1226"/>
      <c r="V7" s="1225">
        <v>10</v>
      </c>
      <c r="W7" s="1226"/>
      <c r="X7" s="1225">
        <v>11</v>
      </c>
      <c r="Y7" s="1226"/>
      <c r="Z7" s="1225">
        <v>12</v>
      </c>
      <c r="AA7" s="1226"/>
      <c r="AB7" s="1225">
        <v>13</v>
      </c>
      <c r="AC7" s="1226"/>
      <c r="AD7" s="1218">
        <v>14</v>
      </c>
      <c r="AE7" s="1219"/>
      <c r="AG7" s="313"/>
    </row>
    <row r="8" spans="1:33" s="314" customFormat="1" ht="14.25" customHeight="1">
      <c r="A8" s="320">
        <v>1</v>
      </c>
      <c r="B8" s="1218">
        <v>15</v>
      </c>
      <c r="C8" s="1227"/>
      <c r="D8" s="1225">
        <v>16</v>
      </c>
      <c r="E8" s="1226"/>
      <c r="F8" s="1225">
        <v>17</v>
      </c>
      <c r="G8" s="1226"/>
      <c r="H8" s="1225">
        <v>18</v>
      </c>
      <c r="I8" s="1226"/>
      <c r="J8" s="1225">
        <v>19</v>
      </c>
      <c r="K8" s="1226"/>
      <c r="L8" s="1225">
        <v>20</v>
      </c>
      <c r="M8" s="1226"/>
      <c r="N8" s="1218">
        <v>21</v>
      </c>
      <c r="O8" s="1219"/>
      <c r="P8" s="318"/>
      <c r="Q8" s="322">
        <v>7</v>
      </c>
      <c r="R8" s="1218">
        <v>15</v>
      </c>
      <c r="S8" s="1227"/>
      <c r="T8" s="1225">
        <v>16</v>
      </c>
      <c r="U8" s="1226"/>
      <c r="V8" s="1225">
        <v>17</v>
      </c>
      <c r="W8" s="1226"/>
      <c r="X8" s="1225">
        <v>18</v>
      </c>
      <c r="Y8" s="1226"/>
      <c r="Z8" s="1225">
        <v>19</v>
      </c>
      <c r="AA8" s="1226"/>
      <c r="AB8" s="1243">
        <v>20</v>
      </c>
      <c r="AC8" s="1245"/>
      <c r="AD8" s="1218">
        <v>21</v>
      </c>
      <c r="AE8" s="1219"/>
      <c r="AG8" s="313"/>
    </row>
    <row r="9" spans="1:33" s="314" customFormat="1" ht="14.25" customHeight="1">
      <c r="A9" s="320" t="s">
        <v>390</v>
      </c>
      <c r="B9" s="1229">
        <v>22</v>
      </c>
      <c r="C9" s="1249"/>
      <c r="D9" s="1229">
        <v>23</v>
      </c>
      <c r="E9" s="1249"/>
      <c r="F9" s="1229">
        <v>24</v>
      </c>
      <c r="G9" s="1249"/>
      <c r="H9" s="1218">
        <v>25</v>
      </c>
      <c r="I9" s="1227"/>
      <c r="J9" s="1218">
        <v>26</v>
      </c>
      <c r="K9" s="1227"/>
      <c r="L9" s="1218">
        <v>27</v>
      </c>
      <c r="M9" s="1227"/>
      <c r="N9" s="1218">
        <v>28</v>
      </c>
      <c r="O9" s="1219"/>
      <c r="P9" s="318"/>
      <c r="Q9" s="321" t="s">
        <v>783</v>
      </c>
      <c r="R9" s="1218">
        <v>22</v>
      </c>
      <c r="S9" s="1227"/>
      <c r="T9" s="1225">
        <v>23</v>
      </c>
      <c r="U9" s="1226"/>
      <c r="V9" s="1225">
        <v>24</v>
      </c>
      <c r="W9" s="1226"/>
      <c r="X9" s="1225">
        <v>25</v>
      </c>
      <c r="Y9" s="1226"/>
      <c r="Z9" s="1225">
        <v>26</v>
      </c>
      <c r="AA9" s="1226"/>
      <c r="AB9" s="1225">
        <v>27</v>
      </c>
      <c r="AC9" s="1226"/>
      <c r="AD9" s="1218">
        <v>28</v>
      </c>
      <c r="AE9" s="1219"/>
      <c r="AG9" s="313"/>
    </row>
    <row r="10" spans="1:33" s="314" customFormat="1" ht="14.25" customHeight="1">
      <c r="A10" s="323">
        <v>17</v>
      </c>
      <c r="B10" s="1218">
        <v>29</v>
      </c>
      <c r="C10" s="1227"/>
      <c r="D10" s="1225">
        <v>30</v>
      </c>
      <c r="E10" s="1226"/>
      <c r="F10" s="1225">
        <v>31</v>
      </c>
      <c r="G10" s="1226"/>
      <c r="H10" s="1225"/>
      <c r="I10" s="1226"/>
      <c r="J10" s="1225"/>
      <c r="K10" s="1226"/>
      <c r="L10" s="1225"/>
      <c r="M10" s="1226"/>
      <c r="N10" s="1243"/>
      <c r="O10" s="1244"/>
      <c r="P10" s="318"/>
      <c r="Q10" s="324">
        <v>22</v>
      </c>
      <c r="R10" s="1218">
        <v>29</v>
      </c>
      <c r="S10" s="1227"/>
      <c r="T10" s="1225">
        <v>30</v>
      </c>
      <c r="U10" s="1226"/>
      <c r="V10" s="1225">
        <v>31</v>
      </c>
      <c r="W10" s="1226"/>
      <c r="X10" s="1225"/>
      <c r="Y10" s="1226"/>
      <c r="Z10" s="1225"/>
      <c r="AA10" s="1226"/>
      <c r="AB10" s="1225"/>
      <c r="AC10" s="1226"/>
      <c r="AD10" s="1243"/>
      <c r="AE10" s="1244"/>
      <c r="AG10" s="313"/>
    </row>
    <row r="11" spans="1:33" s="314" customFormat="1" ht="14.25" customHeight="1" thickBot="1">
      <c r="A11" s="320"/>
      <c r="B11" s="1222"/>
      <c r="C11" s="1223"/>
      <c r="D11" s="1222"/>
      <c r="E11" s="1223"/>
      <c r="F11" s="1222"/>
      <c r="G11" s="1223"/>
      <c r="H11" s="1222"/>
      <c r="I11" s="1223"/>
      <c r="J11" s="1222"/>
      <c r="K11" s="1223"/>
      <c r="L11" s="1222"/>
      <c r="M11" s="1223"/>
      <c r="N11" s="1222"/>
      <c r="O11" s="1224"/>
      <c r="P11" s="318"/>
      <c r="Q11" s="325"/>
      <c r="R11" s="1225"/>
      <c r="S11" s="1226"/>
      <c r="T11" s="1225"/>
      <c r="U11" s="1226"/>
      <c r="V11" s="1225"/>
      <c r="W11" s="1226"/>
      <c r="X11" s="1225"/>
      <c r="Y11" s="1226"/>
      <c r="Z11" s="1225"/>
      <c r="AA11" s="1226"/>
      <c r="AB11" s="1225"/>
      <c r="AC11" s="1226"/>
      <c r="AD11" s="1222"/>
      <c r="AE11" s="1224"/>
      <c r="AG11" s="313"/>
    </row>
    <row r="12" spans="1:33" s="314" customFormat="1" ht="14.25" customHeight="1">
      <c r="A12" s="326"/>
      <c r="B12" s="1233"/>
      <c r="C12" s="1234"/>
      <c r="D12" s="1233"/>
      <c r="E12" s="1234"/>
      <c r="F12" s="1233"/>
      <c r="G12" s="1234"/>
      <c r="H12" s="1233">
        <v>1</v>
      </c>
      <c r="I12" s="1234"/>
      <c r="J12" s="1233">
        <v>2</v>
      </c>
      <c r="K12" s="1234"/>
      <c r="L12" s="1233">
        <v>3</v>
      </c>
      <c r="M12" s="1234"/>
      <c r="N12" s="1231">
        <v>4</v>
      </c>
      <c r="O12" s="1232"/>
      <c r="P12" s="318"/>
      <c r="Q12" s="327"/>
      <c r="R12" s="1233"/>
      <c r="S12" s="1234"/>
      <c r="T12" s="1233"/>
      <c r="U12" s="1234"/>
      <c r="V12" s="1233"/>
      <c r="W12" s="1234"/>
      <c r="X12" s="1233">
        <v>1</v>
      </c>
      <c r="Y12" s="1234"/>
      <c r="Z12" s="1233">
        <v>2</v>
      </c>
      <c r="AA12" s="1234"/>
      <c r="AB12" s="1233">
        <v>3</v>
      </c>
      <c r="AC12" s="1234"/>
      <c r="AD12" s="1231">
        <v>4</v>
      </c>
      <c r="AE12" s="1232"/>
      <c r="AG12" s="313"/>
    </row>
    <row r="13" spans="1:33" s="314" customFormat="1" ht="14.25" customHeight="1">
      <c r="A13" s="320"/>
      <c r="B13" s="1218">
        <v>5</v>
      </c>
      <c r="C13" s="1227"/>
      <c r="D13" s="1243">
        <v>6</v>
      </c>
      <c r="E13" s="1245"/>
      <c r="F13" s="1225">
        <v>7</v>
      </c>
      <c r="G13" s="1226"/>
      <c r="H13" s="1225">
        <v>8</v>
      </c>
      <c r="I13" s="1226"/>
      <c r="J13" s="1225">
        <v>9</v>
      </c>
      <c r="K13" s="1226"/>
      <c r="L13" s="1225">
        <v>10</v>
      </c>
      <c r="M13" s="1226"/>
      <c r="N13" s="1218">
        <v>11</v>
      </c>
      <c r="O13" s="1219"/>
      <c r="P13" s="318"/>
      <c r="Q13" s="328"/>
      <c r="R13" s="1218">
        <v>5</v>
      </c>
      <c r="S13" s="1227"/>
      <c r="T13" s="1225">
        <v>6</v>
      </c>
      <c r="U13" s="1226"/>
      <c r="V13" s="1225">
        <v>7</v>
      </c>
      <c r="W13" s="1226"/>
      <c r="X13" s="1225">
        <v>8</v>
      </c>
      <c r="Y13" s="1226"/>
      <c r="Z13" s="1225">
        <v>9</v>
      </c>
      <c r="AA13" s="1226"/>
      <c r="AB13" s="1225">
        <v>10</v>
      </c>
      <c r="AC13" s="1226"/>
      <c r="AD13" s="1218">
        <v>11</v>
      </c>
      <c r="AE13" s="1219"/>
      <c r="AG13" s="313"/>
    </row>
    <row r="14" spans="1:33" s="314" customFormat="1" ht="14.25" customHeight="1">
      <c r="A14" s="329">
        <v>2</v>
      </c>
      <c r="B14" s="1218">
        <v>12</v>
      </c>
      <c r="C14" s="1227"/>
      <c r="D14" s="1225">
        <v>13</v>
      </c>
      <c r="E14" s="1226"/>
      <c r="F14" s="1225">
        <v>14</v>
      </c>
      <c r="G14" s="1226"/>
      <c r="H14" s="1225">
        <v>15</v>
      </c>
      <c r="I14" s="1226"/>
      <c r="J14" s="1225">
        <v>16</v>
      </c>
      <c r="K14" s="1226"/>
      <c r="L14" s="1225">
        <v>17</v>
      </c>
      <c r="M14" s="1226"/>
      <c r="N14" s="1218">
        <v>18</v>
      </c>
      <c r="O14" s="1219"/>
      <c r="P14" s="318"/>
      <c r="Q14" s="330">
        <v>8</v>
      </c>
      <c r="R14" s="1218">
        <v>12</v>
      </c>
      <c r="S14" s="1227"/>
      <c r="T14" s="1218">
        <v>13</v>
      </c>
      <c r="U14" s="1227"/>
      <c r="V14" s="1218">
        <v>14</v>
      </c>
      <c r="W14" s="1227"/>
      <c r="X14" s="1225">
        <v>15</v>
      </c>
      <c r="Y14" s="1226"/>
      <c r="Z14" s="1225">
        <v>16</v>
      </c>
      <c r="AA14" s="1226"/>
      <c r="AB14" s="1225">
        <v>17</v>
      </c>
      <c r="AC14" s="1226"/>
      <c r="AD14" s="1225">
        <v>18</v>
      </c>
      <c r="AE14" s="1237"/>
      <c r="AG14" s="313"/>
    </row>
    <row r="15" spans="1:33" s="314" customFormat="1" ht="14.25" customHeight="1">
      <c r="A15" s="329" t="s">
        <v>783</v>
      </c>
      <c r="B15" s="1218">
        <v>19</v>
      </c>
      <c r="C15" s="1227"/>
      <c r="D15" s="1225">
        <v>20</v>
      </c>
      <c r="E15" s="1226"/>
      <c r="F15" s="1225">
        <v>21</v>
      </c>
      <c r="G15" s="1226"/>
      <c r="H15" s="1225">
        <v>22</v>
      </c>
      <c r="I15" s="1226"/>
      <c r="J15" s="1225">
        <v>23</v>
      </c>
      <c r="K15" s="1226"/>
      <c r="L15" s="1225">
        <v>24</v>
      </c>
      <c r="M15" s="1226"/>
      <c r="N15" s="1218">
        <v>25</v>
      </c>
      <c r="O15" s="1219"/>
      <c r="P15" s="318"/>
      <c r="Q15" s="328" t="s">
        <v>783</v>
      </c>
      <c r="R15" s="1218">
        <v>19</v>
      </c>
      <c r="S15" s="1227"/>
      <c r="T15" s="1225">
        <v>20</v>
      </c>
      <c r="U15" s="1226"/>
      <c r="V15" s="1225">
        <v>21</v>
      </c>
      <c r="W15" s="1226"/>
      <c r="X15" s="1225">
        <v>22</v>
      </c>
      <c r="Y15" s="1226"/>
      <c r="Z15" s="1225">
        <v>23</v>
      </c>
      <c r="AA15" s="1226"/>
      <c r="AB15" s="1225">
        <v>24</v>
      </c>
      <c r="AC15" s="1226"/>
      <c r="AD15" s="1218">
        <v>25</v>
      </c>
      <c r="AE15" s="1219"/>
      <c r="AG15" s="313"/>
    </row>
    <row r="16" spans="1:33" s="314" customFormat="1" ht="14.25" customHeight="1">
      <c r="A16" s="331">
        <v>21</v>
      </c>
      <c r="B16" s="1218">
        <v>26</v>
      </c>
      <c r="C16" s="1227"/>
      <c r="D16" s="1225">
        <v>27</v>
      </c>
      <c r="E16" s="1226"/>
      <c r="F16" s="1225">
        <v>28</v>
      </c>
      <c r="G16" s="1226"/>
      <c r="H16" s="1243">
        <v>29</v>
      </c>
      <c r="I16" s="1245"/>
      <c r="J16" s="1243"/>
      <c r="K16" s="1245"/>
      <c r="L16" s="1225"/>
      <c r="M16" s="1226"/>
      <c r="N16" s="1225"/>
      <c r="O16" s="1237"/>
      <c r="P16" s="318"/>
      <c r="Q16" s="332">
        <v>22</v>
      </c>
      <c r="R16" s="1218">
        <v>26</v>
      </c>
      <c r="S16" s="1227"/>
      <c r="T16" s="1225">
        <v>27</v>
      </c>
      <c r="U16" s="1226"/>
      <c r="V16" s="1225">
        <v>28</v>
      </c>
      <c r="W16" s="1226"/>
      <c r="X16" s="1243">
        <v>29</v>
      </c>
      <c r="Y16" s="1245"/>
      <c r="Z16" s="1243">
        <v>30</v>
      </c>
      <c r="AA16" s="1245"/>
      <c r="AB16" s="1225">
        <v>31</v>
      </c>
      <c r="AC16" s="1226"/>
      <c r="AD16" s="1225"/>
      <c r="AE16" s="1237"/>
      <c r="AG16" s="313"/>
    </row>
    <row r="17" spans="1:33" s="314" customFormat="1" ht="14.25" customHeight="1" thickBot="1">
      <c r="A17" s="329"/>
      <c r="B17" s="1222"/>
      <c r="C17" s="1223"/>
      <c r="D17" s="1222"/>
      <c r="E17" s="1223"/>
      <c r="F17" s="1222"/>
      <c r="G17" s="1223"/>
      <c r="H17" s="1222"/>
      <c r="I17" s="1223"/>
      <c r="J17" s="1222"/>
      <c r="K17" s="1223"/>
      <c r="L17" s="1222"/>
      <c r="M17" s="1223"/>
      <c r="N17" s="1222"/>
      <c r="O17" s="1224"/>
      <c r="P17" s="333"/>
      <c r="Q17" s="334"/>
      <c r="R17" s="1222"/>
      <c r="S17" s="1223"/>
      <c r="T17" s="1222"/>
      <c r="U17" s="1223"/>
      <c r="V17" s="1222"/>
      <c r="W17" s="1223"/>
      <c r="X17" s="1222"/>
      <c r="Y17" s="1223"/>
      <c r="Z17" s="1222"/>
      <c r="AA17" s="1223"/>
      <c r="AB17" s="1222"/>
      <c r="AC17" s="1223"/>
      <c r="AD17" s="1222"/>
      <c r="AE17" s="1224"/>
      <c r="AG17" s="313"/>
    </row>
    <row r="18" spans="1:33" s="314" customFormat="1" ht="14.25" customHeight="1">
      <c r="A18" s="326"/>
      <c r="B18" s="1233"/>
      <c r="C18" s="1234"/>
      <c r="D18" s="1233"/>
      <c r="E18" s="1234"/>
      <c r="F18" s="1233"/>
      <c r="G18" s="1234"/>
      <c r="H18" s="1233"/>
      <c r="I18" s="1234"/>
      <c r="J18" s="1233">
        <v>1</v>
      </c>
      <c r="K18" s="1234"/>
      <c r="L18" s="1233">
        <v>2</v>
      </c>
      <c r="M18" s="1234"/>
      <c r="N18" s="1231">
        <v>3</v>
      </c>
      <c r="O18" s="1232"/>
      <c r="P18" s="318"/>
      <c r="Q18" s="321"/>
      <c r="R18" s="1233"/>
      <c r="S18" s="1234"/>
      <c r="T18" s="1233"/>
      <c r="U18" s="1234"/>
      <c r="V18" s="1233"/>
      <c r="W18" s="1234"/>
      <c r="X18" s="1233"/>
      <c r="Y18" s="1234"/>
      <c r="Z18" s="1233"/>
      <c r="AA18" s="1234"/>
      <c r="AB18" s="1233"/>
      <c r="AC18" s="1234"/>
      <c r="AD18" s="1231">
        <v>1</v>
      </c>
      <c r="AE18" s="1232"/>
      <c r="AG18" s="313"/>
    </row>
    <row r="19" spans="1:33" s="314" customFormat="1" ht="14.25" customHeight="1">
      <c r="A19" s="329"/>
      <c r="B19" s="1218">
        <v>4</v>
      </c>
      <c r="C19" s="1227"/>
      <c r="D19" s="1225">
        <v>5</v>
      </c>
      <c r="E19" s="1226"/>
      <c r="F19" s="1225">
        <v>6</v>
      </c>
      <c r="G19" s="1226"/>
      <c r="H19" s="1225">
        <v>7</v>
      </c>
      <c r="I19" s="1226"/>
      <c r="J19" s="1225">
        <v>8</v>
      </c>
      <c r="K19" s="1226"/>
      <c r="L19" s="1225">
        <v>9</v>
      </c>
      <c r="M19" s="1226"/>
      <c r="N19" s="1218">
        <v>10</v>
      </c>
      <c r="O19" s="1219"/>
      <c r="P19" s="318"/>
      <c r="Q19" s="321"/>
      <c r="R19" s="1218">
        <v>2</v>
      </c>
      <c r="S19" s="1227"/>
      <c r="T19" s="1225">
        <v>3</v>
      </c>
      <c r="U19" s="1226"/>
      <c r="V19" s="1225">
        <v>4</v>
      </c>
      <c r="W19" s="1226"/>
      <c r="X19" s="1225">
        <v>5</v>
      </c>
      <c r="Y19" s="1226"/>
      <c r="Z19" s="1225">
        <v>6</v>
      </c>
      <c r="AA19" s="1226"/>
      <c r="AB19" s="1225">
        <v>7</v>
      </c>
      <c r="AC19" s="1226"/>
      <c r="AD19" s="1218">
        <v>8</v>
      </c>
      <c r="AE19" s="1219"/>
      <c r="AG19" s="313"/>
    </row>
    <row r="20" spans="1:33" s="314" customFormat="1" ht="14.25" customHeight="1">
      <c r="A20" s="329">
        <v>3</v>
      </c>
      <c r="B20" s="1218">
        <v>11</v>
      </c>
      <c r="C20" s="1227"/>
      <c r="D20" s="1225">
        <v>12</v>
      </c>
      <c r="E20" s="1226"/>
      <c r="F20" s="1225">
        <v>13</v>
      </c>
      <c r="G20" s="1226"/>
      <c r="H20" s="1225">
        <v>14</v>
      </c>
      <c r="I20" s="1226"/>
      <c r="J20" s="1225">
        <v>15</v>
      </c>
      <c r="K20" s="1226"/>
      <c r="L20" s="1225">
        <v>16</v>
      </c>
      <c r="M20" s="1226"/>
      <c r="N20" s="1218">
        <v>17</v>
      </c>
      <c r="O20" s="1219"/>
      <c r="P20" s="318"/>
      <c r="Q20" s="322">
        <v>9</v>
      </c>
      <c r="R20" s="1218">
        <v>9</v>
      </c>
      <c r="S20" s="1227"/>
      <c r="T20" s="1225">
        <v>10</v>
      </c>
      <c r="U20" s="1226"/>
      <c r="V20" s="1225">
        <v>11</v>
      </c>
      <c r="W20" s="1226"/>
      <c r="X20" s="1225">
        <v>12</v>
      </c>
      <c r="Y20" s="1226"/>
      <c r="Z20" s="1225">
        <v>13</v>
      </c>
      <c r="AA20" s="1226"/>
      <c r="AB20" s="1225">
        <v>14</v>
      </c>
      <c r="AC20" s="1226"/>
      <c r="AD20" s="1228">
        <v>15</v>
      </c>
      <c r="AE20" s="1219"/>
      <c r="AG20" s="313"/>
    </row>
    <row r="21" spans="1:33" s="314" customFormat="1" ht="14.25" customHeight="1">
      <c r="A21" s="329" t="s">
        <v>783</v>
      </c>
      <c r="B21" s="1218">
        <v>18</v>
      </c>
      <c r="C21" s="1227"/>
      <c r="D21" s="1225">
        <v>19</v>
      </c>
      <c r="E21" s="1226"/>
      <c r="F21" s="1225">
        <v>20</v>
      </c>
      <c r="G21" s="1226"/>
      <c r="H21" s="1225">
        <v>21</v>
      </c>
      <c r="I21" s="1226"/>
      <c r="J21" s="1225">
        <v>22</v>
      </c>
      <c r="K21" s="1226"/>
      <c r="L21" s="1225">
        <v>23</v>
      </c>
      <c r="M21" s="1226"/>
      <c r="N21" s="1218">
        <v>24</v>
      </c>
      <c r="O21" s="1219"/>
      <c r="P21" s="318"/>
      <c r="Q21" s="335" t="s">
        <v>783</v>
      </c>
      <c r="R21" s="1218">
        <v>16</v>
      </c>
      <c r="S21" s="1227"/>
      <c r="T21" s="1225">
        <v>17</v>
      </c>
      <c r="U21" s="1226"/>
      <c r="V21" s="1225">
        <v>18</v>
      </c>
      <c r="W21" s="1226"/>
      <c r="X21" s="1225">
        <v>19</v>
      </c>
      <c r="Y21" s="1226"/>
      <c r="Z21" s="1225">
        <v>20</v>
      </c>
      <c r="AA21" s="1226"/>
      <c r="AB21" s="1225">
        <v>21</v>
      </c>
      <c r="AC21" s="1226"/>
      <c r="AD21" s="1218">
        <v>22</v>
      </c>
      <c r="AE21" s="1219"/>
      <c r="AG21" s="313"/>
    </row>
    <row r="22" spans="1:33" s="314" customFormat="1" ht="14.25" customHeight="1">
      <c r="A22" s="331">
        <v>22</v>
      </c>
      <c r="B22" s="1218">
        <v>25</v>
      </c>
      <c r="C22" s="1227"/>
      <c r="D22" s="1225">
        <v>26</v>
      </c>
      <c r="E22" s="1226"/>
      <c r="F22" s="1225">
        <v>27</v>
      </c>
      <c r="G22" s="1226"/>
      <c r="H22" s="1225">
        <v>28</v>
      </c>
      <c r="I22" s="1226"/>
      <c r="J22" s="1225">
        <v>29</v>
      </c>
      <c r="K22" s="1226"/>
      <c r="L22" s="1225">
        <v>30</v>
      </c>
      <c r="M22" s="1226"/>
      <c r="N22" s="1218">
        <v>31</v>
      </c>
      <c r="O22" s="1219"/>
      <c r="P22" s="318"/>
      <c r="Q22" s="324">
        <v>20</v>
      </c>
      <c r="R22" s="1218">
        <v>23</v>
      </c>
      <c r="S22" s="1227"/>
      <c r="T22" s="1225">
        <v>24</v>
      </c>
      <c r="U22" s="1226"/>
      <c r="V22" s="1225">
        <v>25</v>
      </c>
      <c r="W22" s="1226"/>
      <c r="X22" s="1225">
        <v>26</v>
      </c>
      <c r="Y22" s="1226"/>
      <c r="Z22" s="1225">
        <v>27</v>
      </c>
      <c r="AA22" s="1226"/>
      <c r="AB22" s="1225">
        <v>28</v>
      </c>
      <c r="AC22" s="1226"/>
      <c r="AD22" s="1218">
        <v>29</v>
      </c>
      <c r="AE22" s="1219"/>
      <c r="AG22" s="313"/>
    </row>
    <row r="23" spans="1:33" s="314" customFormat="1" ht="14.25" customHeight="1" thickBot="1">
      <c r="A23" s="336"/>
      <c r="B23" s="1222"/>
      <c r="C23" s="1223"/>
      <c r="D23" s="1222"/>
      <c r="E23" s="1223"/>
      <c r="F23" s="1222"/>
      <c r="G23" s="1223"/>
      <c r="H23" s="1222"/>
      <c r="I23" s="1223"/>
      <c r="J23" s="1222"/>
      <c r="K23" s="1223"/>
      <c r="L23" s="1222"/>
      <c r="M23" s="1223"/>
      <c r="N23" s="1222"/>
      <c r="O23" s="1224"/>
      <c r="P23" s="333"/>
      <c r="Q23" s="325"/>
      <c r="R23" s="1247">
        <v>30</v>
      </c>
      <c r="S23" s="1248"/>
      <c r="T23" s="1222"/>
      <c r="U23" s="1223"/>
      <c r="V23" s="1222"/>
      <c r="W23" s="1223"/>
      <c r="X23" s="1222"/>
      <c r="Y23" s="1223"/>
      <c r="Z23" s="1222"/>
      <c r="AA23" s="1223"/>
      <c r="AB23" s="1222"/>
      <c r="AC23" s="1223"/>
      <c r="AD23" s="1222"/>
      <c r="AE23" s="1224"/>
      <c r="AG23" s="313"/>
    </row>
    <row r="24" spans="1:33" s="314" customFormat="1" ht="14.25" customHeight="1">
      <c r="A24" s="326"/>
      <c r="B24" s="1233">
        <v>1</v>
      </c>
      <c r="C24" s="1234"/>
      <c r="D24" s="1235">
        <v>2</v>
      </c>
      <c r="E24" s="1236"/>
      <c r="F24" s="1233">
        <v>3</v>
      </c>
      <c r="G24" s="1234"/>
      <c r="H24" s="1241">
        <v>4</v>
      </c>
      <c r="I24" s="1242"/>
      <c r="J24" s="1233">
        <v>5</v>
      </c>
      <c r="K24" s="1234"/>
      <c r="L24" s="1233">
        <v>6</v>
      </c>
      <c r="M24" s="1234"/>
      <c r="N24" s="1218">
        <v>7</v>
      </c>
      <c r="O24" s="1219"/>
      <c r="P24" s="318"/>
      <c r="Q24" s="319"/>
      <c r="R24" s="1235"/>
      <c r="S24" s="1236"/>
      <c r="T24" s="1241">
        <v>1</v>
      </c>
      <c r="U24" s="1242"/>
      <c r="V24" s="1241">
        <v>2</v>
      </c>
      <c r="W24" s="1242"/>
      <c r="X24" s="1241">
        <v>3</v>
      </c>
      <c r="Y24" s="1242"/>
      <c r="Z24" s="1235">
        <v>4</v>
      </c>
      <c r="AA24" s="1236"/>
      <c r="AB24" s="1235">
        <v>5</v>
      </c>
      <c r="AC24" s="1236"/>
      <c r="AD24" s="1235">
        <v>6</v>
      </c>
      <c r="AE24" s="1246"/>
      <c r="AG24" s="313"/>
    </row>
    <row r="25" spans="1:33" s="314" customFormat="1" ht="14.25" customHeight="1">
      <c r="A25" s="329"/>
      <c r="B25" s="1218">
        <v>8</v>
      </c>
      <c r="C25" s="1227"/>
      <c r="D25" s="1225">
        <v>9</v>
      </c>
      <c r="E25" s="1226"/>
      <c r="F25" s="1225">
        <v>10</v>
      </c>
      <c r="G25" s="1226"/>
      <c r="H25" s="1225">
        <v>11</v>
      </c>
      <c r="I25" s="1226"/>
      <c r="J25" s="1225">
        <v>12</v>
      </c>
      <c r="K25" s="1226"/>
      <c r="L25" s="1225">
        <v>13</v>
      </c>
      <c r="M25" s="1226"/>
      <c r="N25" s="1218">
        <v>14</v>
      </c>
      <c r="O25" s="1219"/>
      <c r="P25" s="318"/>
      <c r="Q25" s="321"/>
      <c r="R25" s="1218">
        <v>7</v>
      </c>
      <c r="S25" s="1227"/>
      <c r="T25" s="1225">
        <v>8</v>
      </c>
      <c r="U25" s="1226"/>
      <c r="V25" s="1225">
        <v>9</v>
      </c>
      <c r="W25" s="1226"/>
      <c r="X25" s="1225">
        <v>10</v>
      </c>
      <c r="Y25" s="1226"/>
      <c r="Z25" s="1225">
        <v>11</v>
      </c>
      <c r="AA25" s="1226"/>
      <c r="AB25" s="1225">
        <v>12</v>
      </c>
      <c r="AC25" s="1226"/>
      <c r="AD25" s="1218">
        <v>13</v>
      </c>
      <c r="AE25" s="1219"/>
      <c r="AG25" s="313"/>
    </row>
    <row r="26" spans="1:33" s="314" customFormat="1" ht="14.25" customHeight="1">
      <c r="A26" s="329">
        <v>4</v>
      </c>
      <c r="B26" s="1218">
        <v>15</v>
      </c>
      <c r="C26" s="1227"/>
      <c r="D26" s="1225">
        <v>16</v>
      </c>
      <c r="E26" s="1226"/>
      <c r="F26" s="1225">
        <v>17</v>
      </c>
      <c r="G26" s="1226"/>
      <c r="H26" s="1225">
        <v>18</v>
      </c>
      <c r="I26" s="1226"/>
      <c r="J26" s="1225">
        <v>19</v>
      </c>
      <c r="K26" s="1226"/>
      <c r="L26" s="1243">
        <v>20</v>
      </c>
      <c r="M26" s="1245"/>
      <c r="N26" s="1218">
        <v>21</v>
      </c>
      <c r="O26" s="1219"/>
      <c r="P26" s="318"/>
      <c r="Q26" s="322">
        <v>10</v>
      </c>
      <c r="R26" s="1218">
        <v>14</v>
      </c>
      <c r="S26" s="1227"/>
      <c r="T26" s="1225">
        <v>15</v>
      </c>
      <c r="U26" s="1226"/>
      <c r="V26" s="1225">
        <v>16</v>
      </c>
      <c r="W26" s="1226"/>
      <c r="X26" s="1225">
        <v>17</v>
      </c>
      <c r="Y26" s="1226"/>
      <c r="Z26" s="1225">
        <v>18</v>
      </c>
      <c r="AA26" s="1226"/>
      <c r="AB26" s="1225">
        <v>19</v>
      </c>
      <c r="AC26" s="1226"/>
      <c r="AD26" s="1218">
        <v>20</v>
      </c>
      <c r="AE26" s="1219"/>
      <c r="AG26" s="313"/>
    </row>
    <row r="27" spans="1:33" s="314" customFormat="1" ht="14.25" customHeight="1">
      <c r="A27" s="329" t="s">
        <v>783</v>
      </c>
      <c r="B27" s="1218">
        <v>22</v>
      </c>
      <c r="C27" s="1227"/>
      <c r="D27" s="1225">
        <v>23</v>
      </c>
      <c r="E27" s="1226"/>
      <c r="F27" s="1225">
        <v>24</v>
      </c>
      <c r="G27" s="1226"/>
      <c r="H27" s="1225">
        <v>25</v>
      </c>
      <c r="I27" s="1226"/>
      <c r="J27" s="1225">
        <v>26</v>
      </c>
      <c r="K27" s="1226"/>
      <c r="L27" s="1225">
        <v>27</v>
      </c>
      <c r="M27" s="1226"/>
      <c r="N27" s="1225">
        <v>28</v>
      </c>
      <c r="O27" s="1237"/>
      <c r="P27" s="318"/>
      <c r="Q27" s="335" t="s">
        <v>783</v>
      </c>
      <c r="R27" s="1218">
        <v>21</v>
      </c>
      <c r="S27" s="1227"/>
      <c r="T27" s="1225">
        <v>22</v>
      </c>
      <c r="U27" s="1226"/>
      <c r="V27" s="1225">
        <v>23</v>
      </c>
      <c r="W27" s="1226"/>
      <c r="X27" s="1225">
        <v>24</v>
      </c>
      <c r="Y27" s="1226"/>
      <c r="Z27" s="1225">
        <v>25</v>
      </c>
      <c r="AA27" s="1226"/>
      <c r="AB27" s="1225">
        <v>26</v>
      </c>
      <c r="AC27" s="1226"/>
      <c r="AD27" s="1218">
        <v>27</v>
      </c>
      <c r="AE27" s="1219"/>
      <c r="AG27" s="313"/>
    </row>
    <row r="28" spans="1:33" s="314" customFormat="1" ht="14.25" customHeight="1">
      <c r="A28" s="331">
        <v>21</v>
      </c>
      <c r="B28" s="1218">
        <v>29</v>
      </c>
      <c r="C28" s="1227"/>
      <c r="D28" s="1218">
        <v>30</v>
      </c>
      <c r="E28" s="1227"/>
      <c r="F28" s="1225"/>
      <c r="G28" s="1226"/>
      <c r="H28" s="1225"/>
      <c r="I28" s="1226"/>
      <c r="J28" s="1225"/>
      <c r="K28" s="1226"/>
      <c r="L28" s="1225"/>
      <c r="M28" s="1226"/>
      <c r="N28" s="1243"/>
      <c r="O28" s="1244"/>
      <c r="P28" s="318"/>
      <c r="Q28" s="324">
        <v>21</v>
      </c>
      <c r="R28" s="1218">
        <v>28</v>
      </c>
      <c r="S28" s="1227"/>
      <c r="T28" s="1225">
        <v>29</v>
      </c>
      <c r="U28" s="1226"/>
      <c r="V28" s="1225">
        <v>30</v>
      </c>
      <c r="W28" s="1226"/>
      <c r="X28" s="1225">
        <v>31</v>
      </c>
      <c r="Y28" s="1226"/>
      <c r="Z28" s="1225"/>
      <c r="AA28" s="1226"/>
      <c r="AB28" s="1225"/>
      <c r="AC28" s="1226"/>
      <c r="AD28" s="1243"/>
      <c r="AE28" s="1244"/>
      <c r="AG28" s="313"/>
    </row>
    <row r="29" spans="1:33" s="314" customFormat="1" ht="14.25" customHeight="1" thickBot="1">
      <c r="A29" s="336"/>
      <c r="B29" s="1222"/>
      <c r="C29" s="1223"/>
      <c r="D29" s="1222"/>
      <c r="E29" s="1223"/>
      <c r="F29" s="1222"/>
      <c r="G29" s="1223"/>
      <c r="H29" s="1222"/>
      <c r="I29" s="1223"/>
      <c r="J29" s="1222"/>
      <c r="K29" s="1223"/>
      <c r="L29" s="1222"/>
      <c r="M29" s="1223"/>
      <c r="N29" s="1222"/>
      <c r="O29" s="1224"/>
      <c r="P29" s="333"/>
      <c r="Q29" s="325"/>
      <c r="R29" s="1222"/>
      <c r="S29" s="1223"/>
      <c r="T29" s="1222"/>
      <c r="U29" s="1223"/>
      <c r="V29" s="1222"/>
      <c r="W29" s="1223"/>
      <c r="X29" s="1222"/>
      <c r="Y29" s="1223"/>
      <c r="Z29" s="1222"/>
      <c r="AA29" s="1223"/>
      <c r="AB29" s="1222"/>
      <c r="AC29" s="1223"/>
      <c r="AD29" s="1222"/>
      <c r="AE29" s="1224"/>
      <c r="AG29" s="313"/>
    </row>
    <row r="30" spans="1:33" s="314" customFormat="1" ht="14.25" customHeight="1">
      <c r="A30" s="326"/>
      <c r="B30" s="1235"/>
      <c r="C30" s="1240"/>
      <c r="D30" s="1233"/>
      <c r="E30" s="1234"/>
      <c r="F30" s="1241">
        <v>1</v>
      </c>
      <c r="G30" s="1242"/>
      <c r="H30" s="1233">
        <v>2</v>
      </c>
      <c r="I30" s="1234"/>
      <c r="J30" s="1233">
        <v>3</v>
      </c>
      <c r="K30" s="1234"/>
      <c r="L30" s="1233">
        <v>4</v>
      </c>
      <c r="M30" s="1234"/>
      <c r="N30" s="1231">
        <v>5</v>
      </c>
      <c r="O30" s="1232"/>
      <c r="P30" s="318"/>
      <c r="Q30" s="319"/>
      <c r="R30" s="1233"/>
      <c r="S30" s="1234"/>
      <c r="T30" s="1233"/>
      <c r="U30" s="1234"/>
      <c r="V30" s="1233"/>
      <c r="W30" s="1234"/>
      <c r="X30" s="1233"/>
      <c r="Y30" s="1234"/>
      <c r="Z30" s="1233">
        <v>1</v>
      </c>
      <c r="AA30" s="1234"/>
      <c r="AB30" s="1233">
        <v>2</v>
      </c>
      <c r="AC30" s="1234"/>
      <c r="AD30" s="1231">
        <v>3</v>
      </c>
      <c r="AE30" s="1232"/>
      <c r="AG30" s="313"/>
    </row>
    <row r="31" spans="1:33" s="314" customFormat="1" ht="14.25" customHeight="1">
      <c r="A31" s="329"/>
      <c r="B31" s="1218">
        <v>6</v>
      </c>
      <c r="C31" s="1227"/>
      <c r="D31" s="1225">
        <v>7</v>
      </c>
      <c r="E31" s="1226"/>
      <c r="F31" s="1225">
        <v>8</v>
      </c>
      <c r="G31" s="1226"/>
      <c r="H31" s="1225">
        <v>9</v>
      </c>
      <c r="I31" s="1226"/>
      <c r="J31" s="1225">
        <v>10</v>
      </c>
      <c r="K31" s="1226"/>
      <c r="L31" s="1225">
        <v>11</v>
      </c>
      <c r="M31" s="1226"/>
      <c r="N31" s="1218">
        <v>12</v>
      </c>
      <c r="O31" s="1219"/>
      <c r="P31" s="318"/>
      <c r="Q31" s="321"/>
      <c r="R31" s="1218">
        <v>4</v>
      </c>
      <c r="S31" s="1227"/>
      <c r="T31" s="1225">
        <v>5</v>
      </c>
      <c r="U31" s="1226"/>
      <c r="V31" s="1225">
        <v>6</v>
      </c>
      <c r="W31" s="1226"/>
      <c r="X31" s="1225">
        <v>7</v>
      </c>
      <c r="Y31" s="1226"/>
      <c r="Z31" s="1225">
        <v>8</v>
      </c>
      <c r="AA31" s="1226"/>
      <c r="AB31" s="1225">
        <v>9</v>
      </c>
      <c r="AC31" s="1226"/>
      <c r="AD31" s="1218">
        <v>10</v>
      </c>
      <c r="AE31" s="1219"/>
      <c r="AG31" s="313"/>
    </row>
    <row r="32" spans="1:33" s="314" customFormat="1" ht="14.25" customHeight="1">
      <c r="A32" s="329">
        <v>5</v>
      </c>
      <c r="B32" s="1218">
        <v>13</v>
      </c>
      <c r="C32" s="1227"/>
      <c r="D32" s="1225">
        <v>14</v>
      </c>
      <c r="E32" s="1226"/>
      <c r="F32" s="1225">
        <v>15</v>
      </c>
      <c r="G32" s="1226"/>
      <c r="H32" s="1225">
        <v>16</v>
      </c>
      <c r="I32" s="1226"/>
      <c r="J32" s="1225">
        <v>17</v>
      </c>
      <c r="K32" s="1226"/>
      <c r="L32" s="1225">
        <v>18</v>
      </c>
      <c r="M32" s="1226"/>
      <c r="N32" s="1218">
        <v>19</v>
      </c>
      <c r="O32" s="1219"/>
      <c r="P32" s="318"/>
      <c r="Q32" s="322">
        <v>11</v>
      </c>
      <c r="R32" s="1218">
        <v>11</v>
      </c>
      <c r="S32" s="1227"/>
      <c r="T32" s="1225">
        <v>12</v>
      </c>
      <c r="U32" s="1226"/>
      <c r="V32" s="1225">
        <v>13</v>
      </c>
      <c r="W32" s="1226"/>
      <c r="X32" s="1225">
        <v>14</v>
      </c>
      <c r="Y32" s="1226"/>
      <c r="Z32" s="1225">
        <v>15</v>
      </c>
      <c r="AA32" s="1226"/>
      <c r="AB32" s="1225">
        <v>16</v>
      </c>
      <c r="AC32" s="1226"/>
      <c r="AD32" s="1218">
        <v>17</v>
      </c>
      <c r="AE32" s="1219"/>
      <c r="AG32" s="313"/>
    </row>
    <row r="33" spans="1:34" s="314" customFormat="1" ht="14.25" customHeight="1">
      <c r="A33" s="329" t="s">
        <v>783</v>
      </c>
      <c r="B33" s="1218">
        <v>20</v>
      </c>
      <c r="C33" s="1227"/>
      <c r="D33" s="1225">
        <v>21</v>
      </c>
      <c r="E33" s="1226"/>
      <c r="F33" s="1225">
        <v>22</v>
      </c>
      <c r="G33" s="1226"/>
      <c r="H33" s="1225">
        <v>23</v>
      </c>
      <c r="I33" s="1226"/>
      <c r="J33" s="1225">
        <v>24</v>
      </c>
      <c r="K33" s="1226"/>
      <c r="L33" s="1225">
        <v>25</v>
      </c>
      <c r="M33" s="1226"/>
      <c r="N33" s="1218">
        <v>26</v>
      </c>
      <c r="O33" s="1219"/>
      <c r="P33" s="318"/>
      <c r="Q33" s="335" t="s">
        <v>783</v>
      </c>
      <c r="R33" s="1218">
        <v>18</v>
      </c>
      <c r="S33" s="1227"/>
      <c r="T33" s="1225">
        <v>19</v>
      </c>
      <c r="U33" s="1226"/>
      <c r="V33" s="1225">
        <v>20</v>
      </c>
      <c r="W33" s="1226"/>
      <c r="X33" s="1225">
        <v>21</v>
      </c>
      <c r="Y33" s="1226"/>
      <c r="Z33" s="1225">
        <v>22</v>
      </c>
      <c r="AA33" s="1226"/>
      <c r="AB33" s="1225">
        <v>23</v>
      </c>
      <c r="AC33" s="1226"/>
      <c r="AD33" s="1218">
        <v>24</v>
      </c>
      <c r="AE33" s="1219"/>
      <c r="AG33" s="313"/>
    </row>
    <row r="34" spans="1:34" s="314" customFormat="1" ht="14.25" customHeight="1">
      <c r="A34" s="331">
        <v>22</v>
      </c>
      <c r="B34" s="1218">
        <v>27</v>
      </c>
      <c r="C34" s="1227"/>
      <c r="D34" s="1225">
        <v>28</v>
      </c>
      <c r="E34" s="1226"/>
      <c r="F34" s="1225">
        <v>29</v>
      </c>
      <c r="G34" s="1226"/>
      <c r="H34" s="1225">
        <v>30</v>
      </c>
      <c r="I34" s="1226"/>
      <c r="J34" s="1225">
        <v>31</v>
      </c>
      <c r="K34" s="1226"/>
      <c r="L34" s="1225"/>
      <c r="M34" s="1226"/>
      <c r="N34" s="1225"/>
      <c r="O34" s="1237"/>
      <c r="P34" s="318"/>
      <c r="Q34" s="324">
        <v>22</v>
      </c>
      <c r="R34" s="1218">
        <v>25</v>
      </c>
      <c r="S34" s="1227"/>
      <c r="T34" s="1225">
        <v>26</v>
      </c>
      <c r="U34" s="1226"/>
      <c r="V34" s="1225">
        <v>27</v>
      </c>
      <c r="W34" s="1226"/>
      <c r="X34" s="1225">
        <v>28</v>
      </c>
      <c r="Y34" s="1226"/>
      <c r="Z34" s="1225">
        <v>29</v>
      </c>
      <c r="AA34" s="1226"/>
      <c r="AB34" s="1225">
        <v>30</v>
      </c>
      <c r="AC34" s="1226"/>
      <c r="AD34" s="1225"/>
      <c r="AE34" s="1237"/>
      <c r="AG34" s="313"/>
    </row>
    <row r="35" spans="1:34" s="314" customFormat="1" ht="14.25" customHeight="1" thickBot="1">
      <c r="A35" s="336"/>
      <c r="B35" s="1238"/>
      <c r="C35" s="1239"/>
      <c r="D35" s="1222"/>
      <c r="E35" s="1223"/>
      <c r="F35" s="1222"/>
      <c r="G35" s="1223"/>
      <c r="H35" s="1222"/>
      <c r="I35" s="1223"/>
      <c r="J35" s="1222"/>
      <c r="K35" s="1223"/>
      <c r="L35" s="1222"/>
      <c r="M35" s="1223"/>
      <c r="N35" s="1222"/>
      <c r="O35" s="1224"/>
      <c r="P35" s="333"/>
      <c r="Q35" s="325"/>
      <c r="R35" s="1222"/>
      <c r="S35" s="1223"/>
      <c r="T35" s="1222"/>
      <c r="U35" s="1223"/>
      <c r="V35" s="1222"/>
      <c r="W35" s="1223"/>
      <c r="X35" s="1222"/>
      <c r="Y35" s="1223"/>
      <c r="Z35" s="1222"/>
      <c r="AA35" s="1223"/>
      <c r="AB35" s="1222"/>
      <c r="AC35" s="1223"/>
      <c r="AD35" s="1222"/>
      <c r="AE35" s="1224"/>
      <c r="AG35" s="313"/>
    </row>
    <row r="36" spans="1:34" s="314" customFormat="1" ht="14.25" customHeight="1">
      <c r="A36" s="326"/>
      <c r="B36" s="1233"/>
      <c r="C36" s="1234"/>
      <c r="D36" s="1233"/>
      <c r="E36" s="1234"/>
      <c r="F36" s="1233"/>
      <c r="G36" s="1234"/>
      <c r="H36" s="1235"/>
      <c r="I36" s="1236"/>
      <c r="J36" s="1235"/>
      <c r="K36" s="1236"/>
      <c r="L36" s="1233">
        <v>1</v>
      </c>
      <c r="M36" s="1234"/>
      <c r="N36" s="1231">
        <v>2</v>
      </c>
      <c r="O36" s="1232"/>
      <c r="P36" s="318"/>
      <c r="Q36" s="337"/>
      <c r="R36" s="1233"/>
      <c r="S36" s="1234"/>
      <c r="T36" s="1233"/>
      <c r="U36" s="1234"/>
      <c r="V36" s="1233"/>
      <c r="W36" s="1234"/>
      <c r="X36" s="1233"/>
      <c r="Y36" s="1234"/>
      <c r="Z36" s="1233"/>
      <c r="AA36" s="1234"/>
      <c r="AB36" s="1233"/>
      <c r="AC36" s="1234"/>
      <c r="AD36" s="1231">
        <v>1</v>
      </c>
      <c r="AE36" s="1232"/>
      <c r="AG36" s="313"/>
    </row>
    <row r="37" spans="1:34" s="314" customFormat="1" ht="14.25" customHeight="1">
      <c r="A37" s="329"/>
      <c r="B37" s="1218">
        <v>3</v>
      </c>
      <c r="C37" s="1227"/>
      <c r="D37" s="1225">
        <v>4</v>
      </c>
      <c r="E37" s="1226"/>
      <c r="F37" s="1225">
        <v>5</v>
      </c>
      <c r="G37" s="1226"/>
      <c r="H37" s="1225">
        <v>6</v>
      </c>
      <c r="I37" s="1226"/>
      <c r="J37" s="1225">
        <v>7</v>
      </c>
      <c r="K37" s="1226"/>
      <c r="L37" s="1225">
        <v>8</v>
      </c>
      <c r="M37" s="1226"/>
      <c r="N37" s="1218">
        <v>9</v>
      </c>
      <c r="O37" s="1219"/>
      <c r="P37" s="318"/>
      <c r="Q37" s="338"/>
      <c r="R37" s="1218">
        <v>2</v>
      </c>
      <c r="S37" s="1227"/>
      <c r="T37" s="1225">
        <v>3</v>
      </c>
      <c r="U37" s="1226"/>
      <c r="V37" s="1225">
        <v>4</v>
      </c>
      <c r="W37" s="1226"/>
      <c r="X37" s="1225">
        <v>5</v>
      </c>
      <c r="Y37" s="1226"/>
      <c r="Z37" s="1225">
        <v>6</v>
      </c>
      <c r="AA37" s="1226"/>
      <c r="AB37" s="1225">
        <v>7</v>
      </c>
      <c r="AC37" s="1226"/>
      <c r="AD37" s="1218">
        <v>8</v>
      </c>
      <c r="AE37" s="1219"/>
      <c r="AG37" s="313"/>
    </row>
    <row r="38" spans="1:34" s="314" customFormat="1" ht="14.25" customHeight="1">
      <c r="A38" s="329">
        <v>6</v>
      </c>
      <c r="B38" s="1218">
        <v>10</v>
      </c>
      <c r="C38" s="1227"/>
      <c r="D38" s="1225">
        <v>11</v>
      </c>
      <c r="E38" s="1226"/>
      <c r="F38" s="1225">
        <v>12</v>
      </c>
      <c r="G38" s="1226"/>
      <c r="H38" s="1225">
        <v>13</v>
      </c>
      <c r="I38" s="1226"/>
      <c r="J38" s="1225">
        <v>14</v>
      </c>
      <c r="K38" s="1226"/>
      <c r="L38" s="1225">
        <v>15</v>
      </c>
      <c r="M38" s="1226"/>
      <c r="N38" s="1218">
        <v>16</v>
      </c>
      <c r="O38" s="1219"/>
      <c r="P38" s="318"/>
      <c r="Q38" s="339">
        <v>12</v>
      </c>
      <c r="R38" s="1218">
        <v>9</v>
      </c>
      <c r="S38" s="1227"/>
      <c r="T38" s="1225">
        <v>10</v>
      </c>
      <c r="U38" s="1226"/>
      <c r="V38" s="1225">
        <v>11</v>
      </c>
      <c r="W38" s="1226"/>
      <c r="X38" s="1225">
        <v>12</v>
      </c>
      <c r="Y38" s="1226"/>
      <c r="Z38" s="1225">
        <v>13</v>
      </c>
      <c r="AA38" s="1226"/>
      <c r="AB38" s="1225">
        <v>14</v>
      </c>
      <c r="AC38" s="1226"/>
      <c r="AD38" s="1228">
        <v>15</v>
      </c>
      <c r="AE38" s="1219"/>
      <c r="AG38" s="313"/>
    </row>
    <row r="39" spans="1:34" s="314" customFormat="1" ht="14.25" customHeight="1">
      <c r="A39" s="329" t="s">
        <v>783</v>
      </c>
      <c r="B39" s="1218">
        <v>17</v>
      </c>
      <c r="C39" s="1227"/>
      <c r="D39" s="1225">
        <v>18</v>
      </c>
      <c r="E39" s="1226"/>
      <c r="F39" s="1225">
        <v>19</v>
      </c>
      <c r="G39" s="1226"/>
      <c r="H39" s="1225">
        <v>20</v>
      </c>
      <c r="I39" s="1226"/>
      <c r="J39" s="1225">
        <v>21</v>
      </c>
      <c r="K39" s="1226"/>
      <c r="L39" s="1225">
        <v>22</v>
      </c>
      <c r="M39" s="1226"/>
      <c r="N39" s="1229">
        <v>23</v>
      </c>
      <c r="O39" s="1230"/>
      <c r="P39" s="318"/>
      <c r="Q39" s="328" t="s">
        <v>783</v>
      </c>
      <c r="R39" s="1218">
        <v>16</v>
      </c>
      <c r="S39" s="1227"/>
      <c r="T39" s="1225">
        <v>17</v>
      </c>
      <c r="U39" s="1226"/>
      <c r="V39" s="1225">
        <v>18</v>
      </c>
      <c r="W39" s="1226"/>
      <c r="X39" s="1225">
        <v>19</v>
      </c>
      <c r="Y39" s="1226"/>
      <c r="Z39" s="1225">
        <v>20</v>
      </c>
      <c r="AA39" s="1226"/>
      <c r="AB39" s="1225">
        <v>21</v>
      </c>
      <c r="AC39" s="1226"/>
      <c r="AD39" s="1218">
        <v>22</v>
      </c>
      <c r="AE39" s="1219"/>
      <c r="AG39" s="313"/>
    </row>
    <row r="40" spans="1:34" s="314" customFormat="1" ht="14.25" customHeight="1">
      <c r="A40" s="331">
        <v>20</v>
      </c>
      <c r="B40" s="1218">
        <v>24</v>
      </c>
      <c r="C40" s="1227"/>
      <c r="D40" s="1218">
        <v>25</v>
      </c>
      <c r="E40" s="1227"/>
      <c r="F40" s="1225">
        <v>26</v>
      </c>
      <c r="G40" s="1226"/>
      <c r="H40" s="1225">
        <v>27</v>
      </c>
      <c r="I40" s="1226"/>
      <c r="J40" s="1225">
        <v>28</v>
      </c>
      <c r="K40" s="1226"/>
      <c r="L40" s="1225">
        <v>29</v>
      </c>
      <c r="M40" s="1226"/>
      <c r="N40" s="1218">
        <v>30</v>
      </c>
      <c r="O40" s="1219"/>
      <c r="P40" s="318"/>
      <c r="Q40" s="340">
        <v>20</v>
      </c>
      <c r="R40" s="1218">
        <v>23</v>
      </c>
      <c r="S40" s="1227"/>
      <c r="T40" s="1225">
        <v>24</v>
      </c>
      <c r="U40" s="1226"/>
      <c r="V40" s="1225">
        <v>25</v>
      </c>
      <c r="W40" s="1226"/>
      <c r="X40" s="1225">
        <v>26</v>
      </c>
      <c r="Y40" s="1226"/>
      <c r="Z40" s="1225">
        <v>27</v>
      </c>
      <c r="AA40" s="1226"/>
      <c r="AB40" s="1225">
        <v>28</v>
      </c>
      <c r="AC40" s="1226"/>
      <c r="AD40" s="1218">
        <v>29</v>
      </c>
      <c r="AE40" s="1219"/>
      <c r="AG40" s="313"/>
    </row>
    <row r="41" spans="1:34" s="314" customFormat="1" ht="14.25" customHeight="1" thickBot="1">
      <c r="A41" s="341"/>
      <c r="B41" s="1222"/>
      <c r="C41" s="1223"/>
      <c r="D41" s="1222"/>
      <c r="E41" s="1223"/>
      <c r="F41" s="1222"/>
      <c r="G41" s="1223"/>
      <c r="H41" s="1222"/>
      <c r="I41" s="1223"/>
      <c r="J41" s="1222"/>
      <c r="K41" s="1223"/>
      <c r="L41" s="1222"/>
      <c r="M41" s="1223"/>
      <c r="N41" s="1222"/>
      <c r="O41" s="1224"/>
      <c r="P41" s="333"/>
      <c r="Q41" s="342"/>
      <c r="R41" s="1220">
        <v>30</v>
      </c>
      <c r="S41" s="1221"/>
      <c r="T41" s="1220">
        <v>31</v>
      </c>
      <c r="U41" s="1221"/>
      <c r="V41" s="1222"/>
      <c r="W41" s="1223"/>
      <c r="X41" s="1222"/>
      <c r="Y41" s="1223"/>
      <c r="Z41" s="1222"/>
      <c r="AA41" s="1223"/>
      <c r="AB41" s="1222"/>
      <c r="AC41" s="1223"/>
      <c r="AD41" s="1222"/>
      <c r="AE41" s="1224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185" t="s">
        <v>392</v>
      </c>
      <c r="B43" s="1186"/>
      <c r="C43" s="1187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188" t="s">
        <v>784</v>
      </c>
      <c r="S43" s="1189"/>
      <c r="T43" s="1190"/>
      <c r="W43" s="303"/>
      <c r="AG43" s="302"/>
    </row>
    <row r="44" spans="1:34" ht="20.25" customHeight="1" thickTop="1">
      <c r="A44" s="1191" t="s">
        <v>785</v>
      </c>
      <c r="B44" s="1192"/>
      <c r="C44" s="1193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194">
        <f>Q44*P44</f>
        <v>1992</v>
      </c>
      <c r="S44" s="1195"/>
      <c r="T44" s="1196"/>
      <c r="W44" s="303"/>
      <c r="AG44" s="302"/>
    </row>
    <row r="45" spans="1:34" ht="20.25" customHeight="1">
      <c r="A45" s="1197" t="s">
        <v>786</v>
      </c>
      <c r="B45" s="1198"/>
      <c r="C45" s="1199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09">
        <f>Q45*P45</f>
        <v>2000</v>
      </c>
      <c r="S45" s="1210"/>
      <c r="T45" s="1211"/>
      <c r="W45" s="303"/>
      <c r="AG45" s="302"/>
    </row>
    <row r="46" spans="1:34" ht="20.25" customHeight="1">
      <c r="A46" s="1212" t="s">
        <v>787</v>
      </c>
      <c r="B46" s="1213"/>
      <c r="C46" s="1214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15" t="s">
        <v>788</v>
      </c>
      <c r="S46" s="1216"/>
      <c r="T46" s="1217"/>
      <c r="W46" s="303"/>
      <c r="AG46" s="302"/>
    </row>
    <row r="47" spans="1:34" ht="20.25" customHeight="1">
      <c r="A47" s="1197" t="s">
        <v>789</v>
      </c>
      <c r="B47" s="1198"/>
      <c r="C47" s="1199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00" t="s">
        <v>788</v>
      </c>
      <c r="S47" s="1201"/>
      <c r="T47" s="1202"/>
      <c r="W47" s="303"/>
      <c r="AG47" s="360"/>
      <c r="AH47" s="360"/>
    </row>
    <row r="48" spans="1:34" ht="20.25" customHeight="1" thickBot="1">
      <c r="A48" s="1203" t="s">
        <v>790</v>
      </c>
      <c r="B48" s="1204"/>
      <c r="C48" s="1205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06" t="s">
        <v>788</v>
      </c>
      <c r="S48" s="1207"/>
      <c r="T48" s="1208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355" t="s">
        <v>722</v>
      </c>
      <c r="B1" s="1355"/>
      <c r="C1" s="1355"/>
      <c r="D1" s="1355"/>
      <c r="E1" s="1355"/>
      <c r="F1" s="1355"/>
      <c r="G1" s="1355"/>
      <c r="H1" s="1355"/>
      <c r="I1" s="1355"/>
      <c r="J1" s="1355"/>
      <c r="K1" s="1355"/>
      <c r="L1" s="1355"/>
      <c r="M1" s="1355"/>
      <c r="N1" s="1355"/>
      <c r="O1" s="1355"/>
      <c r="P1" s="1355"/>
      <c r="Q1" s="1355"/>
      <c r="R1" s="1355"/>
      <c r="S1" s="1355"/>
      <c r="T1" s="1355"/>
      <c r="U1" s="1355"/>
      <c r="V1" s="1355"/>
      <c r="W1" s="1355"/>
      <c r="X1" s="1355"/>
      <c r="Y1" s="1355"/>
      <c r="Z1" s="1355"/>
      <c r="AA1" s="1355"/>
      <c r="AB1" s="1355"/>
      <c r="AC1" s="1355"/>
      <c r="AD1" s="1355"/>
      <c r="AE1" s="1355"/>
      <c r="AF1" s="1355"/>
      <c r="AG1" s="1355"/>
      <c r="AH1" s="1355"/>
      <c r="AI1" s="1355"/>
      <c r="AJ1" s="1355"/>
      <c r="AK1" s="1355"/>
      <c r="AL1" s="1355"/>
      <c r="AM1" s="1355"/>
      <c r="AN1" s="1355"/>
      <c r="AO1" s="1355"/>
      <c r="AP1" s="1355"/>
      <c r="AQ1" s="1355"/>
      <c r="AR1" s="1355"/>
      <c r="AS1" s="1355"/>
    </row>
    <row r="2" spans="1:45" ht="14.25" customHeight="1">
      <c r="A2" s="1356" t="s">
        <v>723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6"/>
      <c r="AA2" s="1356"/>
      <c r="AB2" s="1356"/>
      <c r="AC2" s="1356"/>
      <c r="AD2" s="1356"/>
      <c r="AE2" s="1356"/>
      <c r="AF2" s="1356"/>
      <c r="AG2" s="1356"/>
      <c r="AH2" s="1356"/>
      <c r="AI2" s="1356"/>
      <c r="AJ2" s="1356"/>
      <c r="AK2" s="1356"/>
      <c r="AL2" s="1356"/>
      <c r="AM2" s="1356"/>
      <c r="AN2" s="1356"/>
      <c r="AO2" s="1356"/>
      <c r="AP2" s="1356"/>
      <c r="AQ2" s="1356"/>
      <c r="AR2" s="1356"/>
      <c r="AS2" s="1356"/>
    </row>
    <row r="3" spans="1:45" ht="14.25" customHeight="1" thickBot="1">
      <c r="A3" s="160"/>
      <c r="B3" s="1357" t="s">
        <v>724</v>
      </c>
      <c r="C3" s="1357"/>
      <c r="D3" s="1357"/>
      <c r="E3" s="1357"/>
      <c r="F3" s="161"/>
      <c r="G3" s="161"/>
      <c r="H3" s="162"/>
      <c r="I3" s="162"/>
      <c r="J3" s="1358" t="s">
        <v>725</v>
      </c>
      <c r="K3" s="1358"/>
      <c r="L3" s="1358"/>
      <c r="M3" s="1358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359" t="s">
        <v>726</v>
      </c>
      <c r="Z3" s="1359"/>
      <c r="AA3" s="1359"/>
      <c r="AB3" s="1359"/>
      <c r="AC3" s="1359"/>
      <c r="AD3" s="1359"/>
      <c r="AE3" s="1359"/>
      <c r="AF3" s="1359"/>
      <c r="AG3" s="1359"/>
      <c r="AH3" s="1359"/>
      <c r="AI3" s="1359"/>
      <c r="AJ3" s="1359"/>
      <c r="AK3" s="1359"/>
      <c r="AL3" s="1359"/>
      <c r="AM3" s="1359"/>
      <c r="AN3" s="1359"/>
      <c r="AO3" s="1359"/>
      <c r="AP3" s="1359"/>
      <c r="AQ3" s="1359"/>
      <c r="AR3" s="1359"/>
      <c r="AS3" s="1359"/>
    </row>
    <row r="4" spans="1:45" s="170" customFormat="1" ht="14.25" customHeight="1">
      <c r="A4" s="1353" t="s">
        <v>727</v>
      </c>
      <c r="B4" s="1346" t="s">
        <v>728</v>
      </c>
      <c r="C4" s="1347"/>
      <c r="D4" s="1348"/>
      <c r="E4" s="1346" t="s">
        <v>729</v>
      </c>
      <c r="F4" s="1347"/>
      <c r="G4" s="1348"/>
      <c r="H4" s="1346" t="s">
        <v>730</v>
      </c>
      <c r="I4" s="1347"/>
      <c r="J4" s="1348"/>
      <c r="K4" s="1346" t="s">
        <v>731</v>
      </c>
      <c r="L4" s="1347"/>
      <c r="M4" s="1348"/>
      <c r="N4" s="1346" t="s">
        <v>732</v>
      </c>
      <c r="O4" s="1347"/>
      <c r="P4" s="1348"/>
      <c r="Q4" s="1346" t="s">
        <v>733</v>
      </c>
      <c r="R4" s="1347"/>
      <c r="S4" s="1348"/>
      <c r="T4" s="1346" t="s">
        <v>734</v>
      </c>
      <c r="U4" s="1347"/>
      <c r="V4" s="1360"/>
      <c r="W4" s="169"/>
      <c r="X4" s="1353" t="s">
        <v>727</v>
      </c>
      <c r="Y4" s="1346" t="s">
        <v>728</v>
      </c>
      <c r="Z4" s="1347"/>
      <c r="AA4" s="1348"/>
      <c r="AB4" s="1346" t="s">
        <v>729</v>
      </c>
      <c r="AC4" s="1347"/>
      <c r="AD4" s="1348"/>
      <c r="AE4" s="1346" t="s">
        <v>730</v>
      </c>
      <c r="AF4" s="1347"/>
      <c r="AG4" s="1348"/>
      <c r="AH4" s="1346" t="s">
        <v>731</v>
      </c>
      <c r="AI4" s="1347"/>
      <c r="AJ4" s="1348"/>
      <c r="AK4" s="1346" t="s">
        <v>732</v>
      </c>
      <c r="AL4" s="1347"/>
      <c r="AM4" s="1348"/>
      <c r="AN4" s="1346" t="s">
        <v>733</v>
      </c>
      <c r="AO4" s="1347"/>
      <c r="AP4" s="1348"/>
      <c r="AQ4" s="1346" t="s">
        <v>734</v>
      </c>
      <c r="AR4" s="1347"/>
      <c r="AS4" s="1360"/>
    </row>
    <row r="5" spans="1:45" s="170" customFormat="1" ht="14.25" customHeight="1" thickBot="1">
      <c r="A5" s="1354"/>
      <c r="B5" s="1349" t="s">
        <v>728</v>
      </c>
      <c r="C5" s="1350"/>
      <c r="D5" s="1351"/>
      <c r="E5" s="1349" t="s">
        <v>735</v>
      </c>
      <c r="F5" s="1350"/>
      <c r="G5" s="1351"/>
      <c r="H5" s="1349" t="s">
        <v>385</v>
      </c>
      <c r="I5" s="1350"/>
      <c r="J5" s="1351"/>
      <c r="K5" s="1349" t="s">
        <v>386</v>
      </c>
      <c r="L5" s="1350"/>
      <c r="M5" s="1351"/>
      <c r="N5" s="1349" t="s">
        <v>387</v>
      </c>
      <c r="O5" s="1350"/>
      <c r="P5" s="1351"/>
      <c r="Q5" s="1349" t="s">
        <v>388</v>
      </c>
      <c r="R5" s="1350"/>
      <c r="S5" s="1351"/>
      <c r="T5" s="1349" t="s">
        <v>389</v>
      </c>
      <c r="U5" s="1350"/>
      <c r="V5" s="1352"/>
      <c r="W5" s="169"/>
      <c r="X5" s="1354"/>
      <c r="Y5" s="1349" t="s">
        <v>728</v>
      </c>
      <c r="Z5" s="1350"/>
      <c r="AA5" s="1351"/>
      <c r="AB5" s="1349" t="s">
        <v>735</v>
      </c>
      <c r="AC5" s="1350"/>
      <c r="AD5" s="1351"/>
      <c r="AE5" s="1349" t="s">
        <v>385</v>
      </c>
      <c r="AF5" s="1350"/>
      <c r="AG5" s="1351"/>
      <c r="AH5" s="1349" t="s">
        <v>386</v>
      </c>
      <c r="AI5" s="1350"/>
      <c r="AJ5" s="1351"/>
      <c r="AK5" s="1349" t="s">
        <v>387</v>
      </c>
      <c r="AL5" s="1350"/>
      <c r="AM5" s="1351"/>
      <c r="AN5" s="1349" t="s">
        <v>388</v>
      </c>
      <c r="AO5" s="1350"/>
      <c r="AP5" s="1351"/>
      <c r="AQ5" s="1349" t="s">
        <v>389</v>
      </c>
      <c r="AR5" s="1350"/>
      <c r="AS5" s="1352"/>
    </row>
    <row r="6" spans="1:45" s="170" customFormat="1" ht="9.75" customHeight="1">
      <c r="A6" s="171"/>
      <c r="B6" s="1326">
        <v>26</v>
      </c>
      <c r="C6" s="1327"/>
      <c r="D6" s="1339"/>
      <c r="E6" s="1333">
        <v>27</v>
      </c>
      <c r="F6" s="1334"/>
      <c r="G6" s="1335"/>
      <c r="H6" s="1333">
        <v>28</v>
      </c>
      <c r="I6" s="1334"/>
      <c r="J6" s="1335"/>
      <c r="K6" s="1320">
        <v>29</v>
      </c>
      <c r="L6" s="1321"/>
      <c r="M6" s="1322"/>
      <c r="N6" s="1320">
        <v>30</v>
      </c>
      <c r="O6" s="1321"/>
      <c r="P6" s="1322"/>
      <c r="Q6" s="1326">
        <v>31</v>
      </c>
      <c r="R6" s="1327"/>
      <c r="S6" s="1339"/>
      <c r="T6" s="1336">
        <v>1</v>
      </c>
      <c r="U6" s="1337"/>
      <c r="V6" s="1341"/>
      <c r="W6" s="172"/>
      <c r="X6" s="173"/>
      <c r="Y6" s="1333"/>
      <c r="Z6" s="1334"/>
      <c r="AA6" s="1335"/>
      <c r="AB6" s="1333"/>
      <c r="AC6" s="1334"/>
      <c r="AD6" s="1335"/>
      <c r="AE6" s="1333"/>
      <c r="AF6" s="1334"/>
      <c r="AG6" s="1335"/>
      <c r="AH6" s="1320"/>
      <c r="AI6" s="1321"/>
      <c r="AJ6" s="1322"/>
      <c r="AK6" s="1320"/>
      <c r="AL6" s="1321"/>
      <c r="AM6" s="1322"/>
      <c r="AN6" s="1333">
        <v>1</v>
      </c>
      <c r="AO6" s="1334"/>
      <c r="AP6" s="1335"/>
      <c r="AQ6" s="1326">
        <v>2</v>
      </c>
      <c r="AR6" s="1327"/>
      <c r="AS6" s="1328"/>
    </row>
    <row r="7" spans="1:45" s="170" customFormat="1" ht="9.75" customHeight="1">
      <c r="A7" s="174"/>
      <c r="B7" s="1305"/>
      <c r="C7" s="1306"/>
      <c r="D7" s="1307"/>
      <c r="E7" s="1299"/>
      <c r="F7" s="1300"/>
      <c r="G7" s="1301"/>
      <c r="H7" s="1299"/>
      <c r="I7" s="1300"/>
      <c r="J7" s="1301"/>
      <c r="K7" s="1323"/>
      <c r="L7" s="1324"/>
      <c r="M7" s="1325"/>
      <c r="N7" s="1323"/>
      <c r="O7" s="1324"/>
      <c r="P7" s="1325"/>
      <c r="Q7" s="1305"/>
      <c r="R7" s="1306"/>
      <c r="S7" s="1307"/>
      <c r="T7" s="1317"/>
      <c r="U7" s="1318"/>
      <c r="V7" s="1342"/>
      <c r="W7" s="172"/>
      <c r="X7" s="175"/>
      <c r="Y7" s="1299"/>
      <c r="Z7" s="1300"/>
      <c r="AA7" s="1301"/>
      <c r="AB7" s="1299"/>
      <c r="AC7" s="1300"/>
      <c r="AD7" s="1301"/>
      <c r="AE7" s="1299"/>
      <c r="AF7" s="1300"/>
      <c r="AG7" s="1301"/>
      <c r="AH7" s="1323"/>
      <c r="AI7" s="1324"/>
      <c r="AJ7" s="1325"/>
      <c r="AK7" s="1323"/>
      <c r="AL7" s="1324"/>
      <c r="AM7" s="1325"/>
      <c r="AN7" s="1299"/>
      <c r="AO7" s="1300"/>
      <c r="AP7" s="1301"/>
      <c r="AQ7" s="1305"/>
      <c r="AR7" s="1306"/>
      <c r="AS7" s="1310"/>
    </row>
    <row r="8" spans="1:45" s="170" customFormat="1" ht="9.75" customHeight="1">
      <c r="A8" s="174"/>
      <c r="B8" s="1302">
        <v>2</v>
      </c>
      <c r="C8" s="1303"/>
      <c r="D8" s="1304"/>
      <c r="E8" s="1302">
        <v>3</v>
      </c>
      <c r="F8" s="1303"/>
      <c r="G8" s="1304"/>
      <c r="H8" s="1302">
        <v>4</v>
      </c>
      <c r="I8" s="1303"/>
      <c r="J8" s="1304"/>
      <c r="K8" s="1289">
        <v>5</v>
      </c>
      <c r="L8" s="1290"/>
      <c r="M8" s="1291"/>
      <c r="N8" s="1289">
        <v>6</v>
      </c>
      <c r="O8" s="1290"/>
      <c r="P8" s="1291"/>
      <c r="Q8" s="1289">
        <v>7</v>
      </c>
      <c r="R8" s="1290"/>
      <c r="S8" s="1291"/>
      <c r="T8" s="1289">
        <v>8</v>
      </c>
      <c r="U8" s="1290"/>
      <c r="V8" s="1311"/>
      <c r="W8" s="172"/>
      <c r="X8" s="175"/>
      <c r="Y8" s="1302">
        <v>3</v>
      </c>
      <c r="Z8" s="1303"/>
      <c r="AA8" s="1304"/>
      <c r="AB8" s="1289">
        <v>4</v>
      </c>
      <c r="AC8" s="1290"/>
      <c r="AD8" s="1291"/>
      <c r="AE8" s="1289">
        <v>5</v>
      </c>
      <c r="AF8" s="1290"/>
      <c r="AG8" s="1291"/>
      <c r="AH8" s="1289">
        <v>6</v>
      </c>
      <c r="AI8" s="1290"/>
      <c r="AJ8" s="1291"/>
      <c r="AK8" s="1289">
        <v>7</v>
      </c>
      <c r="AL8" s="1290"/>
      <c r="AM8" s="1291"/>
      <c r="AN8" s="1289">
        <v>8</v>
      </c>
      <c r="AO8" s="1290"/>
      <c r="AP8" s="1291"/>
      <c r="AQ8" s="1302">
        <v>9</v>
      </c>
      <c r="AR8" s="1303"/>
      <c r="AS8" s="1309"/>
    </row>
    <row r="9" spans="1:45" s="170" customFormat="1" ht="9.75" customHeight="1">
      <c r="A9" s="174"/>
      <c r="B9" s="1305"/>
      <c r="C9" s="1306"/>
      <c r="D9" s="1307"/>
      <c r="E9" s="1305"/>
      <c r="F9" s="1306"/>
      <c r="G9" s="1307"/>
      <c r="H9" s="1305"/>
      <c r="I9" s="1306"/>
      <c r="J9" s="1307"/>
      <c r="K9" s="1299"/>
      <c r="L9" s="1300"/>
      <c r="M9" s="1301"/>
      <c r="N9" s="1299"/>
      <c r="O9" s="1300"/>
      <c r="P9" s="1301"/>
      <c r="Q9" s="1299"/>
      <c r="R9" s="1300"/>
      <c r="S9" s="1301"/>
      <c r="T9" s="1299"/>
      <c r="U9" s="1300"/>
      <c r="V9" s="1313"/>
      <c r="W9" s="172"/>
      <c r="X9" s="175"/>
      <c r="Y9" s="1305"/>
      <c r="Z9" s="1306"/>
      <c r="AA9" s="1307"/>
      <c r="AB9" s="1299"/>
      <c r="AC9" s="1300"/>
      <c r="AD9" s="1301"/>
      <c r="AE9" s="1299"/>
      <c r="AF9" s="1300"/>
      <c r="AG9" s="1301"/>
      <c r="AH9" s="1299"/>
      <c r="AI9" s="1300"/>
      <c r="AJ9" s="1301"/>
      <c r="AK9" s="1299"/>
      <c r="AL9" s="1300"/>
      <c r="AM9" s="1301"/>
      <c r="AN9" s="1299"/>
      <c r="AO9" s="1300"/>
      <c r="AP9" s="1301"/>
      <c r="AQ9" s="1305"/>
      <c r="AR9" s="1306"/>
      <c r="AS9" s="1310"/>
    </row>
    <row r="10" spans="1:45" s="170" customFormat="1" ht="9.75" customHeight="1">
      <c r="A10" s="174">
        <v>1</v>
      </c>
      <c r="B10" s="1302">
        <v>9</v>
      </c>
      <c r="C10" s="1303"/>
      <c r="D10" s="1304"/>
      <c r="E10" s="1289">
        <v>10</v>
      </c>
      <c r="F10" s="1290"/>
      <c r="G10" s="1291"/>
      <c r="H10" s="1289">
        <v>11</v>
      </c>
      <c r="I10" s="1290"/>
      <c r="J10" s="1291"/>
      <c r="K10" s="1289">
        <v>12</v>
      </c>
      <c r="L10" s="1290"/>
      <c r="M10" s="1291"/>
      <c r="N10" s="1289">
        <v>13</v>
      </c>
      <c r="O10" s="1290"/>
      <c r="P10" s="1291"/>
      <c r="Q10" s="1289">
        <v>14</v>
      </c>
      <c r="R10" s="1290"/>
      <c r="S10" s="1291"/>
      <c r="T10" s="1302">
        <v>15</v>
      </c>
      <c r="U10" s="1303"/>
      <c r="V10" s="1309"/>
      <c r="W10" s="172"/>
      <c r="X10" s="176">
        <v>7</v>
      </c>
      <c r="Y10" s="1302">
        <v>10</v>
      </c>
      <c r="Z10" s="1303"/>
      <c r="AA10" s="1304"/>
      <c r="AB10" s="1289">
        <v>11</v>
      </c>
      <c r="AC10" s="1290"/>
      <c r="AD10" s="1291"/>
      <c r="AE10" s="1289">
        <v>12</v>
      </c>
      <c r="AF10" s="1290"/>
      <c r="AG10" s="1291"/>
      <c r="AH10" s="1289">
        <v>13</v>
      </c>
      <c r="AI10" s="1290"/>
      <c r="AJ10" s="1291"/>
      <c r="AK10" s="1289">
        <v>14</v>
      </c>
      <c r="AL10" s="1290"/>
      <c r="AM10" s="1291"/>
      <c r="AN10" s="1289">
        <v>15</v>
      </c>
      <c r="AO10" s="1290"/>
      <c r="AP10" s="1291"/>
      <c r="AQ10" s="1302">
        <v>16</v>
      </c>
      <c r="AR10" s="1303"/>
      <c r="AS10" s="1309"/>
    </row>
    <row r="11" spans="1:45" s="170" customFormat="1" ht="9.75" customHeight="1">
      <c r="A11" s="174"/>
      <c r="B11" s="1305"/>
      <c r="C11" s="1306"/>
      <c r="D11" s="1307"/>
      <c r="E11" s="1299"/>
      <c r="F11" s="1300"/>
      <c r="G11" s="1301"/>
      <c r="H11" s="1299"/>
      <c r="I11" s="1300"/>
      <c r="J11" s="1301"/>
      <c r="K11" s="1299"/>
      <c r="L11" s="1300"/>
      <c r="M11" s="1301"/>
      <c r="N11" s="1299"/>
      <c r="O11" s="1300"/>
      <c r="P11" s="1301"/>
      <c r="Q11" s="1299"/>
      <c r="R11" s="1300"/>
      <c r="S11" s="1301"/>
      <c r="T11" s="1305"/>
      <c r="U11" s="1306"/>
      <c r="V11" s="1310"/>
      <c r="W11" s="172"/>
      <c r="X11" s="176"/>
      <c r="Y11" s="1305"/>
      <c r="Z11" s="1306"/>
      <c r="AA11" s="1307"/>
      <c r="AB11" s="1299"/>
      <c r="AC11" s="1300"/>
      <c r="AD11" s="1301"/>
      <c r="AE11" s="1299"/>
      <c r="AF11" s="1300"/>
      <c r="AG11" s="1301"/>
      <c r="AH11" s="1299"/>
      <c r="AI11" s="1300"/>
      <c r="AJ11" s="1301"/>
      <c r="AK11" s="1299"/>
      <c r="AL11" s="1300"/>
      <c r="AM11" s="1301"/>
      <c r="AN11" s="1299"/>
      <c r="AO11" s="1300"/>
      <c r="AP11" s="1301"/>
      <c r="AQ11" s="1305"/>
      <c r="AR11" s="1306"/>
      <c r="AS11" s="1310"/>
    </row>
    <row r="12" spans="1:45" s="170" customFormat="1" ht="9.75" customHeight="1">
      <c r="A12" s="174" t="s">
        <v>736</v>
      </c>
      <c r="B12" s="1302">
        <v>16</v>
      </c>
      <c r="C12" s="1303"/>
      <c r="D12" s="1304"/>
      <c r="E12" s="1289">
        <v>17</v>
      </c>
      <c r="F12" s="1290"/>
      <c r="G12" s="1291"/>
      <c r="H12" s="1289">
        <v>18</v>
      </c>
      <c r="I12" s="1290"/>
      <c r="J12" s="1291"/>
      <c r="K12" s="1289">
        <v>19</v>
      </c>
      <c r="L12" s="1290"/>
      <c r="M12" s="1291"/>
      <c r="N12" s="1289">
        <v>20</v>
      </c>
      <c r="O12" s="1290"/>
      <c r="P12" s="1291"/>
      <c r="Q12" s="1289">
        <v>21</v>
      </c>
      <c r="R12" s="1290"/>
      <c r="S12" s="1291"/>
      <c r="T12" s="1329">
        <v>22</v>
      </c>
      <c r="U12" s="1330"/>
      <c r="V12" s="1331"/>
      <c r="W12" s="172"/>
      <c r="X12" s="175" t="s">
        <v>737</v>
      </c>
      <c r="Y12" s="1302">
        <v>17</v>
      </c>
      <c r="Z12" s="1303"/>
      <c r="AA12" s="1304"/>
      <c r="AB12" s="1289">
        <v>18</v>
      </c>
      <c r="AC12" s="1290"/>
      <c r="AD12" s="1291"/>
      <c r="AE12" s="1289">
        <v>19</v>
      </c>
      <c r="AF12" s="1290"/>
      <c r="AG12" s="1291"/>
      <c r="AH12" s="1289">
        <v>20</v>
      </c>
      <c r="AI12" s="1290"/>
      <c r="AJ12" s="1291"/>
      <c r="AK12" s="1289">
        <v>21</v>
      </c>
      <c r="AL12" s="1290"/>
      <c r="AM12" s="1291"/>
      <c r="AN12" s="1289">
        <v>22</v>
      </c>
      <c r="AO12" s="1290"/>
      <c r="AP12" s="1291"/>
      <c r="AQ12" s="1302">
        <v>23</v>
      </c>
      <c r="AR12" s="1303"/>
      <c r="AS12" s="1309"/>
    </row>
    <row r="13" spans="1:45" s="170" customFormat="1" ht="9.75" customHeight="1">
      <c r="A13" s="174"/>
      <c r="B13" s="1305"/>
      <c r="C13" s="1306"/>
      <c r="D13" s="1307"/>
      <c r="E13" s="1299"/>
      <c r="F13" s="1300"/>
      <c r="G13" s="1301"/>
      <c r="H13" s="1299"/>
      <c r="I13" s="1300"/>
      <c r="J13" s="1301"/>
      <c r="K13" s="1299"/>
      <c r="L13" s="1300"/>
      <c r="M13" s="1301"/>
      <c r="N13" s="1299"/>
      <c r="O13" s="1300"/>
      <c r="P13" s="1301"/>
      <c r="Q13" s="1299"/>
      <c r="R13" s="1300"/>
      <c r="S13" s="1301"/>
      <c r="T13" s="1323"/>
      <c r="U13" s="1324"/>
      <c r="V13" s="1332"/>
      <c r="W13" s="172"/>
      <c r="X13" s="175"/>
      <c r="Y13" s="1305"/>
      <c r="Z13" s="1306"/>
      <c r="AA13" s="1307"/>
      <c r="AB13" s="1299"/>
      <c r="AC13" s="1300"/>
      <c r="AD13" s="1301"/>
      <c r="AE13" s="1299"/>
      <c r="AF13" s="1300"/>
      <c r="AG13" s="1301"/>
      <c r="AH13" s="1299"/>
      <c r="AI13" s="1300"/>
      <c r="AJ13" s="1301"/>
      <c r="AK13" s="1299"/>
      <c r="AL13" s="1300"/>
      <c r="AM13" s="1301"/>
      <c r="AN13" s="1299"/>
      <c r="AO13" s="1300"/>
      <c r="AP13" s="1301"/>
      <c r="AQ13" s="1305"/>
      <c r="AR13" s="1306"/>
      <c r="AS13" s="1310"/>
    </row>
    <row r="14" spans="1:45" s="170" customFormat="1" ht="9.75" customHeight="1">
      <c r="A14" s="177" t="s">
        <v>738</v>
      </c>
      <c r="B14" s="1302">
        <v>23</v>
      </c>
      <c r="C14" s="1303"/>
      <c r="D14" s="1304"/>
      <c r="E14" s="1289">
        <v>24</v>
      </c>
      <c r="F14" s="1290"/>
      <c r="G14" s="1291"/>
      <c r="H14" s="1289">
        <v>25</v>
      </c>
      <c r="I14" s="1290"/>
      <c r="J14" s="1291"/>
      <c r="K14" s="1289">
        <v>26</v>
      </c>
      <c r="L14" s="1290"/>
      <c r="M14" s="1291"/>
      <c r="N14" s="1289">
        <v>27</v>
      </c>
      <c r="O14" s="1290"/>
      <c r="P14" s="1291"/>
      <c r="Q14" s="1289">
        <v>28</v>
      </c>
      <c r="R14" s="1290"/>
      <c r="S14" s="1291"/>
      <c r="T14" s="1289">
        <v>29</v>
      </c>
      <c r="U14" s="1290"/>
      <c r="V14" s="1311"/>
      <c r="W14" s="172"/>
      <c r="X14" s="178" t="s">
        <v>739</v>
      </c>
      <c r="Y14" s="1302">
        <v>24</v>
      </c>
      <c r="Z14" s="1303"/>
      <c r="AA14" s="1304"/>
      <c r="AB14" s="1289">
        <v>25</v>
      </c>
      <c r="AC14" s="1290"/>
      <c r="AD14" s="1291"/>
      <c r="AE14" s="1289">
        <v>26</v>
      </c>
      <c r="AF14" s="1290"/>
      <c r="AG14" s="1291"/>
      <c r="AH14" s="1289">
        <v>27</v>
      </c>
      <c r="AI14" s="1290"/>
      <c r="AJ14" s="1291"/>
      <c r="AK14" s="1289">
        <v>28</v>
      </c>
      <c r="AL14" s="1290"/>
      <c r="AM14" s="1291"/>
      <c r="AN14" s="1289">
        <v>29</v>
      </c>
      <c r="AO14" s="1290"/>
      <c r="AP14" s="1291"/>
      <c r="AQ14" s="1289">
        <v>30</v>
      </c>
      <c r="AR14" s="1290"/>
      <c r="AS14" s="1311"/>
    </row>
    <row r="15" spans="1:45" s="170" customFormat="1" ht="9.75" customHeight="1">
      <c r="A15" s="177"/>
      <c r="B15" s="1305"/>
      <c r="C15" s="1306"/>
      <c r="D15" s="1307"/>
      <c r="E15" s="1299"/>
      <c r="F15" s="1300"/>
      <c r="G15" s="1301"/>
      <c r="H15" s="1299"/>
      <c r="I15" s="1300"/>
      <c r="J15" s="1301"/>
      <c r="K15" s="1299"/>
      <c r="L15" s="1300"/>
      <c r="M15" s="1301"/>
      <c r="N15" s="1299"/>
      <c r="O15" s="1300"/>
      <c r="P15" s="1301"/>
      <c r="Q15" s="1299"/>
      <c r="R15" s="1300"/>
      <c r="S15" s="1301"/>
      <c r="T15" s="1299"/>
      <c r="U15" s="1300"/>
      <c r="V15" s="1313"/>
      <c r="W15" s="172"/>
      <c r="X15" s="178"/>
      <c r="Y15" s="1305"/>
      <c r="Z15" s="1306"/>
      <c r="AA15" s="1307"/>
      <c r="AB15" s="1299"/>
      <c r="AC15" s="1300"/>
      <c r="AD15" s="1301"/>
      <c r="AE15" s="1299"/>
      <c r="AF15" s="1300"/>
      <c r="AG15" s="1301"/>
      <c r="AH15" s="1299"/>
      <c r="AI15" s="1300"/>
      <c r="AJ15" s="1301"/>
      <c r="AK15" s="1299"/>
      <c r="AL15" s="1300"/>
      <c r="AM15" s="1301"/>
      <c r="AN15" s="1299"/>
      <c r="AO15" s="1300"/>
      <c r="AP15" s="1301"/>
      <c r="AQ15" s="1299"/>
      <c r="AR15" s="1300"/>
      <c r="AS15" s="1313"/>
    </row>
    <row r="16" spans="1:45" s="170" customFormat="1" ht="9.75" customHeight="1">
      <c r="A16" s="174"/>
      <c r="B16" s="1302">
        <v>30</v>
      </c>
      <c r="C16" s="1303"/>
      <c r="D16" s="1304"/>
      <c r="E16" s="1302">
        <v>31</v>
      </c>
      <c r="F16" s="1303"/>
      <c r="G16" s="1304"/>
      <c r="H16" s="1289"/>
      <c r="I16" s="1290"/>
      <c r="J16" s="1291"/>
      <c r="K16" s="1289"/>
      <c r="L16" s="1290"/>
      <c r="M16" s="1291"/>
      <c r="N16" s="1289"/>
      <c r="O16" s="1290"/>
      <c r="P16" s="1291"/>
      <c r="Q16" s="1289"/>
      <c r="R16" s="1290"/>
      <c r="S16" s="1291"/>
      <c r="T16" s="1289"/>
      <c r="U16" s="1290"/>
      <c r="V16" s="1311"/>
      <c r="W16" s="172"/>
      <c r="X16" s="174"/>
      <c r="Y16" s="1302">
        <v>31</v>
      </c>
      <c r="Z16" s="1303"/>
      <c r="AA16" s="1304"/>
      <c r="AB16" s="1289"/>
      <c r="AC16" s="1290"/>
      <c r="AD16" s="1291"/>
      <c r="AE16" s="1289"/>
      <c r="AF16" s="1290"/>
      <c r="AG16" s="1291"/>
      <c r="AH16" s="1289"/>
      <c r="AI16" s="1290"/>
      <c r="AJ16" s="1291"/>
      <c r="AK16" s="1289"/>
      <c r="AL16" s="1290"/>
      <c r="AM16" s="1291"/>
      <c r="AN16" s="1289"/>
      <c r="AO16" s="1290"/>
      <c r="AP16" s="1291"/>
      <c r="AQ16" s="1289"/>
      <c r="AR16" s="1290"/>
      <c r="AS16" s="1311"/>
    </row>
    <row r="17" spans="1:45" s="170" customFormat="1" ht="9.75" customHeight="1" thickBot="1">
      <c r="A17" s="174"/>
      <c r="B17" s="1343"/>
      <c r="C17" s="1344"/>
      <c r="D17" s="1345"/>
      <c r="E17" s="1343"/>
      <c r="F17" s="1344"/>
      <c r="G17" s="1345"/>
      <c r="H17" s="1292"/>
      <c r="I17" s="1293"/>
      <c r="J17" s="1294"/>
      <c r="K17" s="1292"/>
      <c r="L17" s="1293"/>
      <c r="M17" s="1294"/>
      <c r="N17" s="1292"/>
      <c r="O17" s="1293"/>
      <c r="P17" s="1294"/>
      <c r="Q17" s="1292"/>
      <c r="R17" s="1293"/>
      <c r="S17" s="1294"/>
      <c r="T17" s="1292"/>
      <c r="U17" s="1293"/>
      <c r="V17" s="1312"/>
      <c r="W17" s="172"/>
      <c r="X17" s="179"/>
      <c r="Y17" s="1343"/>
      <c r="Z17" s="1344"/>
      <c r="AA17" s="1345"/>
      <c r="AB17" s="1292"/>
      <c r="AC17" s="1293"/>
      <c r="AD17" s="1294"/>
      <c r="AE17" s="1292"/>
      <c r="AF17" s="1293"/>
      <c r="AG17" s="1294"/>
      <c r="AH17" s="1292"/>
      <c r="AI17" s="1293"/>
      <c r="AJ17" s="1294"/>
      <c r="AK17" s="1292"/>
      <c r="AL17" s="1293"/>
      <c r="AM17" s="1294"/>
      <c r="AN17" s="1292"/>
      <c r="AO17" s="1293"/>
      <c r="AP17" s="1294"/>
      <c r="AQ17" s="1292"/>
      <c r="AR17" s="1293"/>
      <c r="AS17" s="1312"/>
    </row>
    <row r="18" spans="1:45" s="170" customFormat="1" ht="9.75" customHeight="1">
      <c r="A18" s="168"/>
      <c r="B18" s="1320"/>
      <c r="C18" s="1321"/>
      <c r="D18" s="1322"/>
      <c r="E18" s="1333"/>
      <c r="F18" s="1334"/>
      <c r="G18" s="1335"/>
      <c r="H18" s="1326">
        <v>1</v>
      </c>
      <c r="I18" s="1327"/>
      <c r="J18" s="1339"/>
      <c r="K18" s="1336">
        <v>2</v>
      </c>
      <c r="L18" s="1337"/>
      <c r="M18" s="1338"/>
      <c r="N18" s="1336">
        <v>3</v>
      </c>
      <c r="O18" s="1337"/>
      <c r="P18" s="1338"/>
      <c r="Q18" s="1336">
        <v>4</v>
      </c>
      <c r="R18" s="1337"/>
      <c r="S18" s="1338"/>
      <c r="T18" s="1326">
        <v>5</v>
      </c>
      <c r="U18" s="1327"/>
      <c r="V18" s="1328"/>
      <c r="W18" s="172"/>
      <c r="X18" s="180"/>
      <c r="Y18" s="1320"/>
      <c r="Z18" s="1321"/>
      <c r="AA18" s="1322"/>
      <c r="AB18" s="1333">
        <v>1</v>
      </c>
      <c r="AC18" s="1334"/>
      <c r="AD18" s="1335"/>
      <c r="AE18" s="1333">
        <v>2</v>
      </c>
      <c r="AF18" s="1334"/>
      <c r="AG18" s="1335"/>
      <c r="AH18" s="1333">
        <v>3</v>
      </c>
      <c r="AI18" s="1334"/>
      <c r="AJ18" s="1335"/>
      <c r="AK18" s="1333">
        <v>4</v>
      </c>
      <c r="AL18" s="1334"/>
      <c r="AM18" s="1335"/>
      <c r="AN18" s="1333">
        <v>5</v>
      </c>
      <c r="AO18" s="1334"/>
      <c r="AP18" s="1335"/>
      <c r="AQ18" s="1326">
        <v>6</v>
      </c>
      <c r="AR18" s="1327"/>
      <c r="AS18" s="1328"/>
    </row>
    <row r="19" spans="1:45" s="170" customFormat="1" ht="9.75" customHeight="1">
      <c r="A19" s="174"/>
      <c r="B19" s="1323"/>
      <c r="C19" s="1324"/>
      <c r="D19" s="1325"/>
      <c r="E19" s="1299"/>
      <c r="F19" s="1300"/>
      <c r="G19" s="1301"/>
      <c r="H19" s="1305"/>
      <c r="I19" s="1306"/>
      <c r="J19" s="1307"/>
      <c r="K19" s="1317"/>
      <c r="L19" s="1318"/>
      <c r="M19" s="1319"/>
      <c r="N19" s="1317"/>
      <c r="O19" s="1318"/>
      <c r="P19" s="1319"/>
      <c r="Q19" s="1317"/>
      <c r="R19" s="1318"/>
      <c r="S19" s="1319"/>
      <c r="T19" s="1305"/>
      <c r="U19" s="1306"/>
      <c r="V19" s="1310"/>
      <c r="W19" s="172"/>
      <c r="X19" s="181"/>
      <c r="Y19" s="1323"/>
      <c r="Z19" s="1324"/>
      <c r="AA19" s="1325"/>
      <c r="AB19" s="1299"/>
      <c r="AC19" s="1300"/>
      <c r="AD19" s="1301"/>
      <c r="AE19" s="1299"/>
      <c r="AF19" s="1300"/>
      <c r="AG19" s="1301"/>
      <c r="AH19" s="1299"/>
      <c r="AI19" s="1300"/>
      <c r="AJ19" s="1301"/>
      <c r="AK19" s="1299"/>
      <c r="AL19" s="1300"/>
      <c r="AM19" s="1301"/>
      <c r="AN19" s="1299"/>
      <c r="AO19" s="1300"/>
      <c r="AP19" s="1301"/>
      <c r="AQ19" s="1305"/>
      <c r="AR19" s="1306"/>
      <c r="AS19" s="1310"/>
    </row>
    <row r="20" spans="1:45" s="170" customFormat="1" ht="9.75" customHeight="1">
      <c r="A20" s="174"/>
      <c r="B20" s="1302">
        <v>6</v>
      </c>
      <c r="C20" s="1303"/>
      <c r="D20" s="1304"/>
      <c r="E20" s="1302">
        <v>7</v>
      </c>
      <c r="F20" s="1303"/>
      <c r="G20" s="1304"/>
      <c r="H20" s="1289">
        <v>8</v>
      </c>
      <c r="I20" s="1290"/>
      <c r="J20" s="1291"/>
      <c r="K20" s="1289">
        <v>9</v>
      </c>
      <c r="L20" s="1290"/>
      <c r="M20" s="1291"/>
      <c r="N20" s="1289">
        <v>10</v>
      </c>
      <c r="O20" s="1290"/>
      <c r="P20" s="1291"/>
      <c r="Q20" s="1289">
        <v>11</v>
      </c>
      <c r="R20" s="1290"/>
      <c r="S20" s="1291"/>
      <c r="T20" s="1289">
        <v>12</v>
      </c>
      <c r="U20" s="1290"/>
      <c r="V20" s="1311"/>
      <c r="W20" s="172"/>
      <c r="X20" s="181"/>
      <c r="Y20" s="1302">
        <v>7</v>
      </c>
      <c r="Z20" s="1303"/>
      <c r="AA20" s="1304"/>
      <c r="AB20" s="1289">
        <v>8</v>
      </c>
      <c r="AC20" s="1290"/>
      <c r="AD20" s="1291"/>
      <c r="AE20" s="1289">
        <v>9</v>
      </c>
      <c r="AF20" s="1290"/>
      <c r="AG20" s="1291"/>
      <c r="AH20" s="1289">
        <v>10</v>
      </c>
      <c r="AI20" s="1290"/>
      <c r="AJ20" s="1291"/>
      <c r="AK20" s="1289">
        <v>11</v>
      </c>
      <c r="AL20" s="1290"/>
      <c r="AM20" s="1291"/>
      <c r="AN20" s="1289">
        <v>12</v>
      </c>
      <c r="AO20" s="1290"/>
      <c r="AP20" s="1291"/>
      <c r="AQ20" s="1302">
        <v>13</v>
      </c>
      <c r="AR20" s="1303"/>
      <c r="AS20" s="1309"/>
    </row>
    <row r="21" spans="1:45" s="170" customFormat="1" ht="9.75" customHeight="1">
      <c r="A21" s="174"/>
      <c r="B21" s="1305"/>
      <c r="C21" s="1306"/>
      <c r="D21" s="1307"/>
      <c r="E21" s="1305"/>
      <c r="F21" s="1306"/>
      <c r="G21" s="1307"/>
      <c r="H21" s="1299"/>
      <c r="I21" s="1300"/>
      <c r="J21" s="1301"/>
      <c r="K21" s="1299"/>
      <c r="L21" s="1300"/>
      <c r="M21" s="1301"/>
      <c r="N21" s="1299"/>
      <c r="O21" s="1300"/>
      <c r="P21" s="1301"/>
      <c r="Q21" s="1299"/>
      <c r="R21" s="1300"/>
      <c r="S21" s="1301"/>
      <c r="T21" s="1299"/>
      <c r="U21" s="1300"/>
      <c r="V21" s="1313"/>
      <c r="W21" s="172"/>
      <c r="X21" s="181"/>
      <c r="Y21" s="1305"/>
      <c r="Z21" s="1306"/>
      <c r="AA21" s="1307"/>
      <c r="AB21" s="1299"/>
      <c r="AC21" s="1300"/>
      <c r="AD21" s="1301"/>
      <c r="AE21" s="1299"/>
      <c r="AF21" s="1300"/>
      <c r="AG21" s="1301"/>
      <c r="AH21" s="1299"/>
      <c r="AI21" s="1300"/>
      <c r="AJ21" s="1301"/>
      <c r="AK21" s="1299"/>
      <c r="AL21" s="1300"/>
      <c r="AM21" s="1301"/>
      <c r="AN21" s="1299"/>
      <c r="AO21" s="1300"/>
      <c r="AP21" s="1301"/>
      <c r="AQ21" s="1305"/>
      <c r="AR21" s="1306"/>
      <c r="AS21" s="1310"/>
    </row>
    <row r="22" spans="1:45" s="170" customFormat="1" ht="9.75" customHeight="1">
      <c r="A22" s="182">
        <v>2</v>
      </c>
      <c r="B22" s="1302">
        <v>13</v>
      </c>
      <c r="C22" s="1303"/>
      <c r="D22" s="1304"/>
      <c r="E22" s="1289">
        <v>14</v>
      </c>
      <c r="F22" s="1290"/>
      <c r="G22" s="1291"/>
      <c r="H22" s="1289">
        <v>15</v>
      </c>
      <c r="I22" s="1290"/>
      <c r="J22" s="1291"/>
      <c r="K22" s="1289">
        <v>16</v>
      </c>
      <c r="L22" s="1290"/>
      <c r="M22" s="1291"/>
      <c r="N22" s="1289">
        <v>17</v>
      </c>
      <c r="O22" s="1290"/>
      <c r="P22" s="1291"/>
      <c r="Q22" s="1289">
        <v>18</v>
      </c>
      <c r="R22" s="1290"/>
      <c r="S22" s="1291"/>
      <c r="T22" s="1302">
        <v>19</v>
      </c>
      <c r="U22" s="1303"/>
      <c r="V22" s="1309"/>
      <c r="W22" s="172"/>
      <c r="X22" s="183">
        <v>8</v>
      </c>
      <c r="Y22" s="1302">
        <v>14</v>
      </c>
      <c r="Z22" s="1303"/>
      <c r="AA22" s="1304"/>
      <c r="AB22" s="1302">
        <v>15</v>
      </c>
      <c r="AC22" s="1303"/>
      <c r="AD22" s="1304"/>
      <c r="AE22" s="1302">
        <v>16</v>
      </c>
      <c r="AF22" s="1303"/>
      <c r="AG22" s="1304"/>
      <c r="AH22" s="1289">
        <v>17</v>
      </c>
      <c r="AI22" s="1290"/>
      <c r="AJ22" s="1291"/>
      <c r="AK22" s="1289">
        <v>18</v>
      </c>
      <c r="AL22" s="1290"/>
      <c r="AM22" s="1291"/>
      <c r="AN22" s="1289">
        <v>19</v>
      </c>
      <c r="AO22" s="1290"/>
      <c r="AP22" s="1291"/>
      <c r="AQ22" s="1302">
        <v>20</v>
      </c>
      <c r="AR22" s="1303"/>
      <c r="AS22" s="1309"/>
    </row>
    <row r="23" spans="1:45" s="170" customFormat="1" ht="9.75" customHeight="1">
      <c r="A23" s="182"/>
      <c r="B23" s="1305"/>
      <c r="C23" s="1306"/>
      <c r="D23" s="1307"/>
      <c r="E23" s="1299"/>
      <c r="F23" s="1300"/>
      <c r="G23" s="1301"/>
      <c r="H23" s="1299"/>
      <c r="I23" s="1300"/>
      <c r="J23" s="1301"/>
      <c r="K23" s="1299"/>
      <c r="L23" s="1300"/>
      <c r="M23" s="1301"/>
      <c r="N23" s="1299"/>
      <c r="O23" s="1300"/>
      <c r="P23" s="1301"/>
      <c r="Q23" s="1299"/>
      <c r="R23" s="1300"/>
      <c r="S23" s="1301"/>
      <c r="T23" s="1305"/>
      <c r="U23" s="1306"/>
      <c r="V23" s="1310"/>
      <c r="W23" s="172"/>
      <c r="X23" s="183"/>
      <c r="Y23" s="1305"/>
      <c r="Z23" s="1306"/>
      <c r="AA23" s="1307"/>
      <c r="AB23" s="1305"/>
      <c r="AC23" s="1306"/>
      <c r="AD23" s="1307"/>
      <c r="AE23" s="1305"/>
      <c r="AF23" s="1306"/>
      <c r="AG23" s="1307"/>
      <c r="AH23" s="1299"/>
      <c r="AI23" s="1300"/>
      <c r="AJ23" s="1301"/>
      <c r="AK23" s="1299"/>
      <c r="AL23" s="1300"/>
      <c r="AM23" s="1301"/>
      <c r="AN23" s="1299"/>
      <c r="AO23" s="1300"/>
      <c r="AP23" s="1301"/>
      <c r="AQ23" s="1305"/>
      <c r="AR23" s="1306"/>
      <c r="AS23" s="1310"/>
    </row>
    <row r="24" spans="1:45" s="170" customFormat="1" ht="9.75" customHeight="1">
      <c r="A24" s="182" t="s">
        <v>737</v>
      </c>
      <c r="B24" s="1302">
        <v>20</v>
      </c>
      <c r="C24" s="1303"/>
      <c r="D24" s="1304"/>
      <c r="E24" s="1289">
        <v>21</v>
      </c>
      <c r="F24" s="1290"/>
      <c r="G24" s="1291"/>
      <c r="H24" s="1289">
        <v>22</v>
      </c>
      <c r="I24" s="1290"/>
      <c r="J24" s="1291"/>
      <c r="K24" s="1289">
        <v>23</v>
      </c>
      <c r="L24" s="1290"/>
      <c r="M24" s="1291"/>
      <c r="N24" s="1289">
        <v>24</v>
      </c>
      <c r="O24" s="1290"/>
      <c r="P24" s="1291"/>
      <c r="Q24" s="1289">
        <v>25</v>
      </c>
      <c r="R24" s="1290"/>
      <c r="S24" s="1291"/>
      <c r="T24" s="1302">
        <v>26</v>
      </c>
      <c r="U24" s="1303"/>
      <c r="V24" s="1309"/>
      <c r="W24" s="172"/>
      <c r="X24" s="181" t="s">
        <v>737</v>
      </c>
      <c r="Y24" s="1302">
        <v>21</v>
      </c>
      <c r="Z24" s="1303"/>
      <c r="AA24" s="1304"/>
      <c r="AB24" s="1289">
        <v>22</v>
      </c>
      <c r="AC24" s="1290"/>
      <c r="AD24" s="1291"/>
      <c r="AE24" s="1289">
        <v>23</v>
      </c>
      <c r="AF24" s="1290"/>
      <c r="AG24" s="1291"/>
      <c r="AH24" s="1289">
        <v>24</v>
      </c>
      <c r="AI24" s="1290"/>
      <c r="AJ24" s="1291"/>
      <c r="AK24" s="1289">
        <v>25</v>
      </c>
      <c r="AL24" s="1290"/>
      <c r="AM24" s="1291"/>
      <c r="AN24" s="1289">
        <v>26</v>
      </c>
      <c r="AO24" s="1290"/>
      <c r="AP24" s="1291"/>
      <c r="AQ24" s="1302">
        <v>27</v>
      </c>
      <c r="AR24" s="1303"/>
      <c r="AS24" s="1309"/>
    </row>
    <row r="25" spans="1:45" s="170" customFormat="1" ht="9.75" customHeight="1">
      <c r="A25" s="182"/>
      <c r="B25" s="1305"/>
      <c r="C25" s="1306"/>
      <c r="D25" s="1307"/>
      <c r="E25" s="1299"/>
      <c r="F25" s="1300"/>
      <c r="G25" s="1301"/>
      <c r="H25" s="1299"/>
      <c r="I25" s="1300"/>
      <c r="J25" s="1301"/>
      <c r="K25" s="1299"/>
      <c r="L25" s="1300"/>
      <c r="M25" s="1301"/>
      <c r="N25" s="1299"/>
      <c r="O25" s="1300"/>
      <c r="P25" s="1301"/>
      <c r="Q25" s="1299"/>
      <c r="R25" s="1300"/>
      <c r="S25" s="1301"/>
      <c r="T25" s="1305"/>
      <c r="U25" s="1306"/>
      <c r="V25" s="1310"/>
      <c r="W25" s="172"/>
      <c r="X25" s="181"/>
      <c r="Y25" s="1305"/>
      <c r="Z25" s="1306"/>
      <c r="AA25" s="1307"/>
      <c r="AB25" s="1299"/>
      <c r="AC25" s="1300"/>
      <c r="AD25" s="1301"/>
      <c r="AE25" s="1299"/>
      <c r="AF25" s="1300"/>
      <c r="AG25" s="1301"/>
      <c r="AH25" s="1299"/>
      <c r="AI25" s="1300"/>
      <c r="AJ25" s="1301"/>
      <c r="AK25" s="1299"/>
      <c r="AL25" s="1300"/>
      <c r="AM25" s="1301"/>
      <c r="AN25" s="1299"/>
      <c r="AO25" s="1300"/>
      <c r="AP25" s="1301"/>
      <c r="AQ25" s="1305"/>
      <c r="AR25" s="1306"/>
      <c r="AS25" s="1310"/>
    </row>
    <row r="26" spans="1:45" s="170" customFormat="1" ht="9.75" customHeight="1">
      <c r="A26" s="184" t="s">
        <v>740</v>
      </c>
      <c r="B26" s="1302">
        <v>27</v>
      </c>
      <c r="C26" s="1303"/>
      <c r="D26" s="1304"/>
      <c r="E26" s="1289">
        <v>28</v>
      </c>
      <c r="F26" s="1290"/>
      <c r="G26" s="1291"/>
      <c r="H26" s="1289"/>
      <c r="I26" s="1290"/>
      <c r="J26" s="1291"/>
      <c r="K26" s="1289"/>
      <c r="L26" s="1290"/>
      <c r="M26" s="1291"/>
      <c r="N26" s="1289"/>
      <c r="O26" s="1290"/>
      <c r="P26" s="1291"/>
      <c r="Q26" s="1289"/>
      <c r="R26" s="1290"/>
      <c r="S26" s="1291"/>
      <c r="T26" s="1289"/>
      <c r="U26" s="1290"/>
      <c r="V26" s="1311"/>
      <c r="W26" s="172"/>
      <c r="X26" s="185" t="s">
        <v>738</v>
      </c>
      <c r="Y26" s="1302">
        <v>28</v>
      </c>
      <c r="Z26" s="1303"/>
      <c r="AA26" s="1304"/>
      <c r="AB26" s="1289">
        <v>29</v>
      </c>
      <c r="AC26" s="1290"/>
      <c r="AD26" s="1291"/>
      <c r="AE26" s="1289">
        <v>30</v>
      </c>
      <c r="AF26" s="1290"/>
      <c r="AG26" s="1291"/>
      <c r="AH26" s="1289">
        <v>31</v>
      </c>
      <c r="AI26" s="1290"/>
      <c r="AJ26" s="1291"/>
      <c r="AK26" s="1289"/>
      <c r="AL26" s="1290"/>
      <c r="AM26" s="1291"/>
      <c r="AN26" s="1289"/>
      <c r="AO26" s="1290"/>
      <c r="AP26" s="1291"/>
      <c r="AQ26" s="1329"/>
      <c r="AR26" s="1330"/>
      <c r="AS26" s="1331"/>
    </row>
    <row r="27" spans="1:45" s="170" customFormat="1" ht="9.75" customHeight="1">
      <c r="A27" s="184"/>
      <c r="B27" s="1305"/>
      <c r="C27" s="1306"/>
      <c r="D27" s="1307"/>
      <c r="E27" s="1299"/>
      <c r="F27" s="1300"/>
      <c r="G27" s="1301"/>
      <c r="H27" s="1299"/>
      <c r="I27" s="1300"/>
      <c r="J27" s="1301"/>
      <c r="K27" s="1299"/>
      <c r="L27" s="1300"/>
      <c r="M27" s="1301"/>
      <c r="N27" s="1299"/>
      <c r="O27" s="1300"/>
      <c r="P27" s="1301"/>
      <c r="Q27" s="1299"/>
      <c r="R27" s="1300"/>
      <c r="S27" s="1301"/>
      <c r="T27" s="1299"/>
      <c r="U27" s="1300"/>
      <c r="V27" s="1313"/>
      <c r="W27" s="172"/>
      <c r="X27" s="185"/>
      <c r="Y27" s="1305"/>
      <c r="Z27" s="1306"/>
      <c r="AA27" s="1307"/>
      <c r="AB27" s="1299"/>
      <c r="AC27" s="1300"/>
      <c r="AD27" s="1301"/>
      <c r="AE27" s="1299"/>
      <c r="AF27" s="1300"/>
      <c r="AG27" s="1301"/>
      <c r="AH27" s="1299"/>
      <c r="AI27" s="1300"/>
      <c r="AJ27" s="1301"/>
      <c r="AK27" s="1299"/>
      <c r="AL27" s="1300"/>
      <c r="AM27" s="1301"/>
      <c r="AN27" s="1299"/>
      <c r="AO27" s="1300"/>
      <c r="AP27" s="1301"/>
      <c r="AQ27" s="1323"/>
      <c r="AR27" s="1324"/>
      <c r="AS27" s="1332"/>
    </row>
    <row r="28" spans="1:45" s="170" customFormat="1" ht="9.75" customHeight="1">
      <c r="A28" s="182"/>
      <c r="B28" s="1289"/>
      <c r="C28" s="1290"/>
      <c r="D28" s="1291"/>
      <c r="E28" s="1289"/>
      <c r="F28" s="1290"/>
      <c r="G28" s="1291"/>
      <c r="H28" s="1289"/>
      <c r="I28" s="1290"/>
      <c r="J28" s="1291"/>
      <c r="K28" s="1289"/>
      <c r="L28" s="1290"/>
      <c r="M28" s="1291"/>
      <c r="N28" s="1289"/>
      <c r="O28" s="1290"/>
      <c r="P28" s="1291"/>
      <c r="Q28" s="1289"/>
      <c r="R28" s="1290"/>
      <c r="S28" s="1291"/>
      <c r="T28" s="1289"/>
      <c r="U28" s="1290"/>
      <c r="V28" s="1311"/>
      <c r="W28" s="186"/>
      <c r="X28" s="185"/>
      <c r="Y28" s="1289"/>
      <c r="Z28" s="1290"/>
      <c r="AA28" s="1291"/>
      <c r="AB28" s="1289"/>
      <c r="AC28" s="1290"/>
      <c r="AD28" s="1291"/>
      <c r="AE28" s="1289"/>
      <c r="AF28" s="1290"/>
      <c r="AG28" s="1291"/>
      <c r="AH28" s="1289"/>
      <c r="AI28" s="1290"/>
      <c r="AJ28" s="1291"/>
      <c r="AK28" s="1289"/>
      <c r="AL28" s="1290"/>
      <c r="AM28" s="1291"/>
      <c r="AN28" s="1289"/>
      <c r="AO28" s="1290"/>
      <c r="AP28" s="1291"/>
      <c r="AQ28" s="1289"/>
      <c r="AR28" s="1290"/>
      <c r="AS28" s="1311"/>
    </row>
    <row r="29" spans="1:45" s="170" customFormat="1" ht="9.75" customHeight="1" thickBot="1">
      <c r="A29" s="182"/>
      <c r="B29" s="1292"/>
      <c r="C29" s="1293"/>
      <c r="D29" s="1294"/>
      <c r="E29" s="1292"/>
      <c r="F29" s="1293"/>
      <c r="G29" s="1294"/>
      <c r="H29" s="1292"/>
      <c r="I29" s="1293"/>
      <c r="J29" s="1294"/>
      <c r="K29" s="1292"/>
      <c r="L29" s="1293"/>
      <c r="M29" s="1294"/>
      <c r="N29" s="1292"/>
      <c r="O29" s="1293"/>
      <c r="P29" s="1294"/>
      <c r="Q29" s="1292"/>
      <c r="R29" s="1293"/>
      <c r="S29" s="1294"/>
      <c r="T29" s="1292"/>
      <c r="U29" s="1293"/>
      <c r="V29" s="1312"/>
      <c r="W29" s="186"/>
      <c r="X29" s="187"/>
      <c r="Y29" s="1292"/>
      <c r="Z29" s="1293"/>
      <c r="AA29" s="1294"/>
      <c r="AB29" s="1292"/>
      <c r="AC29" s="1293"/>
      <c r="AD29" s="1294"/>
      <c r="AE29" s="1292"/>
      <c r="AF29" s="1293"/>
      <c r="AG29" s="1294"/>
      <c r="AH29" s="1292"/>
      <c r="AI29" s="1293"/>
      <c r="AJ29" s="1294"/>
      <c r="AK29" s="1292"/>
      <c r="AL29" s="1293"/>
      <c r="AM29" s="1294"/>
      <c r="AN29" s="1292"/>
      <c r="AO29" s="1293"/>
      <c r="AP29" s="1294"/>
      <c r="AQ29" s="1292"/>
      <c r="AR29" s="1293"/>
      <c r="AS29" s="1312"/>
    </row>
    <row r="30" spans="1:45" s="170" customFormat="1" ht="9.75" customHeight="1">
      <c r="A30" s="168"/>
      <c r="B30" s="1320"/>
      <c r="C30" s="1321"/>
      <c r="D30" s="1322"/>
      <c r="E30" s="1320"/>
      <c r="F30" s="1321"/>
      <c r="G30" s="1322"/>
      <c r="H30" s="1320">
        <v>1</v>
      </c>
      <c r="I30" s="1321"/>
      <c r="J30" s="1322"/>
      <c r="K30" s="1320">
        <v>2</v>
      </c>
      <c r="L30" s="1321"/>
      <c r="M30" s="1322"/>
      <c r="N30" s="1320">
        <v>3</v>
      </c>
      <c r="O30" s="1321"/>
      <c r="P30" s="1322"/>
      <c r="Q30" s="1320">
        <v>4</v>
      </c>
      <c r="R30" s="1321"/>
      <c r="S30" s="1322"/>
      <c r="T30" s="1320">
        <v>5</v>
      </c>
      <c r="U30" s="1321"/>
      <c r="V30" s="1322"/>
      <c r="W30" s="172"/>
      <c r="X30" s="175"/>
      <c r="Y30" s="1320"/>
      <c r="Z30" s="1321"/>
      <c r="AA30" s="1322"/>
      <c r="AB30" s="1333"/>
      <c r="AC30" s="1334"/>
      <c r="AD30" s="1335"/>
      <c r="AE30" s="1333"/>
      <c r="AF30" s="1334"/>
      <c r="AG30" s="1335"/>
      <c r="AH30" s="1333"/>
      <c r="AI30" s="1334"/>
      <c r="AJ30" s="1335"/>
      <c r="AK30" s="1333">
        <v>1</v>
      </c>
      <c r="AL30" s="1334"/>
      <c r="AM30" s="1335"/>
      <c r="AN30" s="1333">
        <v>2</v>
      </c>
      <c r="AO30" s="1334"/>
      <c r="AP30" s="1335"/>
      <c r="AQ30" s="1326">
        <v>3</v>
      </c>
      <c r="AR30" s="1327"/>
      <c r="AS30" s="1328"/>
    </row>
    <row r="31" spans="1:45" s="170" customFormat="1" ht="9.75" customHeight="1">
      <c r="A31" s="182"/>
      <c r="B31" s="1323"/>
      <c r="C31" s="1324"/>
      <c r="D31" s="1325"/>
      <c r="E31" s="1323"/>
      <c r="F31" s="1324"/>
      <c r="G31" s="1325"/>
      <c r="H31" s="1323"/>
      <c r="I31" s="1324"/>
      <c r="J31" s="1325"/>
      <c r="K31" s="1323"/>
      <c r="L31" s="1324"/>
      <c r="M31" s="1325"/>
      <c r="N31" s="1323"/>
      <c r="O31" s="1324"/>
      <c r="P31" s="1325"/>
      <c r="Q31" s="1323"/>
      <c r="R31" s="1324"/>
      <c r="S31" s="1325"/>
      <c r="T31" s="1323"/>
      <c r="U31" s="1324"/>
      <c r="V31" s="1325"/>
      <c r="W31" s="172"/>
      <c r="X31" s="175"/>
      <c r="Y31" s="1323"/>
      <c r="Z31" s="1324"/>
      <c r="AA31" s="1325"/>
      <c r="AB31" s="1299"/>
      <c r="AC31" s="1300"/>
      <c r="AD31" s="1301"/>
      <c r="AE31" s="1299"/>
      <c r="AF31" s="1300"/>
      <c r="AG31" s="1301"/>
      <c r="AH31" s="1299"/>
      <c r="AI31" s="1300"/>
      <c r="AJ31" s="1301"/>
      <c r="AK31" s="1299"/>
      <c r="AL31" s="1300"/>
      <c r="AM31" s="1301"/>
      <c r="AN31" s="1299"/>
      <c r="AO31" s="1300"/>
      <c r="AP31" s="1301"/>
      <c r="AQ31" s="1305"/>
      <c r="AR31" s="1306"/>
      <c r="AS31" s="1310"/>
    </row>
    <row r="32" spans="1:45" s="170" customFormat="1" ht="9.75" customHeight="1">
      <c r="A32" s="182"/>
      <c r="B32" s="1302">
        <v>6</v>
      </c>
      <c r="C32" s="1303"/>
      <c r="D32" s="1304"/>
      <c r="E32" s="1302">
        <v>7</v>
      </c>
      <c r="F32" s="1303"/>
      <c r="G32" s="1304"/>
      <c r="H32" s="1302">
        <v>8</v>
      </c>
      <c r="I32" s="1303"/>
      <c r="J32" s="1304"/>
      <c r="K32" s="1289">
        <v>9</v>
      </c>
      <c r="L32" s="1290"/>
      <c r="M32" s="1291"/>
      <c r="N32" s="1289">
        <v>10</v>
      </c>
      <c r="O32" s="1290"/>
      <c r="P32" s="1291"/>
      <c r="Q32" s="1289">
        <v>11</v>
      </c>
      <c r="R32" s="1290"/>
      <c r="S32" s="1291"/>
      <c r="T32" s="1289">
        <v>12</v>
      </c>
      <c r="U32" s="1290"/>
      <c r="V32" s="1311"/>
      <c r="W32" s="172"/>
      <c r="X32" s="175"/>
      <c r="Y32" s="1302">
        <v>4</v>
      </c>
      <c r="Z32" s="1303"/>
      <c r="AA32" s="1304"/>
      <c r="AB32" s="1289">
        <v>5</v>
      </c>
      <c r="AC32" s="1290"/>
      <c r="AD32" s="1291"/>
      <c r="AE32" s="1289">
        <v>6</v>
      </c>
      <c r="AF32" s="1290"/>
      <c r="AG32" s="1291"/>
      <c r="AH32" s="1289">
        <v>7</v>
      </c>
      <c r="AI32" s="1290"/>
      <c r="AJ32" s="1291"/>
      <c r="AK32" s="1289">
        <v>8</v>
      </c>
      <c r="AL32" s="1290"/>
      <c r="AM32" s="1291"/>
      <c r="AN32" s="1289">
        <v>9</v>
      </c>
      <c r="AO32" s="1290"/>
      <c r="AP32" s="1291"/>
      <c r="AQ32" s="1302">
        <v>10</v>
      </c>
      <c r="AR32" s="1303"/>
      <c r="AS32" s="1309"/>
    </row>
    <row r="33" spans="1:45" s="170" customFormat="1" ht="9.75" customHeight="1">
      <c r="A33" s="182"/>
      <c r="B33" s="1305"/>
      <c r="C33" s="1306"/>
      <c r="D33" s="1307"/>
      <c r="E33" s="1305"/>
      <c r="F33" s="1306"/>
      <c r="G33" s="1307"/>
      <c r="H33" s="1305"/>
      <c r="I33" s="1306"/>
      <c r="J33" s="1307"/>
      <c r="K33" s="1299"/>
      <c r="L33" s="1300"/>
      <c r="M33" s="1301"/>
      <c r="N33" s="1299"/>
      <c r="O33" s="1300"/>
      <c r="P33" s="1301"/>
      <c r="Q33" s="1299"/>
      <c r="R33" s="1300"/>
      <c r="S33" s="1301"/>
      <c r="T33" s="1299"/>
      <c r="U33" s="1300"/>
      <c r="V33" s="1313"/>
      <c r="W33" s="172"/>
      <c r="X33" s="175"/>
      <c r="Y33" s="1305"/>
      <c r="Z33" s="1306"/>
      <c r="AA33" s="1307"/>
      <c r="AB33" s="1299"/>
      <c r="AC33" s="1300"/>
      <c r="AD33" s="1301"/>
      <c r="AE33" s="1299"/>
      <c r="AF33" s="1300"/>
      <c r="AG33" s="1301"/>
      <c r="AH33" s="1299"/>
      <c r="AI33" s="1300"/>
      <c r="AJ33" s="1301"/>
      <c r="AK33" s="1299"/>
      <c r="AL33" s="1300"/>
      <c r="AM33" s="1301"/>
      <c r="AN33" s="1299"/>
      <c r="AO33" s="1300"/>
      <c r="AP33" s="1301"/>
      <c r="AQ33" s="1305"/>
      <c r="AR33" s="1306"/>
      <c r="AS33" s="1310"/>
    </row>
    <row r="34" spans="1:45" s="170" customFormat="1" ht="9.75" customHeight="1">
      <c r="A34" s="182">
        <v>3</v>
      </c>
      <c r="B34" s="1302">
        <v>13</v>
      </c>
      <c r="C34" s="1303"/>
      <c r="D34" s="1304"/>
      <c r="E34" s="1289">
        <v>14</v>
      </c>
      <c r="F34" s="1290"/>
      <c r="G34" s="1291"/>
      <c r="H34" s="1289">
        <v>15</v>
      </c>
      <c r="I34" s="1290"/>
      <c r="J34" s="1291"/>
      <c r="K34" s="1289">
        <v>16</v>
      </c>
      <c r="L34" s="1290"/>
      <c r="M34" s="1291"/>
      <c r="N34" s="1289">
        <v>17</v>
      </c>
      <c r="O34" s="1290"/>
      <c r="P34" s="1291"/>
      <c r="Q34" s="1289">
        <v>18</v>
      </c>
      <c r="R34" s="1290"/>
      <c r="S34" s="1291"/>
      <c r="T34" s="1302">
        <v>19</v>
      </c>
      <c r="U34" s="1303"/>
      <c r="V34" s="1309"/>
      <c r="W34" s="172"/>
      <c r="X34" s="176">
        <v>9</v>
      </c>
      <c r="Y34" s="1302">
        <v>11</v>
      </c>
      <c r="Z34" s="1303"/>
      <c r="AA34" s="1304"/>
      <c r="AB34" s="1314">
        <v>12</v>
      </c>
      <c r="AC34" s="1315"/>
      <c r="AD34" s="1316"/>
      <c r="AE34" s="1289">
        <v>13</v>
      </c>
      <c r="AF34" s="1290"/>
      <c r="AG34" s="1291"/>
      <c r="AH34" s="1289">
        <v>14</v>
      </c>
      <c r="AI34" s="1290"/>
      <c r="AJ34" s="1291"/>
      <c r="AK34" s="1289">
        <v>15</v>
      </c>
      <c r="AL34" s="1290"/>
      <c r="AM34" s="1291"/>
      <c r="AN34" s="1289">
        <v>16</v>
      </c>
      <c r="AO34" s="1290"/>
      <c r="AP34" s="1291"/>
      <c r="AQ34" s="1302">
        <v>17</v>
      </c>
      <c r="AR34" s="1303"/>
      <c r="AS34" s="1309"/>
    </row>
    <row r="35" spans="1:45" s="170" customFormat="1" ht="9.75" customHeight="1">
      <c r="A35" s="182"/>
      <c r="B35" s="1305"/>
      <c r="C35" s="1306"/>
      <c r="D35" s="1307"/>
      <c r="E35" s="1299"/>
      <c r="F35" s="1300"/>
      <c r="G35" s="1301"/>
      <c r="H35" s="1299"/>
      <c r="I35" s="1300"/>
      <c r="J35" s="1301"/>
      <c r="K35" s="1299"/>
      <c r="L35" s="1300"/>
      <c r="M35" s="1301"/>
      <c r="N35" s="1299"/>
      <c r="O35" s="1300"/>
      <c r="P35" s="1301"/>
      <c r="Q35" s="1299"/>
      <c r="R35" s="1300"/>
      <c r="S35" s="1301"/>
      <c r="T35" s="1305"/>
      <c r="U35" s="1306"/>
      <c r="V35" s="1310"/>
      <c r="W35" s="172"/>
      <c r="X35" s="188"/>
      <c r="Y35" s="1305"/>
      <c r="Z35" s="1306"/>
      <c r="AA35" s="1307"/>
      <c r="AB35" s="1317"/>
      <c r="AC35" s="1318"/>
      <c r="AD35" s="1319"/>
      <c r="AE35" s="1299"/>
      <c r="AF35" s="1300"/>
      <c r="AG35" s="1301"/>
      <c r="AH35" s="1299"/>
      <c r="AI35" s="1300"/>
      <c r="AJ35" s="1301"/>
      <c r="AK35" s="1299"/>
      <c r="AL35" s="1300"/>
      <c r="AM35" s="1301"/>
      <c r="AN35" s="1299"/>
      <c r="AO35" s="1300"/>
      <c r="AP35" s="1301"/>
      <c r="AQ35" s="1305"/>
      <c r="AR35" s="1306"/>
      <c r="AS35" s="1310"/>
    </row>
    <row r="36" spans="1:45" s="170" customFormat="1" ht="9.75" customHeight="1">
      <c r="A36" s="182" t="s">
        <v>737</v>
      </c>
      <c r="B36" s="1302">
        <v>20</v>
      </c>
      <c r="C36" s="1303"/>
      <c r="D36" s="1304"/>
      <c r="E36" s="1289">
        <v>21</v>
      </c>
      <c r="F36" s="1290"/>
      <c r="G36" s="1291"/>
      <c r="H36" s="1289">
        <v>22</v>
      </c>
      <c r="I36" s="1290"/>
      <c r="J36" s="1291"/>
      <c r="K36" s="1289">
        <v>23</v>
      </c>
      <c r="L36" s="1290"/>
      <c r="M36" s="1291"/>
      <c r="N36" s="1289">
        <v>24</v>
      </c>
      <c r="O36" s="1290"/>
      <c r="P36" s="1291"/>
      <c r="Q36" s="1289">
        <v>25</v>
      </c>
      <c r="R36" s="1290"/>
      <c r="S36" s="1291"/>
      <c r="T36" s="1302">
        <v>26</v>
      </c>
      <c r="U36" s="1303"/>
      <c r="V36" s="1309"/>
      <c r="W36" s="172"/>
      <c r="X36" s="179" t="s">
        <v>737</v>
      </c>
      <c r="Y36" s="1302">
        <v>18</v>
      </c>
      <c r="Z36" s="1303"/>
      <c r="AA36" s="1304"/>
      <c r="AB36" s="1289">
        <v>19</v>
      </c>
      <c r="AC36" s="1290"/>
      <c r="AD36" s="1291"/>
      <c r="AE36" s="1289">
        <v>20</v>
      </c>
      <c r="AF36" s="1290"/>
      <c r="AG36" s="1291"/>
      <c r="AH36" s="1289">
        <v>21</v>
      </c>
      <c r="AI36" s="1290"/>
      <c r="AJ36" s="1291"/>
      <c r="AK36" s="1289">
        <v>22</v>
      </c>
      <c r="AL36" s="1290"/>
      <c r="AM36" s="1291"/>
      <c r="AN36" s="1289">
        <v>23</v>
      </c>
      <c r="AO36" s="1290"/>
      <c r="AP36" s="1291"/>
      <c r="AQ36" s="1302">
        <v>24</v>
      </c>
      <c r="AR36" s="1303"/>
      <c r="AS36" s="1309"/>
    </row>
    <row r="37" spans="1:45" s="170" customFormat="1" ht="9.75" customHeight="1">
      <c r="A37" s="182"/>
      <c r="B37" s="1305"/>
      <c r="C37" s="1306"/>
      <c r="D37" s="1307"/>
      <c r="E37" s="1299"/>
      <c r="F37" s="1300"/>
      <c r="G37" s="1301"/>
      <c r="H37" s="1299"/>
      <c r="I37" s="1300"/>
      <c r="J37" s="1301"/>
      <c r="K37" s="1299"/>
      <c r="L37" s="1300"/>
      <c r="M37" s="1301"/>
      <c r="N37" s="1299"/>
      <c r="O37" s="1300"/>
      <c r="P37" s="1301"/>
      <c r="Q37" s="1299"/>
      <c r="R37" s="1300"/>
      <c r="S37" s="1301"/>
      <c r="T37" s="1305"/>
      <c r="U37" s="1306"/>
      <c r="V37" s="1310"/>
      <c r="W37" s="172"/>
      <c r="X37" s="179"/>
      <c r="Y37" s="1305"/>
      <c r="Z37" s="1306"/>
      <c r="AA37" s="1307"/>
      <c r="AB37" s="1299"/>
      <c r="AC37" s="1300"/>
      <c r="AD37" s="1301"/>
      <c r="AE37" s="1299"/>
      <c r="AF37" s="1300"/>
      <c r="AG37" s="1301"/>
      <c r="AH37" s="1299"/>
      <c r="AI37" s="1300"/>
      <c r="AJ37" s="1301"/>
      <c r="AK37" s="1299"/>
      <c r="AL37" s="1300"/>
      <c r="AM37" s="1301"/>
      <c r="AN37" s="1299"/>
      <c r="AO37" s="1300"/>
      <c r="AP37" s="1301"/>
      <c r="AQ37" s="1305"/>
      <c r="AR37" s="1306"/>
      <c r="AS37" s="1310"/>
    </row>
    <row r="38" spans="1:45" s="170" customFormat="1" ht="9.75" customHeight="1">
      <c r="A38" s="184" t="s">
        <v>741</v>
      </c>
      <c r="B38" s="1302">
        <v>27</v>
      </c>
      <c r="C38" s="1303"/>
      <c r="D38" s="1304"/>
      <c r="E38" s="1289">
        <v>28</v>
      </c>
      <c r="F38" s="1290"/>
      <c r="G38" s="1291"/>
      <c r="H38" s="1289">
        <v>29</v>
      </c>
      <c r="I38" s="1290"/>
      <c r="J38" s="1291"/>
      <c r="K38" s="1289">
        <v>30</v>
      </c>
      <c r="L38" s="1290"/>
      <c r="M38" s="1291"/>
      <c r="N38" s="1289">
        <v>31</v>
      </c>
      <c r="O38" s="1290"/>
      <c r="P38" s="1291"/>
      <c r="Q38" s="1289"/>
      <c r="R38" s="1290"/>
      <c r="S38" s="1291"/>
      <c r="T38" s="1289"/>
      <c r="U38" s="1290"/>
      <c r="V38" s="1311"/>
      <c r="W38" s="172"/>
      <c r="X38" s="178" t="s">
        <v>738</v>
      </c>
      <c r="Y38" s="1289">
        <v>25</v>
      </c>
      <c r="Z38" s="1290"/>
      <c r="AA38" s="1291"/>
      <c r="AB38" s="1289">
        <v>26</v>
      </c>
      <c r="AC38" s="1290"/>
      <c r="AD38" s="1291"/>
      <c r="AE38" s="1289">
        <v>27</v>
      </c>
      <c r="AF38" s="1290"/>
      <c r="AG38" s="1291"/>
      <c r="AH38" s="1289">
        <v>28</v>
      </c>
      <c r="AI38" s="1290"/>
      <c r="AJ38" s="1291"/>
      <c r="AK38" s="1289">
        <v>29</v>
      </c>
      <c r="AL38" s="1290"/>
      <c r="AM38" s="1291"/>
      <c r="AN38" s="1302">
        <v>30</v>
      </c>
      <c r="AO38" s="1303"/>
      <c r="AP38" s="1304"/>
      <c r="AQ38" s="1289"/>
      <c r="AR38" s="1290"/>
      <c r="AS38" s="1311"/>
    </row>
    <row r="39" spans="1:45" s="170" customFormat="1" ht="9.75" customHeight="1">
      <c r="A39" s="184"/>
      <c r="B39" s="1305"/>
      <c r="C39" s="1306"/>
      <c r="D39" s="1307"/>
      <c r="E39" s="1299"/>
      <c r="F39" s="1300"/>
      <c r="G39" s="1301"/>
      <c r="H39" s="1299"/>
      <c r="I39" s="1300"/>
      <c r="J39" s="1301"/>
      <c r="K39" s="1299"/>
      <c r="L39" s="1300"/>
      <c r="M39" s="1301"/>
      <c r="N39" s="1299"/>
      <c r="O39" s="1300"/>
      <c r="P39" s="1301"/>
      <c r="Q39" s="1299"/>
      <c r="R39" s="1300"/>
      <c r="S39" s="1301"/>
      <c r="T39" s="1299"/>
      <c r="U39" s="1300"/>
      <c r="V39" s="1313"/>
      <c r="W39" s="172"/>
      <c r="X39" s="178"/>
      <c r="Y39" s="1299"/>
      <c r="Z39" s="1300"/>
      <c r="AA39" s="1301"/>
      <c r="AB39" s="1299"/>
      <c r="AC39" s="1300"/>
      <c r="AD39" s="1301"/>
      <c r="AE39" s="1299"/>
      <c r="AF39" s="1300"/>
      <c r="AG39" s="1301"/>
      <c r="AH39" s="1299"/>
      <c r="AI39" s="1300"/>
      <c r="AJ39" s="1301"/>
      <c r="AK39" s="1299"/>
      <c r="AL39" s="1300"/>
      <c r="AM39" s="1301"/>
      <c r="AN39" s="1305"/>
      <c r="AO39" s="1306"/>
      <c r="AP39" s="1307"/>
      <c r="AQ39" s="1299"/>
      <c r="AR39" s="1300"/>
      <c r="AS39" s="1313"/>
    </row>
    <row r="40" spans="1:45" s="170" customFormat="1" ht="9.75" customHeight="1">
      <c r="A40" s="182"/>
      <c r="B40" s="1289"/>
      <c r="C40" s="1290"/>
      <c r="D40" s="1291"/>
      <c r="E40" s="1289"/>
      <c r="F40" s="1290"/>
      <c r="G40" s="1291"/>
      <c r="H40" s="1289"/>
      <c r="I40" s="1290"/>
      <c r="J40" s="1291"/>
      <c r="K40" s="1289"/>
      <c r="L40" s="1290"/>
      <c r="M40" s="1291"/>
      <c r="N40" s="1289"/>
      <c r="O40" s="1290"/>
      <c r="P40" s="1291"/>
      <c r="Q40" s="1289"/>
      <c r="R40" s="1290"/>
      <c r="S40" s="1291"/>
      <c r="T40" s="1289"/>
      <c r="U40" s="1290"/>
      <c r="V40" s="1311"/>
      <c r="W40" s="186"/>
      <c r="X40" s="182"/>
      <c r="Y40" s="1289"/>
      <c r="Z40" s="1290"/>
      <c r="AA40" s="1291"/>
      <c r="AB40" s="1289"/>
      <c r="AC40" s="1290"/>
      <c r="AD40" s="1291"/>
      <c r="AE40" s="1289"/>
      <c r="AF40" s="1290"/>
      <c r="AG40" s="1291"/>
      <c r="AH40" s="1289"/>
      <c r="AI40" s="1290"/>
      <c r="AJ40" s="1291"/>
      <c r="AK40" s="1289"/>
      <c r="AL40" s="1290"/>
      <c r="AM40" s="1291"/>
      <c r="AN40" s="1289"/>
      <c r="AO40" s="1290"/>
      <c r="AP40" s="1291"/>
      <c r="AQ40" s="1289"/>
      <c r="AR40" s="1290"/>
      <c r="AS40" s="1311"/>
    </row>
    <row r="41" spans="1:45" s="170" customFormat="1" ht="9.75" customHeight="1" thickBot="1">
      <c r="A41" s="182"/>
      <c r="B41" s="1292"/>
      <c r="C41" s="1293"/>
      <c r="D41" s="1294"/>
      <c r="E41" s="1292"/>
      <c r="F41" s="1293"/>
      <c r="G41" s="1294"/>
      <c r="H41" s="1292"/>
      <c r="I41" s="1293"/>
      <c r="J41" s="1294"/>
      <c r="K41" s="1292"/>
      <c r="L41" s="1293"/>
      <c r="M41" s="1294"/>
      <c r="N41" s="1292"/>
      <c r="O41" s="1293"/>
      <c r="P41" s="1294"/>
      <c r="Q41" s="1292"/>
      <c r="R41" s="1293"/>
      <c r="S41" s="1294"/>
      <c r="T41" s="1292"/>
      <c r="U41" s="1293"/>
      <c r="V41" s="1312"/>
      <c r="W41" s="186"/>
      <c r="X41" s="182"/>
      <c r="Y41" s="1292"/>
      <c r="Z41" s="1293"/>
      <c r="AA41" s="1294"/>
      <c r="AB41" s="1292"/>
      <c r="AC41" s="1293"/>
      <c r="AD41" s="1294"/>
      <c r="AE41" s="1292"/>
      <c r="AF41" s="1293"/>
      <c r="AG41" s="1294"/>
      <c r="AH41" s="1292"/>
      <c r="AI41" s="1293"/>
      <c r="AJ41" s="1294"/>
      <c r="AK41" s="1292"/>
      <c r="AL41" s="1293"/>
      <c r="AM41" s="1294"/>
      <c r="AN41" s="1292"/>
      <c r="AO41" s="1293"/>
      <c r="AP41" s="1294"/>
      <c r="AQ41" s="1292"/>
      <c r="AR41" s="1293"/>
      <c r="AS41" s="1312"/>
    </row>
    <row r="42" spans="1:45" s="170" customFormat="1" ht="9.75" customHeight="1">
      <c r="A42" s="168"/>
      <c r="B42" s="1320"/>
      <c r="C42" s="1321"/>
      <c r="D42" s="1322"/>
      <c r="E42" s="1320"/>
      <c r="F42" s="1321"/>
      <c r="G42" s="1322"/>
      <c r="H42" s="1320"/>
      <c r="I42" s="1321"/>
      <c r="J42" s="1322"/>
      <c r="K42" s="1320"/>
      <c r="L42" s="1321"/>
      <c r="M42" s="1322"/>
      <c r="N42" s="1320"/>
      <c r="O42" s="1321"/>
      <c r="P42" s="1322"/>
      <c r="Q42" s="1320">
        <v>1</v>
      </c>
      <c r="R42" s="1321"/>
      <c r="S42" s="1322"/>
      <c r="T42" s="1326">
        <v>2</v>
      </c>
      <c r="U42" s="1327"/>
      <c r="V42" s="1328"/>
      <c r="W42" s="172"/>
      <c r="X42" s="173"/>
      <c r="Y42" s="1320"/>
      <c r="Z42" s="1321"/>
      <c r="AA42" s="1322"/>
      <c r="AB42" s="1320"/>
      <c r="AC42" s="1321"/>
      <c r="AD42" s="1322"/>
      <c r="AE42" s="1320"/>
      <c r="AF42" s="1321"/>
      <c r="AG42" s="1322"/>
      <c r="AH42" s="1320"/>
      <c r="AI42" s="1321"/>
      <c r="AJ42" s="1322"/>
      <c r="AK42" s="1320"/>
      <c r="AL42" s="1321"/>
      <c r="AM42" s="1322"/>
      <c r="AN42" s="1320"/>
      <c r="AO42" s="1321"/>
      <c r="AP42" s="1322"/>
      <c r="AQ42" s="1336">
        <v>1</v>
      </c>
      <c r="AR42" s="1337"/>
      <c r="AS42" s="1341"/>
    </row>
    <row r="43" spans="1:45" s="170" customFormat="1" ht="9.75" customHeight="1">
      <c r="A43" s="182"/>
      <c r="B43" s="1323"/>
      <c r="C43" s="1324"/>
      <c r="D43" s="1325"/>
      <c r="E43" s="1323"/>
      <c r="F43" s="1324"/>
      <c r="G43" s="1325"/>
      <c r="H43" s="1323"/>
      <c r="I43" s="1324"/>
      <c r="J43" s="1325"/>
      <c r="K43" s="1323"/>
      <c r="L43" s="1324"/>
      <c r="M43" s="1325"/>
      <c r="N43" s="1323"/>
      <c r="O43" s="1324"/>
      <c r="P43" s="1325"/>
      <c r="Q43" s="1323"/>
      <c r="R43" s="1324"/>
      <c r="S43" s="1325"/>
      <c r="T43" s="1305"/>
      <c r="U43" s="1306"/>
      <c r="V43" s="1310"/>
      <c r="W43" s="172"/>
      <c r="X43" s="175"/>
      <c r="Y43" s="1323"/>
      <c r="Z43" s="1324"/>
      <c r="AA43" s="1325"/>
      <c r="AB43" s="1323"/>
      <c r="AC43" s="1324"/>
      <c r="AD43" s="1325"/>
      <c r="AE43" s="1323"/>
      <c r="AF43" s="1324"/>
      <c r="AG43" s="1325"/>
      <c r="AH43" s="1323"/>
      <c r="AI43" s="1324"/>
      <c r="AJ43" s="1325"/>
      <c r="AK43" s="1323"/>
      <c r="AL43" s="1324"/>
      <c r="AM43" s="1325"/>
      <c r="AN43" s="1323"/>
      <c r="AO43" s="1324"/>
      <c r="AP43" s="1325"/>
      <c r="AQ43" s="1317"/>
      <c r="AR43" s="1318"/>
      <c r="AS43" s="1342"/>
    </row>
    <row r="44" spans="1:45" s="170" customFormat="1" ht="9.75" customHeight="1">
      <c r="A44" s="182"/>
      <c r="B44" s="1302">
        <v>3</v>
      </c>
      <c r="C44" s="1303"/>
      <c r="D44" s="1304"/>
      <c r="E44" s="1302">
        <v>4</v>
      </c>
      <c r="F44" s="1303"/>
      <c r="G44" s="1304"/>
      <c r="H44" s="1314">
        <v>5</v>
      </c>
      <c r="I44" s="1315"/>
      <c r="J44" s="1316"/>
      <c r="K44" s="1289">
        <v>6</v>
      </c>
      <c r="L44" s="1290"/>
      <c r="M44" s="1291"/>
      <c r="N44" s="1289">
        <v>7</v>
      </c>
      <c r="O44" s="1290"/>
      <c r="P44" s="1291"/>
      <c r="Q44" s="1289">
        <v>8</v>
      </c>
      <c r="R44" s="1290"/>
      <c r="S44" s="1291"/>
      <c r="T44" s="1289">
        <v>9</v>
      </c>
      <c r="U44" s="1290"/>
      <c r="V44" s="1311"/>
      <c r="W44" s="172"/>
      <c r="X44" s="175"/>
      <c r="Y44" s="1314">
        <v>2</v>
      </c>
      <c r="Z44" s="1315"/>
      <c r="AA44" s="1316"/>
      <c r="AB44" s="1314">
        <v>3</v>
      </c>
      <c r="AC44" s="1315"/>
      <c r="AD44" s="1316"/>
      <c r="AE44" s="1302">
        <v>4</v>
      </c>
      <c r="AF44" s="1303"/>
      <c r="AG44" s="1304"/>
      <c r="AH44" s="1302">
        <v>5</v>
      </c>
      <c r="AI44" s="1303"/>
      <c r="AJ44" s="1304"/>
      <c r="AK44" s="1289">
        <v>6</v>
      </c>
      <c r="AL44" s="1290"/>
      <c r="AM44" s="1291"/>
      <c r="AN44" s="1289">
        <v>7</v>
      </c>
      <c r="AO44" s="1290"/>
      <c r="AP44" s="1291"/>
      <c r="AQ44" s="1289">
        <v>8</v>
      </c>
      <c r="AR44" s="1290"/>
      <c r="AS44" s="1311"/>
    </row>
    <row r="45" spans="1:45" s="170" customFormat="1" ht="9.75" customHeight="1">
      <c r="A45" s="182"/>
      <c r="B45" s="1305"/>
      <c r="C45" s="1306"/>
      <c r="D45" s="1307"/>
      <c r="E45" s="1305"/>
      <c r="F45" s="1306"/>
      <c r="G45" s="1307"/>
      <c r="H45" s="1317"/>
      <c r="I45" s="1318"/>
      <c r="J45" s="1319"/>
      <c r="K45" s="1299"/>
      <c r="L45" s="1300"/>
      <c r="M45" s="1301"/>
      <c r="N45" s="1299"/>
      <c r="O45" s="1300"/>
      <c r="P45" s="1301"/>
      <c r="Q45" s="1299"/>
      <c r="R45" s="1300"/>
      <c r="S45" s="1301"/>
      <c r="T45" s="1299"/>
      <c r="U45" s="1300"/>
      <c r="V45" s="1313"/>
      <c r="W45" s="172"/>
      <c r="X45" s="175"/>
      <c r="Y45" s="1317"/>
      <c r="Z45" s="1318"/>
      <c r="AA45" s="1319"/>
      <c r="AB45" s="1317"/>
      <c r="AC45" s="1318"/>
      <c r="AD45" s="1319"/>
      <c r="AE45" s="1305"/>
      <c r="AF45" s="1306"/>
      <c r="AG45" s="1307"/>
      <c r="AH45" s="1305"/>
      <c r="AI45" s="1306"/>
      <c r="AJ45" s="1307"/>
      <c r="AK45" s="1299"/>
      <c r="AL45" s="1300"/>
      <c r="AM45" s="1301"/>
      <c r="AN45" s="1299"/>
      <c r="AO45" s="1300"/>
      <c r="AP45" s="1301"/>
      <c r="AQ45" s="1299"/>
      <c r="AR45" s="1300"/>
      <c r="AS45" s="1313"/>
    </row>
    <row r="46" spans="1:45" s="170" customFormat="1" ht="9.75" customHeight="1">
      <c r="A46" s="182">
        <v>4</v>
      </c>
      <c r="B46" s="1302">
        <v>10</v>
      </c>
      <c r="C46" s="1303"/>
      <c r="D46" s="1304"/>
      <c r="E46" s="1289">
        <v>11</v>
      </c>
      <c r="F46" s="1290"/>
      <c r="G46" s="1291"/>
      <c r="H46" s="1289">
        <v>12</v>
      </c>
      <c r="I46" s="1290"/>
      <c r="J46" s="1291"/>
      <c r="K46" s="1289">
        <v>13</v>
      </c>
      <c r="L46" s="1290"/>
      <c r="M46" s="1291"/>
      <c r="N46" s="1289">
        <v>14</v>
      </c>
      <c r="O46" s="1290"/>
      <c r="P46" s="1291"/>
      <c r="Q46" s="1289">
        <v>15</v>
      </c>
      <c r="R46" s="1290"/>
      <c r="S46" s="1291"/>
      <c r="T46" s="1302">
        <v>16</v>
      </c>
      <c r="U46" s="1303"/>
      <c r="V46" s="1309"/>
      <c r="W46" s="172"/>
      <c r="X46" s="176">
        <v>10</v>
      </c>
      <c r="Y46" s="1302">
        <v>9</v>
      </c>
      <c r="Z46" s="1303"/>
      <c r="AA46" s="1304"/>
      <c r="AB46" s="1289">
        <v>10</v>
      </c>
      <c r="AC46" s="1290"/>
      <c r="AD46" s="1291"/>
      <c r="AE46" s="1289">
        <v>11</v>
      </c>
      <c r="AF46" s="1290"/>
      <c r="AG46" s="1291"/>
      <c r="AH46" s="1289">
        <v>12</v>
      </c>
      <c r="AI46" s="1290"/>
      <c r="AJ46" s="1291"/>
      <c r="AK46" s="1289">
        <v>13</v>
      </c>
      <c r="AL46" s="1290"/>
      <c r="AM46" s="1291"/>
      <c r="AN46" s="1289">
        <v>14</v>
      </c>
      <c r="AO46" s="1290"/>
      <c r="AP46" s="1291"/>
      <c r="AQ46" s="1302">
        <v>15</v>
      </c>
      <c r="AR46" s="1303"/>
      <c r="AS46" s="1309"/>
    </row>
    <row r="47" spans="1:45" s="170" customFormat="1" ht="9.75" customHeight="1">
      <c r="A47" s="182"/>
      <c r="B47" s="1305"/>
      <c r="C47" s="1306"/>
      <c r="D47" s="1307"/>
      <c r="E47" s="1299"/>
      <c r="F47" s="1300"/>
      <c r="G47" s="1301"/>
      <c r="H47" s="1299"/>
      <c r="I47" s="1300"/>
      <c r="J47" s="1301"/>
      <c r="K47" s="1299"/>
      <c r="L47" s="1300"/>
      <c r="M47" s="1301"/>
      <c r="N47" s="1299"/>
      <c r="O47" s="1300"/>
      <c r="P47" s="1301"/>
      <c r="Q47" s="1299"/>
      <c r="R47" s="1300"/>
      <c r="S47" s="1301"/>
      <c r="T47" s="1305"/>
      <c r="U47" s="1306"/>
      <c r="V47" s="1310"/>
      <c r="W47" s="172"/>
      <c r="X47" s="188"/>
      <c r="Y47" s="1305"/>
      <c r="Z47" s="1306"/>
      <c r="AA47" s="1307"/>
      <c r="AB47" s="1299"/>
      <c r="AC47" s="1300"/>
      <c r="AD47" s="1301"/>
      <c r="AE47" s="1299"/>
      <c r="AF47" s="1300"/>
      <c r="AG47" s="1301"/>
      <c r="AH47" s="1299"/>
      <c r="AI47" s="1300"/>
      <c r="AJ47" s="1301"/>
      <c r="AK47" s="1299"/>
      <c r="AL47" s="1300"/>
      <c r="AM47" s="1301"/>
      <c r="AN47" s="1299"/>
      <c r="AO47" s="1300"/>
      <c r="AP47" s="1301"/>
      <c r="AQ47" s="1305"/>
      <c r="AR47" s="1306"/>
      <c r="AS47" s="1310"/>
    </row>
    <row r="48" spans="1:45" s="170" customFormat="1" ht="9.75" customHeight="1">
      <c r="A48" s="182" t="s">
        <v>737</v>
      </c>
      <c r="B48" s="1302">
        <v>17</v>
      </c>
      <c r="C48" s="1303"/>
      <c r="D48" s="1304"/>
      <c r="E48" s="1289">
        <v>18</v>
      </c>
      <c r="F48" s="1290"/>
      <c r="G48" s="1291"/>
      <c r="H48" s="1289">
        <v>19</v>
      </c>
      <c r="I48" s="1290"/>
      <c r="J48" s="1291"/>
      <c r="K48" s="1289">
        <v>20</v>
      </c>
      <c r="L48" s="1290"/>
      <c r="M48" s="1291"/>
      <c r="N48" s="1289">
        <v>21</v>
      </c>
      <c r="O48" s="1290"/>
      <c r="P48" s="1291"/>
      <c r="Q48" s="1289">
        <v>22</v>
      </c>
      <c r="R48" s="1290"/>
      <c r="S48" s="1291"/>
      <c r="T48" s="1302">
        <v>23</v>
      </c>
      <c r="U48" s="1303"/>
      <c r="V48" s="1309"/>
      <c r="W48" s="172"/>
      <c r="X48" s="179" t="s">
        <v>737</v>
      </c>
      <c r="Y48" s="1302">
        <v>16</v>
      </c>
      <c r="Z48" s="1303"/>
      <c r="AA48" s="1304"/>
      <c r="AB48" s="1289">
        <v>17</v>
      </c>
      <c r="AC48" s="1290"/>
      <c r="AD48" s="1291"/>
      <c r="AE48" s="1289">
        <v>18</v>
      </c>
      <c r="AF48" s="1290"/>
      <c r="AG48" s="1291"/>
      <c r="AH48" s="1289">
        <v>19</v>
      </c>
      <c r="AI48" s="1290"/>
      <c r="AJ48" s="1291"/>
      <c r="AK48" s="1289">
        <v>20</v>
      </c>
      <c r="AL48" s="1290"/>
      <c r="AM48" s="1291"/>
      <c r="AN48" s="1289">
        <v>21</v>
      </c>
      <c r="AO48" s="1290"/>
      <c r="AP48" s="1291"/>
      <c r="AQ48" s="1302">
        <v>22</v>
      </c>
      <c r="AR48" s="1303"/>
      <c r="AS48" s="1309"/>
    </row>
    <row r="49" spans="1:45" s="170" customFormat="1" ht="9.75" customHeight="1">
      <c r="A49" s="182"/>
      <c r="B49" s="1305"/>
      <c r="C49" s="1306"/>
      <c r="D49" s="1307"/>
      <c r="E49" s="1299"/>
      <c r="F49" s="1300"/>
      <c r="G49" s="1301"/>
      <c r="H49" s="1299"/>
      <c r="I49" s="1300"/>
      <c r="J49" s="1301"/>
      <c r="K49" s="1299"/>
      <c r="L49" s="1300"/>
      <c r="M49" s="1301"/>
      <c r="N49" s="1299"/>
      <c r="O49" s="1300"/>
      <c r="P49" s="1301"/>
      <c r="Q49" s="1299"/>
      <c r="R49" s="1300"/>
      <c r="S49" s="1301"/>
      <c r="T49" s="1305"/>
      <c r="U49" s="1306"/>
      <c r="V49" s="1310"/>
      <c r="W49" s="172"/>
      <c r="X49" s="179"/>
      <c r="Y49" s="1305"/>
      <c r="Z49" s="1306"/>
      <c r="AA49" s="1307"/>
      <c r="AB49" s="1299"/>
      <c r="AC49" s="1300"/>
      <c r="AD49" s="1301"/>
      <c r="AE49" s="1299"/>
      <c r="AF49" s="1300"/>
      <c r="AG49" s="1301"/>
      <c r="AH49" s="1299"/>
      <c r="AI49" s="1300"/>
      <c r="AJ49" s="1301"/>
      <c r="AK49" s="1299"/>
      <c r="AL49" s="1300"/>
      <c r="AM49" s="1301"/>
      <c r="AN49" s="1299"/>
      <c r="AO49" s="1300"/>
      <c r="AP49" s="1301"/>
      <c r="AQ49" s="1305"/>
      <c r="AR49" s="1306"/>
      <c r="AS49" s="1310"/>
    </row>
    <row r="50" spans="1:45" s="170" customFormat="1" ht="9.75" customHeight="1">
      <c r="A50" s="184" t="s">
        <v>742</v>
      </c>
      <c r="B50" s="1302">
        <v>24</v>
      </c>
      <c r="C50" s="1303"/>
      <c r="D50" s="1304"/>
      <c r="E50" s="1289">
        <v>25</v>
      </c>
      <c r="F50" s="1290"/>
      <c r="G50" s="1291"/>
      <c r="H50" s="1289">
        <v>26</v>
      </c>
      <c r="I50" s="1290"/>
      <c r="J50" s="1291"/>
      <c r="K50" s="1289">
        <v>27</v>
      </c>
      <c r="L50" s="1290"/>
      <c r="M50" s="1291"/>
      <c r="N50" s="1289">
        <v>28</v>
      </c>
      <c r="O50" s="1290"/>
      <c r="P50" s="1291"/>
      <c r="Q50" s="1289">
        <v>29</v>
      </c>
      <c r="R50" s="1290"/>
      <c r="S50" s="1291"/>
      <c r="T50" s="1302">
        <v>30</v>
      </c>
      <c r="U50" s="1303"/>
      <c r="V50" s="1309"/>
      <c r="W50" s="172"/>
      <c r="X50" s="178" t="s">
        <v>743</v>
      </c>
      <c r="Y50" s="1302">
        <v>23</v>
      </c>
      <c r="Z50" s="1303"/>
      <c r="AA50" s="1304"/>
      <c r="AB50" s="1289">
        <v>24</v>
      </c>
      <c r="AC50" s="1290"/>
      <c r="AD50" s="1291"/>
      <c r="AE50" s="1289">
        <v>25</v>
      </c>
      <c r="AF50" s="1290"/>
      <c r="AG50" s="1291"/>
      <c r="AH50" s="1289">
        <v>26</v>
      </c>
      <c r="AI50" s="1290"/>
      <c r="AJ50" s="1291"/>
      <c r="AK50" s="1289">
        <v>27</v>
      </c>
      <c r="AL50" s="1290"/>
      <c r="AM50" s="1291"/>
      <c r="AN50" s="1289">
        <v>28</v>
      </c>
      <c r="AO50" s="1290"/>
      <c r="AP50" s="1291"/>
      <c r="AQ50" s="1302">
        <v>29</v>
      </c>
      <c r="AR50" s="1303"/>
      <c r="AS50" s="1309"/>
    </row>
    <row r="51" spans="1:45" s="170" customFormat="1" ht="9.75" customHeight="1">
      <c r="A51" s="184"/>
      <c r="B51" s="1305"/>
      <c r="C51" s="1306"/>
      <c r="D51" s="1307"/>
      <c r="E51" s="1299"/>
      <c r="F51" s="1300"/>
      <c r="G51" s="1301"/>
      <c r="H51" s="1299"/>
      <c r="I51" s="1300"/>
      <c r="J51" s="1301"/>
      <c r="K51" s="1299"/>
      <c r="L51" s="1300"/>
      <c r="M51" s="1301"/>
      <c r="N51" s="1299"/>
      <c r="O51" s="1300"/>
      <c r="P51" s="1301"/>
      <c r="Q51" s="1299"/>
      <c r="R51" s="1300"/>
      <c r="S51" s="1301"/>
      <c r="T51" s="1305"/>
      <c r="U51" s="1306"/>
      <c r="V51" s="1310"/>
      <c r="W51" s="172"/>
      <c r="X51" s="178"/>
      <c r="Y51" s="1305"/>
      <c r="Z51" s="1306"/>
      <c r="AA51" s="1307"/>
      <c r="AB51" s="1299"/>
      <c r="AC51" s="1300"/>
      <c r="AD51" s="1301"/>
      <c r="AE51" s="1299"/>
      <c r="AF51" s="1300"/>
      <c r="AG51" s="1301"/>
      <c r="AH51" s="1299"/>
      <c r="AI51" s="1300"/>
      <c r="AJ51" s="1301"/>
      <c r="AK51" s="1299"/>
      <c r="AL51" s="1300"/>
      <c r="AM51" s="1301"/>
      <c r="AN51" s="1299"/>
      <c r="AO51" s="1300"/>
      <c r="AP51" s="1301"/>
      <c r="AQ51" s="1305"/>
      <c r="AR51" s="1306"/>
      <c r="AS51" s="1310"/>
    </row>
    <row r="52" spans="1:45" s="170" customFormat="1" ht="9.75" customHeight="1">
      <c r="A52" s="182"/>
      <c r="B52" s="1289"/>
      <c r="C52" s="1290"/>
      <c r="D52" s="1291"/>
      <c r="E52" s="1289"/>
      <c r="F52" s="1290"/>
      <c r="G52" s="1291"/>
      <c r="H52" s="1289"/>
      <c r="I52" s="1290"/>
      <c r="J52" s="1291"/>
      <c r="K52" s="1289"/>
      <c r="L52" s="1290"/>
      <c r="M52" s="1291"/>
      <c r="N52" s="1289"/>
      <c r="O52" s="1290"/>
      <c r="P52" s="1291"/>
      <c r="Q52" s="1289"/>
      <c r="R52" s="1290"/>
      <c r="S52" s="1291"/>
      <c r="T52" s="1289"/>
      <c r="U52" s="1290"/>
      <c r="V52" s="1311"/>
      <c r="W52" s="186"/>
      <c r="X52" s="182"/>
      <c r="Y52" s="1302">
        <v>30</v>
      </c>
      <c r="Z52" s="1303"/>
      <c r="AA52" s="1304"/>
      <c r="AB52" s="1289">
        <v>31</v>
      </c>
      <c r="AC52" s="1290"/>
      <c r="AD52" s="1291"/>
      <c r="AE52" s="1289"/>
      <c r="AF52" s="1290"/>
      <c r="AG52" s="1291"/>
      <c r="AH52" s="1289"/>
      <c r="AI52" s="1290"/>
      <c r="AJ52" s="1291"/>
      <c r="AK52" s="1289"/>
      <c r="AL52" s="1290"/>
      <c r="AM52" s="1291"/>
      <c r="AN52" s="1289"/>
      <c r="AO52" s="1290"/>
      <c r="AP52" s="1291"/>
      <c r="AQ52" s="1289"/>
      <c r="AR52" s="1290"/>
      <c r="AS52" s="1311"/>
    </row>
    <row r="53" spans="1:45" s="170" customFormat="1" ht="9.75" customHeight="1" thickBot="1">
      <c r="A53" s="182"/>
      <c r="B53" s="1292"/>
      <c r="C53" s="1293"/>
      <c r="D53" s="1294"/>
      <c r="E53" s="1292"/>
      <c r="F53" s="1293"/>
      <c r="G53" s="1294"/>
      <c r="H53" s="1292"/>
      <c r="I53" s="1293"/>
      <c r="J53" s="1294"/>
      <c r="K53" s="1292"/>
      <c r="L53" s="1293"/>
      <c r="M53" s="1294"/>
      <c r="N53" s="1292"/>
      <c r="O53" s="1293"/>
      <c r="P53" s="1294"/>
      <c r="Q53" s="1292"/>
      <c r="R53" s="1293"/>
      <c r="S53" s="1294"/>
      <c r="T53" s="1292"/>
      <c r="U53" s="1293"/>
      <c r="V53" s="1312"/>
      <c r="W53" s="186"/>
      <c r="X53" s="182"/>
      <c r="Y53" s="1305"/>
      <c r="Z53" s="1306"/>
      <c r="AA53" s="1307"/>
      <c r="AB53" s="1292"/>
      <c r="AC53" s="1293"/>
      <c r="AD53" s="1294"/>
      <c r="AE53" s="1292"/>
      <c r="AF53" s="1293"/>
      <c r="AG53" s="1294"/>
      <c r="AH53" s="1292"/>
      <c r="AI53" s="1293"/>
      <c r="AJ53" s="1294"/>
      <c r="AK53" s="1292"/>
      <c r="AL53" s="1293"/>
      <c r="AM53" s="1294"/>
      <c r="AN53" s="1292"/>
      <c r="AO53" s="1293"/>
      <c r="AP53" s="1294"/>
      <c r="AQ53" s="1292"/>
      <c r="AR53" s="1293"/>
      <c r="AS53" s="1312"/>
    </row>
    <row r="54" spans="1:45" s="170" customFormat="1" ht="9.75" customHeight="1">
      <c r="A54" s="168"/>
      <c r="B54" s="1336">
        <v>1</v>
      </c>
      <c r="C54" s="1337"/>
      <c r="D54" s="1338"/>
      <c r="E54" s="1326">
        <v>2</v>
      </c>
      <c r="F54" s="1327"/>
      <c r="G54" s="1339"/>
      <c r="H54" s="1326">
        <v>3</v>
      </c>
      <c r="I54" s="1327"/>
      <c r="J54" s="1339"/>
      <c r="K54" s="1326">
        <v>4</v>
      </c>
      <c r="L54" s="1327"/>
      <c r="M54" s="1339"/>
      <c r="N54" s="1333">
        <v>5</v>
      </c>
      <c r="O54" s="1334"/>
      <c r="P54" s="1335"/>
      <c r="Q54" s="1333">
        <v>6</v>
      </c>
      <c r="R54" s="1334"/>
      <c r="S54" s="1335"/>
      <c r="T54" s="1333">
        <v>7</v>
      </c>
      <c r="U54" s="1334"/>
      <c r="V54" s="1340"/>
      <c r="W54" s="172"/>
      <c r="X54" s="173"/>
      <c r="Y54" s="1333"/>
      <c r="Z54" s="1334"/>
      <c r="AA54" s="1335"/>
      <c r="AB54" s="1333"/>
      <c r="AC54" s="1334"/>
      <c r="AD54" s="1335"/>
      <c r="AE54" s="1333">
        <v>1</v>
      </c>
      <c r="AF54" s="1334"/>
      <c r="AG54" s="1335"/>
      <c r="AH54" s="1333">
        <v>2</v>
      </c>
      <c r="AI54" s="1334"/>
      <c r="AJ54" s="1335"/>
      <c r="AK54" s="1333">
        <v>3</v>
      </c>
      <c r="AL54" s="1334"/>
      <c r="AM54" s="1335"/>
      <c r="AN54" s="1333">
        <v>4</v>
      </c>
      <c r="AO54" s="1334"/>
      <c r="AP54" s="1335"/>
      <c r="AQ54" s="1326">
        <v>5</v>
      </c>
      <c r="AR54" s="1327"/>
      <c r="AS54" s="1328"/>
    </row>
    <row r="55" spans="1:45" s="170" customFormat="1" ht="9.75" customHeight="1">
      <c r="A55" s="182"/>
      <c r="B55" s="1317"/>
      <c r="C55" s="1318"/>
      <c r="D55" s="1319"/>
      <c r="E55" s="1305"/>
      <c r="F55" s="1306"/>
      <c r="G55" s="1307"/>
      <c r="H55" s="1305"/>
      <c r="I55" s="1306"/>
      <c r="J55" s="1307"/>
      <c r="K55" s="1305"/>
      <c r="L55" s="1306"/>
      <c r="M55" s="1307"/>
      <c r="N55" s="1299"/>
      <c r="O55" s="1300"/>
      <c r="P55" s="1301"/>
      <c r="Q55" s="1299"/>
      <c r="R55" s="1300"/>
      <c r="S55" s="1301"/>
      <c r="T55" s="1299"/>
      <c r="U55" s="1300"/>
      <c r="V55" s="1313"/>
      <c r="W55" s="172"/>
      <c r="X55" s="175"/>
      <c r="Y55" s="1299"/>
      <c r="Z55" s="1300"/>
      <c r="AA55" s="1301"/>
      <c r="AB55" s="1299"/>
      <c r="AC55" s="1300"/>
      <c r="AD55" s="1301"/>
      <c r="AE55" s="1299"/>
      <c r="AF55" s="1300"/>
      <c r="AG55" s="1301"/>
      <c r="AH55" s="1299"/>
      <c r="AI55" s="1300"/>
      <c r="AJ55" s="1301"/>
      <c r="AK55" s="1299"/>
      <c r="AL55" s="1300"/>
      <c r="AM55" s="1301"/>
      <c r="AN55" s="1299"/>
      <c r="AO55" s="1300"/>
      <c r="AP55" s="1301"/>
      <c r="AQ55" s="1305"/>
      <c r="AR55" s="1306"/>
      <c r="AS55" s="1310"/>
    </row>
    <row r="56" spans="1:45" s="170" customFormat="1" ht="9.75" customHeight="1">
      <c r="A56" s="182"/>
      <c r="B56" s="1302">
        <v>8</v>
      </c>
      <c r="C56" s="1303"/>
      <c r="D56" s="1304"/>
      <c r="E56" s="1289">
        <v>9</v>
      </c>
      <c r="F56" s="1290"/>
      <c r="G56" s="1291"/>
      <c r="H56" s="1289">
        <v>10</v>
      </c>
      <c r="I56" s="1290"/>
      <c r="J56" s="1291"/>
      <c r="K56" s="1289">
        <v>11</v>
      </c>
      <c r="L56" s="1290"/>
      <c r="M56" s="1291"/>
      <c r="N56" s="1289">
        <v>12</v>
      </c>
      <c r="O56" s="1290"/>
      <c r="P56" s="1291"/>
      <c r="Q56" s="1289">
        <v>13</v>
      </c>
      <c r="R56" s="1290"/>
      <c r="S56" s="1291"/>
      <c r="T56" s="1289">
        <v>14</v>
      </c>
      <c r="U56" s="1290"/>
      <c r="V56" s="1311"/>
      <c r="W56" s="172"/>
      <c r="X56" s="175"/>
      <c r="Y56" s="1302">
        <v>6</v>
      </c>
      <c r="Z56" s="1303"/>
      <c r="AA56" s="1304"/>
      <c r="AB56" s="1289">
        <v>7</v>
      </c>
      <c r="AC56" s="1290"/>
      <c r="AD56" s="1291"/>
      <c r="AE56" s="1289">
        <v>8</v>
      </c>
      <c r="AF56" s="1290"/>
      <c r="AG56" s="1291"/>
      <c r="AH56" s="1289">
        <v>9</v>
      </c>
      <c r="AI56" s="1290"/>
      <c r="AJ56" s="1291"/>
      <c r="AK56" s="1289">
        <v>10</v>
      </c>
      <c r="AL56" s="1290"/>
      <c r="AM56" s="1291"/>
      <c r="AN56" s="1289">
        <v>11</v>
      </c>
      <c r="AO56" s="1290"/>
      <c r="AP56" s="1291"/>
      <c r="AQ56" s="1302">
        <v>12</v>
      </c>
      <c r="AR56" s="1303"/>
      <c r="AS56" s="1309"/>
    </row>
    <row r="57" spans="1:45" s="170" customFormat="1" ht="9.75" customHeight="1">
      <c r="A57" s="182"/>
      <c r="B57" s="1305"/>
      <c r="C57" s="1306"/>
      <c r="D57" s="1307"/>
      <c r="E57" s="1299"/>
      <c r="F57" s="1300"/>
      <c r="G57" s="1301"/>
      <c r="H57" s="1299"/>
      <c r="I57" s="1300"/>
      <c r="J57" s="1301"/>
      <c r="K57" s="1299"/>
      <c r="L57" s="1300"/>
      <c r="M57" s="1301"/>
      <c r="N57" s="1299"/>
      <c r="O57" s="1300"/>
      <c r="P57" s="1301"/>
      <c r="Q57" s="1299"/>
      <c r="R57" s="1300"/>
      <c r="S57" s="1301"/>
      <c r="T57" s="1299"/>
      <c r="U57" s="1300"/>
      <c r="V57" s="1313"/>
      <c r="W57" s="172"/>
      <c r="X57" s="175"/>
      <c r="Y57" s="1305"/>
      <c r="Z57" s="1306"/>
      <c r="AA57" s="1307"/>
      <c r="AB57" s="1299"/>
      <c r="AC57" s="1300"/>
      <c r="AD57" s="1301"/>
      <c r="AE57" s="1299"/>
      <c r="AF57" s="1300"/>
      <c r="AG57" s="1301"/>
      <c r="AH57" s="1299"/>
      <c r="AI57" s="1300"/>
      <c r="AJ57" s="1301"/>
      <c r="AK57" s="1299"/>
      <c r="AL57" s="1300"/>
      <c r="AM57" s="1301"/>
      <c r="AN57" s="1299"/>
      <c r="AO57" s="1300"/>
      <c r="AP57" s="1301"/>
      <c r="AQ57" s="1305"/>
      <c r="AR57" s="1306"/>
      <c r="AS57" s="1310"/>
    </row>
    <row r="58" spans="1:45" s="170" customFormat="1" ht="9.75" customHeight="1">
      <c r="A58" s="182">
        <v>5</v>
      </c>
      <c r="B58" s="1302">
        <v>15</v>
      </c>
      <c r="C58" s="1303"/>
      <c r="D58" s="1304"/>
      <c r="E58" s="1289">
        <v>16</v>
      </c>
      <c r="F58" s="1290"/>
      <c r="G58" s="1291"/>
      <c r="H58" s="1289">
        <v>17</v>
      </c>
      <c r="I58" s="1290"/>
      <c r="J58" s="1291"/>
      <c r="K58" s="1289">
        <v>18</v>
      </c>
      <c r="L58" s="1290"/>
      <c r="M58" s="1291"/>
      <c r="N58" s="1289">
        <v>19</v>
      </c>
      <c r="O58" s="1290"/>
      <c r="P58" s="1291"/>
      <c r="Q58" s="1289">
        <v>20</v>
      </c>
      <c r="R58" s="1290"/>
      <c r="S58" s="1291"/>
      <c r="T58" s="1302">
        <v>21</v>
      </c>
      <c r="U58" s="1303"/>
      <c r="V58" s="1309"/>
      <c r="W58" s="172"/>
      <c r="X58" s="176">
        <v>11</v>
      </c>
      <c r="Y58" s="1302">
        <v>13</v>
      </c>
      <c r="Z58" s="1303"/>
      <c r="AA58" s="1304"/>
      <c r="AB58" s="1289">
        <v>14</v>
      </c>
      <c r="AC58" s="1290"/>
      <c r="AD58" s="1291"/>
      <c r="AE58" s="1289">
        <v>15</v>
      </c>
      <c r="AF58" s="1290"/>
      <c r="AG58" s="1291"/>
      <c r="AH58" s="1289">
        <v>16</v>
      </c>
      <c r="AI58" s="1290"/>
      <c r="AJ58" s="1291"/>
      <c r="AK58" s="1289">
        <v>17</v>
      </c>
      <c r="AL58" s="1290"/>
      <c r="AM58" s="1291"/>
      <c r="AN58" s="1289">
        <v>18</v>
      </c>
      <c r="AO58" s="1290"/>
      <c r="AP58" s="1291"/>
      <c r="AQ58" s="1302">
        <v>19</v>
      </c>
      <c r="AR58" s="1303"/>
      <c r="AS58" s="1309"/>
    </row>
    <row r="59" spans="1:45" s="170" customFormat="1" ht="9.75" customHeight="1">
      <c r="A59" s="182"/>
      <c r="B59" s="1305"/>
      <c r="C59" s="1306"/>
      <c r="D59" s="1307"/>
      <c r="E59" s="1299"/>
      <c r="F59" s="1300"/>
      <c r="G59" s="1301"/>
      <c r="H59" s="1299"/>
      <c r="I59" s="1300"/>
      <c r="J59" s="1301"/>
      <c r="K59" s="1299"/>
      <c r="L59" s="1300"/>
      <c r="M59" s="1301"/>
      <c r="N59" s="1299"/>
      <c r="O59" s="1300"/>
      <c r="P59" s="1301"/>
      <c r="Q59" s="1299"/>
      <c r="R59" s="1300"/>
      <c r="S59" s="1301"/>
      <c r="T59" s="1305"/>
      <c r="U59" s="1306"/>
      <c r="V59" s="1310"/>
      <c r="W59" s="172"/>
      <c r="X59" s="188"/>
      <c r="Y59" s="1305"/>
      <c r="Z59" s="1306"/>
      <c r="AA59" s="1307"/>
      <c r="AB59" s="1299"/>
      <c r="AC59" s="1300"/>
      <c r="AD59" s="1301"/>
      <c r="AE59" s="1299"/>
      <c r="AF59" s="1300"/>
      <c r="AG59" s="1301"/>
      <c r="AH59" s="1299"/>
      <c r="AI59" s="1300"/>
      <c r="AJ59" s="1301"/>
      <c r="AK59" s="1299"/>
      <c r="AL59" s="1300"/>
      <c r="AM59" s="1301"/>
      <c r="AN59" s="1299"/>
      <c r="AO59" s="1300"/>
      <c r="AP59" s="1301"/>
      <c r="AQ59" s="1305"/>
      <c r="AR59" s="1306"/>
      <c r="AS59" s="1310"/>
    </row>
    <row r="60" spans="1:45" s="170" customFormat="1" ht="9.75" customHeight="1">
      <c r="A60" s="182" t="s">
        <v>737</v>
      </c>
      <c r="B60" s="1302">
        <v>22</v>
      </c>
      <c r="C60" s="1303"/>
      <c r="D60" s="1304"/>
      <c r="E60" s="1289">
        <v>23</v>
      </c>
      <c r="F60" s="1290"/>
      <c r="G60" s="1291"/>
      <c r="H60" s="1289">
        <v>24</v>
      </c>
      <c r="I60" s="1290"/>
      <c r="J60" s="1291"/>
      <c r="K60" s="1289">
        <v>25</v>
      </c>
      <c r="L60" s="1290"/>
      <c r="M60" s="1291"/>
      <c r="N60" s="1289">
        <v>26</v>
      </c>
      <c r="O60" s="1290"/>
      <c r="P60" s="1291"/>
      <c r="Q60" s="1289">
        <v>27</v>
      </c>
      <c r="R60" s="1290"/>
      <c r="S60" s="1291"/>
      <c r="T60" s="1302">
        <v>28</v>
      </c>
      <c r="U60" s="1303"/>
      <c r="V60" s="1309"/>
      <c r="W60" s="172"/>
      <c r="X60" s="179" t="s">
        <v>737</v>
      </c>
      <c r="Y60" s="1302">
        <v>20</v>
      </c>
      <c r="Z60" s="1303"/>
      <c r="AA60" s="1304"/>
      <c r="AB60" s="1289">
        <v>21</v>
      </c>
      <c r="AC60" s="1290"/>
      <c r="AD60" s="1291"/>
      <c r="AE60" s="1289">
        <v>22</v>
      </c>
      <c r="AF60" s="1290"/>
      <c r="AG60" s="1291"/>
      <c r="AH60" s="1289">
        <v>23</v>
      </c>
      <c r="AI60" s="1290"/>
      <c r="AJ60" s="1291"/>
      <c r="AK60" s="1289">
        <v>24</v>
      </c>
      <c r="AL60" s="1290"/>
      <c r="AM60" s="1291"/>
      <c r="AN60" s="1289">
        <v>25</v>
      </c>
      <c r="AO60" s="1290"/>
      <c r="AP60" s="1291"/>
      <c r="AQ60" s="1302">
        <v>26</v>
      </c>
      <c r="AR60" s="1303"/>
      <c r="AS60" s="1309"/>
    </row>
    <row r="61" spans="1:45" s="170" customFormat="1" ht="9.75" customHeight="1">
      <c r="A61" s="182"/>
      <c r="B61" s="1305"/>
      <c r="C61" s="1306"/>
      <c r="D61" s="1307"/>
      <c r="E61" s="1299"/>
      <c r="F61" s="1300"/>
      <c r="G61" s="1301"/>
      <c r="H61" s="1299"/>
      <c r="I61" s="1300"/>
      <c r="J61" s="1301"/>
      <c r="K61" s="1299"/>
      <c r="L61" s="1300"/>
      <c r="M61" s="1301"/>
      <c r="N61" s="1299"/>
      <c r="O61" s="1300"/>
      <c r="P61" s="1301"/>
      <c r="Q61" s="1299"/>
      <c r="R61" s="1300"/>
      <c r="S61" s="1301"/>
      <c r="T61" s="1305"/>
      <c r="U61" s="1306"/>
      <c r="V61" s="1310"/>
      <c r="W61" s="172"/>
      <c r="X61" s="179"/>
      <c r="Y61" s="1305"/>
      <c r="Z61" s="1306"/>
      <c r="AA61" s="1307"/>
      <c r="AB61" s="1299"/>
      <c r="AC61" s="1300"/>
      <c r="AD61" s="1301"/>
      <c r="AE61" s="1299"/>
      <c r="AF61" s="1300"/>
      <c r="AG61" s="1301"/>
      <c r="AH61" s="1299"/>
      <c r="AI61" s="1300"/>
      <c r="AJ61" s="1301"/>
      <c r="AK61" s="1299"/>
      <c r="AL61" s="1300"/>
      <c r="AM61" s="1301"/>
      <c r="AN61" s="1299"/>
      <c r="AO61" s="1300"/>
      <c r="AP61" s="1301"/>
      <c r="AQ61" s="1305"/>
      <c r="AR61" s="1306"/>
      <c r="AS61" s="1310"/>
    </row>
    <row r="62" spans="1:45" s="170" customFormat="1" ht="9.75" customHeight="1">
      <c r="A62" s="184" t="s">
        <v>738</v>
      </c>
      <c r="B62" s="1302">
        <v>29</v>
      </c>
      <c r="C62" s="1303"/>
      <c r="D62" s="1304"/>
      <c r="E62" s="1289">
        <v>30</v>
      </c>
      <c r="F62" s="1290"/>
      <c r="G62" s="1291"/>
      <c r="H62" s="1289">
        <v>31</v>
      </c>
      <c r="I62" s="1290"/>
      <c r="J62" s="1291"/>
      <c r="K62" s="1289"/>
      <c r="L62" s="1290"/>
      <c r="M62" s="1291"/>
      <c r="N62" s="1289"/>
      <c r="O62" s="1290"/>
      <c r="P62" s="1291"/>
      <c r="Q62" s="1289"/>
      <c r="R62" s="1290"/>
      <c r="S62" s="1291"/>
      <c r="T62" s="1329"/>
      <c r="U62" s="1330"/>
      <c r="V62" s="1331"/>
      <c r="W62" s="172"/>
      <c r="X62" s="178" t="s">
        <v>739</v>
      </c>
      <c r="Y62" s="1302">
        <v>27</v>
      </c>
      <c r="Z62" s="1303"/>
      <c r="AA62" s="1304"/>
      <c r="AB62" s="1289">
        <v>28</v>
      </c>
      <c r="AC62" s="1290"/>
      <c r="AD62" s="1291"/>
      <c r="AE62" s="1289">
        <v>29</v>
      </c>
      <c r="AF62" s="1290"/>
      <c r="AG62" s="1291"/>
      <c r="AH62" s="1289">
        <v>30</v>
      </c>
      <c r="AI62" s="1290"/>
      <c r="AJ62" s="1291"/>
      <c r="AK62" s="1289"/>
      <c r="AL62" s="1290"/>
      <c r="AM62" s="1291"/>
      <c r="AN62" s="1289"/>
      <c r="AO62" s="1290"/>
      <c r="AP62" s="1291"/>
      <c r="AQ62" s="1289"/>
      <c r="AR62" s="1290"/>
      <c r="AS62" s="1311"/>
    </row>
    <row r="63" spans="1:45" s="170" customFormat="1" ht="9.75" customHeight="1">
      <c r="A63" s="184"/>
      <c r="B63" s="1305"/>
      <c r="C63" s="1306"/>
      <c r="D63" s="1307"/>
      <c r="E63" s="1299"/>
      <c r="F63" s="1300"/>
      <c r="G63" s="1301"/>
      <c r="H63" s="1299"/>
      <c r="I63" s="1300"/>
      <c r="J63" s="1301"/>
      <c r="K63" s="1299"/>
      <c r="L63" s="1300"/>
      <c r="M63" s="1301"/>
      <c r="N63" s="1299"/>
      <c r="O63" s="1300"/>
      <c r="P63" s="1301"/>
      <c r="Q63" s="1299"/>
      <c r="R63" s="1300"/>
      <c r="S63" s="1301"/>
      <c r="T63" s="1323"/>
      <c r="U63" s="1324"/>
      <c r="V63" s="1332"/>
      <c r="W63" s="172"/>
      <c r="X63" s="178"/>
      <c r="Y63" s="1305"/>
      <c r="Z63" s="1306"/>
      <c r="AA63" s="1307"/>
      <c r="AB63" s="1299"/>
      <c r="AC63" s="1300"/>
      <c r="AD63" s="1301"/>
      <c r="AE63" s="1299"/>
      <c r="AF63" s="1300"/>
      <c r="AG63" s="1301"/>
      <c r="AH63" s="1299"/>
      <c r="AI63" s="1300"/>
      <c r="AJ63" s="1301"/>
      <c r="AK63" s="1299"/>
      <c r="AL63" s="1300"/>
      <c r="AM63" s="1301"/>
      <c r="AN63" s="1299"/>
      <c r="AO63" s="1300"/>
      <c r="AP63" s="1301"/>
      <c r="AQ63" s="1299"/>
      <c r="AR63" s="1300"/>
      <c r="AS63" s="1313"/>
    </row>
    <row r="64" spans="1:45" s="170" customFormat="1" ht="9.75" customHeight="1">
      <c r="A64" s="182"/>
      <c r="B64" s="1289"/>
      <c r="C64" s="1290"/>
      <c r="D64" s="1291"/>
      <c r="E64" s="1289"/>
      <c r="F64" s="1290"/>
      <c r="G64" s="1291"/>
      <c r="H64" s="1289"/>
      <c r="I64" s="1290"/>
      <c r="J64" s="1291"/>
      <c r="K64" s="1289"/>
      <c r="L64" s="1290"/>
      <c r="M64" s="1291"/>
      <c r="N64" s="1289"/>
      <c r="O64" s="1290"/>
      <c r="P64" s="1291"/>
      <c r="Q64" s="1289"/>
      <c r="R64" s="1290"/>
      <c r="S64" s="1291"/>
      <c r="T64" s="1289"/>
      <c r="U64" s="1290"/>
      <c r="V64" s="1311"/>
      <c r="W64" s="186"/>
      <c r="X64" s="182"/>
      <c r="Y64" s="1289"/>
      <c r="Z64" s="1290"/>
      <c r="AA64" s="1291"/>
      <c r="AB64" s="1289"/>
      <c r="AC64" s="1290"/>
      <c r="AD64" s="1291"/>
      <c r="AE64" s="1289"/>
      <c r="AF64" s="1290"/>
      <c r="AG64" s="1291"/>
      <c r="AH64" s="1289"/>
      <c r="AI64" s="1290"/>
      <c r="AJ64" s="1291"/>
      <c r="AK64" s="1289"/>
      <c r="AL64" s="1290"/>
      <c r="AM64" s="1291"/>
      <c r="AN64" s="1289"/>
      <c r="AO64" s="1290"/>
      <c r="AP64" s="1291"/>
      <c r="AQ64" s="1289"/>
      <c r="AR64" s="1290"/>
      <c r="AS64" s="1311"/>
    </row>
    <row r="65" spans="1:45" s="170" customFormat="1" ht="9.75" customHeight="1" thickBot="1">
      <c r="A65" s="182"/>
      <c r="B65" s="1292"/>
      <c r="C65" s="1293"/>
      <c r="D65" s="1294"/>
      <c r="E65" s="1292"/>
      <c r="F65" s="1293"/>
      <c r="G65" s="1294"/>
      <c r="H65" s="1292"/>
      <c r="I65" s="1293"/>
      <c r="J65" s="1294"/>
      <c r="K65" s="1292"/>
      <c r="L65" s="1293"/>
      <c r="M65" s="1294"/>
      <c r="N65" s="1292"/>
      <c r="O65" s="1293"/>
      <c r="P65" s="1294"/>
      <c r="Q65" s="1292"/>
      <c r="R65" s="1293"/>
      <c r="S65" s="1294"/>
      <c r="T65" s="1292"/>
      <c r="U65" s="1293"/>
      <c r="V65" s="1312"/>
      <c r="W65" s="186"/>
      <c r="X65" s="182"/>
      <c r="Y65" s="1292"/>
      <c r="Z65" s="1293"/>
      <c r="AA65" s="1294"/>
      <c r="AB65" s="1292"/>
      <c r="AC65" s="1293"/>
      <c r="AD65" s="1294"/>
      <c r="AE65" s="1292"/>
      <c r="AF65" s="1293"/>
      <c r="AG65" s="1294"/>
      <c r="AH65" s="1292"/>
      <c r="AI65" s="1293"/>
      <c r="AJ65" s="1294"/>
      <c r="AK65" s="1292"/>
      <c r="AL65" s="1293"/>
      <c r="AM65" s="1294"/>
      <c r="AN65" s="1292"/>
      <c r="AO65" s="1293"/>
      <c r="AP65" s="1294"/>
      <c r="AQ65" s="1292"/>
      <c r="AR65" s="1293"/>
      <c r="AS65" s="1312"/>
    </row>
    <row r="66" spans="1:45" s="170" customFormat="1" ht="9.75" customHeight="1">
      <c r="A66" s="168"/>
      <c r="B66" s="1320"/>
      <c r="C66" s="1321"/>
      <c r="D66" s="1322"/>
      <c r="E66" s="1320"/>
      <c r="F66" s="1321"/>
      <c r="G66" s="1322"/>
      <c r="H66" s="1320"/>
      <c r="I66" s="1321"/>
      <c r="J66" s="1322"/>
      <c r="K66" s="1320">
        <v>1</v>
      </c>
      <c r="L66" s="1321"/>
      <c r="M66" s="1322"/>
      <c r="N66" s="1320">
        <v>2</v>
      </c>
      <c r="O66" s="1321"/>
      <c r="P66" s="1322"/>
      <c r="Q66" s="1320">
        <v>3</v>
      </c>
      <c r="R66" s="1321"/>
      <c r="S66" s="1322"/>
      <c r="T66" s="1326">
        <v>4</v>
      </c>
      <c r="U66" s="1327"/>
      <c r="V66" s="1328"/>
      <c r="W66" s="172"/>
      <c r="X66" s="189"/>
      <c r="Y66" s="1320"/>
      <c r="Z66" s="1321"/>
      <c r="AA66" s="1322"/>
      <c r="AB66" s="1320"/>
      <c r="AC66" s="1321"/>
      <c r="AD66" s="1322"/>
      <c r="AE66" s="1320"/>
      <c r="AF66" s="1321"/>
      <c r="AG66" s="1322"/>
      <c r="AH66" s="1320"/>
      <c r="AI66" s="1321"/>
      <c r="AJ66" s="1322"/>
      <c r="AK66" s="1320">
        <v>1</v>
      </c>
      <c r="AL66" s="1321"/>
      <c r="AM66" s="1322"/>
      <c r="AN66" s="1320">
        <v>2</v>
      </c>
      <c r="AO66" s="1321"/>
      <c r="AP66" s="1322"/>
      <c r="AQ66" s="1326">
        <v>3</v>
      </c>
      <c r="AR66" s="1327"/>
      <c r="AS66" s="1328"/>
    </row>
    <row r="67" spans="1:45" s="170" customFormat="1" ht="9.75" customHeight="1">
      <c r="A67" s="182"/>
      <c r="B67" s="1323"/>
      <c r="C67" s="1324"/>
      <c r="D67" s="1325"/>
      <c r="E67" s="1323"/>
      <c r="F67" s="1324"/>
      <c r="G67" s="1325"/>
      <c r="H67" s="1323"/>
      <c r="I67" s="1324"/>
      <c r="J67" s="1325"/>
      <c r="K67" s="1323"/>
      <c r="L67" s="1324"/>
      <c r="M67" s="1325"/>
      <c r="N67" s="1323"/>
      <c r="O67" s="1324"/>
      <c r="P67" s="1325"/>
      <c r="Q67" s="1323"/>
      <c r="R67" s="1324"/>
      <c r="S67" s="1325"/>
      <c r="T67" s="1305"/>
      <c r="U67" s="1306"/>
      <c r="V67" s="1310"/>
      <c r="W67" s="172"/>
      <c r="X67" s="190"/>
      <c r="Y67" s="1323"/>
      <c r="Z67" s="1324"/>
      <c r="AA67" s="1325"/>
      <c r="AB67" s="1323"/>
      <c r="AC67" s="1324"/>
      <c r="AD67" s="1325"/>
      <c r="AE67" s="1323"/>
      <c r="AF67" s="1324"/>
      <c r="AG67" s="1325"/>
      <c r="AH67" s="1323"/>
      <c r="AI67" s="1324"/>
      <c r="AJ67" s="1325"/>
      <c r="AK67" s="1323"/>
      <c r="AL67" s="1324"/>
      <c r="AM67" s="1325"/>
      <c r="AN67" s="1323"/>
      <c r="AO67" s="1324"/>
      <c r="AP67" s="1325"/>
      <c r="AQ67" s="1305"/>
      <c r="AR67" s="1306"/>
      <c r="AS67" s="1310"/>
    </row>
    <row r="68" spans="1:45" s="170" customFormat="1" ht="9.75" customHeight="1">
      <c r="A68" s="182"/>
      <c r="B68" s="1302">
        <v>5</v>
      </c>
      <c r="C68" s="1303"/>
      <c r="D68" s="1304"/>
      <c r="E68" s="1314">
        <v>6</v>
      </c>
      <c r="F68" s="1315"/>
      <c r="G68" s="1316"/>
      <c r="H68" s="1289">
        <v>7</v>
      </c>
      <c r="I68" s="1290"/>
      <c r="J68" s="1291"/>
      <c r="K68" s="1289">
        <v>8</v>
      </c>
      <c r="L68" s="1290"/>
      <c r="M68" s="1291"/>
      <c r="N68" s="1289">
        <v>9</v>
      </c>
      <c r="O68" s="1290"/>
      <c r="P68" s="1291"/>
      <c r="Q68" s="1289">
        <v>10</v>
      </c>
      <c r="R68" s="1290"/>
      <c r="S68" s="1291"/>
      <c r="T68" s="1302">
        <v>11</v>
      </c>
      <c r="U68" s="1303"/>
      <c r="V68" s="1309"/>
      <c r="W68" s="172"/>
      <c r="X68" s="190"/>
      <c r="Y68" s="1302">
        <v>4</v>
      </c>
      <c r="Z68" s="1303"/>
      <c r="AA68" s="1304"/>
      <c r="AB68" s="1289">
        <v>5</v>
      </c>
      <c r="AC68" s="1290"/>
      <c r="AD68" s="1291"/>
      <c r="AE68" s="1289">
        <v>6</v>
      </c>
      <c r="AF68" s="1290"/>
      <c r="AG68" s="1291"/>
      <c r="AH68" s="1289">
        <v>7</v>
      </c>
      <c r="AI68" s="1290"/>
      <c r="AJ68" s="1291"/>
      <c r="AK68" s="1289">
        <v>8</v>
      </c>
      <c r="AL68" s="1290"/>
      <c r="AM68" s="1291"/>
      <c r="AN68" s="1289">
        <v>9</v>
      </c>
      <c r="AO68" s="1290"/>
      <c r="AP68" s="1291"/>
      <c r="AQ68" s="1302">
        <v>10</v>
      </c>
      <c r="AR68" s="1303"/>
      <c r="AS68" s="1309"/>
    </row>
    <row r="69" spans="1:45" s="170" customFormat="1" ht="9.75" customHeight="1">
      <c r="A69" s="182"/>
      <c r="B69" s="1305"/>
      <c r="C69" s="1306"/>
      <c r="D69" s="1307"/>
      <c r="E69" s="1317"/>
      <c r="F69" s="1318"/>
      <c r="G69" s="1319"/>
      <c r="H69" s="1299"/>
      <c r="I69" s="1300"/>
      <c r="J69" s="1301"/>
      <c r="K69" s="1299"/>
      <c r="L69" s="1300"/>
      <c r="M69" s="1301"/>
      <c r="N69" s="1299"/>
      <c r="O69" s="1300"/>
      <c r="P69" s="1301"/>
      <c r="Q69" s="1299"/>
      <c r="R69" s="1300"/>
      <c r="S69" s="1301"/>
      <c r="T69" s="1305"/>
      <c r="U69" s="1306"/>
      <c r="V69" s="1310"/>
      <c r="W69" s="172"/>
      <c r="X69" s="190"/>
      <c r="Y69" s="1305"/>
      <c r="Z69" s="1306"/>
      <c r="AA69" s="1307"/>
      <c r="AB69" s="1299"/>
      <c r="AC69" s="1300"/>
      <c r="AD69" s="1301"/>
      <c r="AE69" s="1299"/>
      <c r="AF69" s="1300"/>
      <c r="AG69" s="1301"/>
      <c r="AH69" s="1299"/>
      <c r="AI69" s="1300"/>
      <c r="AJ69" s="1301"/>
      <c r="AK69" s="1299"/>
      <c r="AL69" s="1300"/>
      <c r="AM69" s="1301"/>
      <c r="AN69" s="1299"/>
      <c r="AO69" s="1300"/>
      <c r="AP69" s="1301"/>
      <c r="AQ69" s="1305"/>
      <c r="AR69" s="1306"/>
      <c r="AS69" s="1310"/>
    </row>
    <row r="70" spans="1:45" s="170" customFormat="1" ht="9.75" customHeight="1">
      <c r="A70" s="182">
        <v>6</v>
      </c>
      <c r="B70" s="1302">
        <v>12</v>
      </c>
      <c r="C70" s="1303"/>
      <c r="D70" s="1304"/>
      <c r="E70" s="1289">
        <v>13</v>
      </c>
      <c r="F70" s="1290"/>
      <c r="G70" s="1291"/>
      <c r="H70" s="1289">
        <v>14</v>
      </c>
      <c r="I70" s="1290"/>
      <c r="J70" s="1291"/>
      <c r="K70" s="1289">
        <v>15</v>
      </c>
      <c r="L70" s="1290"/>
      <c r="M70" s="1291"/>
      <c r="N70" s="1289">
        <v>16</v>
      </c>
      <c r="O70" s="1290"/>
      <c r="P70" s="1291"/>
      <c r="Q70" s="1289">
        <v>17</v>
      </c>
      <c r="R70" s="1290"/>
      <c r="S70" s="1291"/>
      <c r="T70" s="1302">
        <v>18</v>
      </c>
      <c r="U70" s="1303"/>
      <c r="V70" s="1309"/>
      <c r="W70" s="172"/>
      <c r="X70" s="191">
        <v>12</v>
      </c>
      <c r="Y70" s="1302">
        <v>11</v>
      </c>
      <c r="Z70" s="1303"/>
      <c r="AA70" s="1304"/>
      <c r="AB70" s="1289">
        <v>12</v>
      </c>
      <c r="AC70" s="1290"/>
      <c r="AD70" s="1291"/>
      <c r="AE70" s="1289">
        <v>13</v>
      </c>
      <c r="AF70" s="1290"/>
      <c r="AG70" s="1291"/>
      <c r="AH70" s="1289">
        <v>14</v>
      </c>
      <c r="AI70" s="1290"/>
      <c r="AJ70" s="1291"/>
      <c r="AK70" s="1289">
        <v>15</v>
      </c>
      <c r="AL70" s="1290"/>
      <c r="AM70" s="1291"/>
      <c r="AN70" s="1289">
        <v>16</v>
      </c>
      <c r="AO70" s="1290"/>
      <c r="AP70" s="1291"/>
      <c r="AQ70" s="1302">
        <v>17</v>
      </c>
      <c r="AR70" s="1303"/>
      <c r="AS70" s="1309"/>
    </row>
    <row r="71" spans="1:45" s="170" customFormat="1" ht="9.75" customHeight="1">
      <c r="A71" s="182"/>
      <c r="B71" s="1305"/>
      <c r="C71" s="1306"/>
      <c r="D71" s="1307"/>
      <c r="E71" s="1299"/>
      <c r="F71" s="1300"/>
      <c r="G71" s="1301"/>
      <c r="H71" s="1299"/>
      <c r="I71" s="1300"/>
      <c r="J71" s="1301"/>
      <c r="K71" s="1299"/>
      <c r="L71" s="1300"/>
      <c r="M71" s="1301"/>
      <c r="N71" s="1299"/>
      <c r="O71" s="1300"/>
      <c r="P71" s="1301"/>
      <c r="Q71" s="1299"/>
      <c r="R71" s="1300"/>
      <c r="S71" s="1301"/>
      <c r="T71" s="1305"/>
      <c r="U71" s="1306"/>
      <c r="V71" s="1310"/>
      <c r="W71" s="172"/>
      <c r="X71" s="183"/>
      <c r="Y71" s="1305"/>
      <c r="Z71" s="1306"/>
      <c r="AA71" s="1307"/>
      <c r="AB71" s="1299"/>
      <c r="AC71" s="1300"/>
      <c r="AD71" s="1301"/>
      <c r="AE71" s="1299"/>
      <c r="AF71" s="1300"/>
      <c r="AG71" s="1301"/>
      <c r="AH71" s="1299"/>
      <c r="AI71" s="1300"/>
      <c r="AJ71" s="1301"/>
      <c r="AK71" s="1299"/>
      <c r="AL71" s="1300"/>
      <c r="AM71" s="1301"/>
      <c r="AN71" s="1299"/>
      <c r="AO71" s="1300"/>
      <c r="AP71" s="1301"/>
      <c r="AQ71" s="1305"/>
      <c r="AR71" s="1306"/>
      <c r="AS71" s="1310"/>
    </row>
    <row r="72" spans="1:45" s="170" customFormat="1" ht="9.75" customHeight="1">
      <c r="A72" s="182" t="s">
        <v>737</v>
      </c>
      <c r="B72" s="1302">
        <v>19</v>
      </c>
      <c r="C72" s="1303"/>
      <c r="D72" s="1304"/>
      <c r="E72" s="1289">
        <v>20</v>
      </c>
      <c r="F72" s="1290"/>
      <c r="G72" s="1291"/>
      <c r="H72" s="1289">
        <v>21</v>
      </c>
      <c r="I72" s="1290"/>
      <c r="J72" s="1291"/>
      <c r="K72" s="1289">
        <v>22</v>
      </c>
      <c r="L72" s="1290"/>
      <c r="M72" s="1291"/>
      <c r="N72" s="1289">
        <v>23</v>
      </c>
      <c r="O72" s="1290"/>
      <c r="P72" s="1291"/>
      <c r="Q72" s="1289">
        <v>24</v>
      </c>
      <c r="R72" s="1290"/>
      <c r="S72" s="1291"/>
      <c r="T72" s="1302">
        <v>25</v>
      </c>
      <c r="U72" s="1303"/>
      <c r="V72" s="1309"/>
      <c r="W72" s="172"/>
      <c r="X72" s="181" t="s">
        <v>737</v>
      </c>
      <c r="Y72" s="1302">
        <v>18</v>
      </c>
      <c r="Z72" s="1303"/>
      <c r="AA72" s="1304"/>
      <c r="AB72" s="1289">
        <v>19</v>
      </c>
      <c r="AC72" s="1290"/>
      <c r="AD72" s="1291"/>
      <c r="AE72" s="1289">
        <v>20</v>
      </c>
      <c r="AF72" s="1290"/>
      <c r="AG72" s="1291"/>
      <c r="AH72" s="1289">
        <v>21</v>
      </c>
      <c r="AI72" s="1290"/>
      <c r="AJ72" s="1291"/>
      <c r="AK72" s="1289">
        <v>22</v>
      </c>
      <c r="AL72" s="1290"/>
      <c r="AM72" s="1291"/>
      <c r="AN72" s="1289">
        <v>23</v>
      </c>
      <c r="AO72" s="1290"/>
      <c r="AP72" s="1291"/>
      <c r="AQ72" s="1302">
        <v>24</v>
      </c>
      <c r="AR72" s="1303"/>
      <c r="AS72" s="1309"/>
    </row>
    <row r="73" spans="1:45" s="170" customFormat="1" ht="9.75" customHeight="1">
      <c r="A73" s="182"/>
      <c r="B73" s="1305"/>
      <c r="C73" s="1306"/>
      <c r="D73" s="1307"/>
      <c r="E73" s="1299"/>
      <c r="F73" s="1300"/>
      <c r="G73" s="1301"/>
      <c r="H73" s="1299"/>
      <c r="I73" s="1300"/>
      <c r="J73" s="1301"/>
      <c r="K73" s="1299"/>
      <c r="L73" s="1300"/>
      <c r="M73" s="1301"/>
      <c r="N73" s="1299"/>
      <c r="O73" s="1300"/>
      <c r="P73" s="1301"/>
      <c r="Q73" s="1299"/>
      <c r="R73" s="1300"/>
      <c r="S73" s="1301"/>
      <c r="T73" s="1305"/>
      <c r="U73" s="1306"/>
      <c r="V73" s="1310"/>
      <c r="W73" s="172"/>
      <c r="X73" s="181"/>
      <c r="Y73" s="1305"/>
      <c r="Z73" s="1306"/>
      <c r="AA73" s="1307"/>
      <c r="AB73" s="1299"/>
      <c r="AC73" s="1300"/>
      <c r="AD73" s="1301"/>
      <c r="AE73" s="1299"/>
      <c r="AF73" s="1300"/>
      <c r="AG73" s="1301"/>
      <c r="AH73" s="1299"/>
      <c r="AI73" s="1300"/>
      <c r="AJ73" s="1301"/>
      <c r="AK73" s="1299"/>
      <c r="AL73" s="1300"/>
      <c r="AM73" s="1301"/>
      <c r="AN73" s="1299"/>
      <c r="AO73" s="1300"/>
      <c r="AP73" s="1301"/>
      <c r="AQ73" s="1305"/>
      <c r="AR73" s="1306"/>
      <c r="AS73" s="1310"/>
    </row>
    <row r="74" spans="1:45" s="170" customFormat="1" ht="9.75" customHeight="1">
      <c r="A74" s="184" t="s">
        <v>738</v>
      </c>
      <c r="B74" s="1302">
        <v>26</v>
      </c>
      <c r="C74" s="1303"/>
      <c r="D74" s="1304"/>
      <c r="E74" s="1289">
        <v>27</v>
      </c>
      <c r="F74" s="1290"/>
      <c r="G74" s="1291"/>
      <c r="H74" s="1289">
        <v>28</v>
      </c>
      <c r="I74" s="1290"/>
      <c r="J74" s="1291"/>
      <c r="K74" s="1289">
        <v>29</v>
      </c>
      <c r="L74" s="1290"/>
      <c r="M74" s="1291"/>
      <c r="N74" s="1289">
        <v>30</v>
      </c>
      <c r="O74" s="1290"/>
      <c r="P74" s="1291"/>
      <c r="Q74" s="1289"/>
      <c r="R74" s="1290"/>
      <c r="S74" s="1291"/>
      <c r="T74" s="1289"/>
      <c r="U74" s="1290"/>
      <c r="V74" s="1311"/>
      <c r="W74" s="172"/>
      <c r="X74" s="192" t="s">
        <v>739</v>
      </c>
      <c r="Y74" s="1302">
        <v>25</v>
      </c>
      <c r="Z74" s="1303"/>
      <c r="AA74" s="1304"/>
      <c r="AB74" s="1289">
        <v>26</v>
      </c>
      <c r="AC74" s="1290"/>
      <c r="AD74" s="1291"/>
      <c r="AE74" s="1289">
        <v>27</v>
      </c>
      <c r="AF74" s="1290"/>
      <c r="AG74" s="1291"/>
      <c r="AH74" s="1289">
        <v>28</v>
      </c>
      <c r="AI74" s="1290"/>
      <c r="AJ74" s="1291"/>
      <c r="AK74" s="1289">
        <v>29</v>
      </c>
      <c r="AL74" s="1290"/>
      <c r="AM74" s="1291"/>
      <c r="AN74" s="1289">
        <v>30</v>
      </c>
      <c r="AO74" s="1290"/>
      <c r="AP74" s="1291"/>
      <c r="AQ74" s="1302">
        <v>31</v>
      </c>
      <c r="AR74" s="1303"/>
      <c r="AS74" s="1309"/>
    </row>
    <row r="75" spans="1:45" s="170" customFormat="1" ht="9.75" customHeight="1">
      <c r="A75" s="177"/>
      <c r="B75" s="1305"/>
      <c r="C75" s="1306"/>
      <c r="D75" s="1307"/>
      <c r="E75" s="1299"/>
      <c r="F75" s="1300"/>
      <c r="G75" s="1301"/>
      <c r="H75" s="1299"/>
      <c r="I75" s="1300"/>
      <c r="J75" s="1301"/>
      <c r="K75" s="1299"/>
      <c r="L75" s="1300"/>
      <c r="M75" s="1301"/>
      <c r="N75" s="1299"/>
      <c r="O75" s="1300"/>
      <c r="P75" s="1301"/>
      <c r="Q75" s="1299"/>
      <c r="R75" s="1300"/>
      <c r="S75" s="1301"/>
      <c r="T75" s="1299"/>
      <c r="U75" s="1300"/>
      <c r="V75" s="1313"/>
      <c r="W75" s="172"/>
      <c r="X75" s="192"/>
      <c r="Y75" s="1305"/>
      <c r="Z75" s="1306"/>
      <c r="AA75" s="1307"/>
      <c r="AB75" s="1299"/>
      <c r="AC75" s="1300"/>
      <c r="AD75" s="1301"/>
      <c r="AE75" s="1299"/>
      <c r="AF75" s="1300"/>
      <c r="AG75" s="1301"/>
      <c r="AH75" s="1299"/>
      <c r="AI75" s="1300"/>
      <c r="AJ75" s="1301"/>
      <c r="AK75" s="1299"/>
      <c r="AL75" s="1300"/>
      <c r="AM75" s="1301"/>
      <c r="AN75" s="1299"/>
      <c r="AO75" s="1300"/>
      <c r="AP75" s="1301"/>
      <c r="AQ75" s="1305"/>
      <c r="AR75" s="1306"/>
      <c r="AS75" s="1310"/>
    </row>
    <row r="76" spans="1:45" s="193" customFormat="1" ht="9.75" customHeight="1">
      <c r="A76" s="190"/>
      <c r="B76" s="1289"/>
      <c r="C76" s="1290"/>
      <c r="D76" s="1291"/>
      <c r="E76" s="1289"/>
      <c r="F76" s="1290"/>
      <c r="G76" s="1291"/>
      <c r="H76" s="1289"/>
      <c r="I76" s="1290"/>
      <c r="J76" s="1291"/>
      <c r="K76" s="1289"/>
      <c r="L76" s="1290"/>
      <c r="M76" s="1291"/>
      <c r="N76" s="1289"/>
      <c r="O76" s="1290"/>
      <c r="P76" s="1291"/>
      <c r="Q76" s="1289"/>
      <c r="R76" s="1290"/>
      <c r="S76" s="1291"/>
      <c r="T76" s="1289"/>
      <c r="U76" s="1290"/>
      <c r="V76" s="1311"/>
      <c r="W76" s="186"/>
      <c r="X76" s="190"/>
      <c r="Y76" s="1289"/>
      <c r="Z76" s="1290"/>
      <c r="AA76" s="1291"/>
      <c r="AB76" s="1289"/>
      <c r="AC76" s="1290"/>
      <c r="AD76" s="1291"/>
      <c r="AE76" s="1289"/>
      <c r="AF76" s="1290"/>
      <c r="AG76" s="1291"/>
      <c r="AH76" s="1289"/>
      <c r="AI76" s="1290"/>
      <c r="AJ76" s="1291"/>
      <c r="AK76" s="1289"/>
      <c r="AL76" s="1290"/>
      <c r="AM76" s="1291"/>
      <c r="AN76" s="1289"/>
      <c r="AO76" s="1290"/>
      <c r="AP76" s="1291"/>
      <c r="AQ76" s="1289"/>
      <c r="AR76" s="1290"/>
      <c r="AS76" s="1311"/>
    </row>
    <row r="77" spans="1:45" s="193" customFormat="1" ht="9.75" customHeight="1" thickBot="1">
      <c r="A77" s="194"/>
      <c r="B77" s="1292"/>
      <c r="C77" s="1293"/>
      <c r="D77" s="1294"/>
      <c r="E77" s="1292"/>
      <c r="F77" s="1293"/>
      <c r="G77" s="1294"/>
      <c r="H77" s="1292"/>
      <c r="I77" s="1293"/>
      <c r="J77" s="1294"/>
      <c r="K77" s="1292"/>
      <c r="L77" s="1293"/>
      <c r="M77" s="1294"/>
      <c r="N77" s="1292"/>
      <c r="O77" s="1293"/>
      <c r="P77" s="1294"/>
      <c r="Q77" s="1292"/>
      <c r="R77" s="1293"/>
      <c r="S77" s="1294"/>
      <c r="T77" s="1292"/>
      <c r="U77" s="1293"/>
      <c r="V77" s="1312"/>
      <c r="W77" s="195"/>
      <c r="X77" s="194"/>
      <c r="Y77" s="1292"/>
      <c r="Z77" s="1293"/>
      <c r="AA77" s="1294"/>
      <c r="AB77" s="1292"/>
      <c r="AC77" s="1293"/>
      <c r="AD77" s="1294"/>
      <c r="AE77" s="1292"/>
      <c r="AF77" s="1293"/>
      <c r="AG77" s="1294"/>
      <c r="AH77" s="1292"/>
      <c r="AI77" s="1293"/>
      <c r="AJ77" s="1294"/>
      <c r="AK77" s="1292"/>
      <c r="AL77" s="1293"/>
      <c r="AM77" s="1294"/>
      <c r="AN77" s="1292"/>
      <c r="AO77" s="1293"/>
      <c r="AP77" s="1294"/>
      <c r="AQ77" s="1292"/>
      <c r="AR77" s="1293"/>
      <c r="AS77" s="1312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08" t="s">
        <v>744</v>
      </c>
      <c r="B79" s="1287"/>
      <c r="C79" s="1287"/>
      <c r="D79" s="1285">
        <v>1</v>
      </c>
      <c r="E79" s="1286"/>
      <c r="F79" s="1285">
        <v>2</v>
      </c>
      <c r="G79" s="1286"/>
      <c r="H79" s="1285">
        <v>3</v>
      </c>
      <c r="I79" s="1286"/>
      <c r="J79" s="1285">
        <v>4</v>
      </c>
      <c r="K79" s="1286"/>
      <c r="L79" s="1285">
        <v>5</v>
      </c>
      <c r="M79" s="1286"/>
      <c r="N79" s="1285">
        <v>6</v>
      </c>
      <c r="O79" s="1286"/>
      <c r="P79" s="1285">
        <v>7</v>
      </c>
      <c r="Q79" s="1286"/>
      <c r="R79" s="1285">
        <v>8</v>
      </c>
      <c r="S79" s="1286"/>
      <c r="T79" s="1285">
        <v>9</v>
      </c>
      <c r="U79" s="1286"/>
      <c r="V79" s="1285">
        <v>10</v>
      </c>
      <c r="W79" s="1286"/>
      <c r="X79" s="200">
        <v>11</v>
      </c>
      <c r="Y79" s="1285">
        <v>12</v>
      </c>
      <c r="Z79" s="1286"/>
      <c r="AA79" s="1285" t="s">
        <v>745</v>
      </c>
      <c r="AB79" s="1286"/>
      <c r="AC79" s="1285" t="s">
        <v>746</v>
      </c>
      <c r="AD79" s="1286"/>
      <c r="AE79" s="1285" t="s">
        <v>747</v>
      </c>
      <c r="AF79" s="1287"/>
      <c r="AG79" s="1288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297" t="s">
        <v>748</v>
      </c>
      <c r="B80" s="1298"/>
      <c r="C80" s="1298"/>
      <c r="D80" s="1279">
        <v>20</v>
      </c>
      <c r="E80" s="1280"/>
      <c r="F80" s="1279">
        <v>18</v>
      </c>
      <c r="G80" s="1280"/>
      <c r="H80" s="1279">
        <v>23</v>
      </c>
      <c r="I80" s="1280"/>
      <c r="J80" s="1279">
        <v>21</v>
      </c>
      <c r="K80" s="1280"/>
      <c r="L80" s="1279">
        <v>20</v>
      </c>
      <c r="M80" s="1280"/>
      <c r="N80" s="1277">
        <v>21</v>
      </c>
      <c r="O80" s="1278"/>
      <c r="P80" s="1279">
        <v>22</v>
      </c>
      <c r="Q80" s="1280"/>
      <c r="R80" s="1279">
        <v>20</v>
      </c>
      <c r="S80" s="1280"/>
      <c r="T80" s="1279">
        <v>21</v>
      </c>
      <c r="U80" s="1280"/>
      <c r="V80" s="1279">
        <v>20</v>
      </c>
      <c r="W80" s="1280"/>
      <c r="X80" s="201">
        <v>22</v>
      </c>
      <c r="Y80" s="1279">
        <v>22</v>
      </c>
      <c r="Z80" s="1280"/>
      <c r="AA80" s="1279">
        <f>SUM(D80:Z80)</f>
        <v>250</v>
      </c>
      <c r="AB80" s="1280"/>
      <c r="AC80" s="1279">
        <v>8</v>
      </c>
      <c r="AD80" s="1280"/>
      <c r="AE80" s="1279">
        <f>AC80*AA80</f>
        <v>2000</v>
      </c>
      <c r="AF80" s="1295"/>
      <c r="AG80" s="1296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275" t="s">
        <v>749</v>
      </c>
      <c r="B81" s="1276"/>
      <c r="C81" s="1276"/>
      <c r="D81" s="1263">
        <v>21</v>
      </c>
      <c r="E81" s="1264"/>
      <c r="F81" s="1263">
        <v>16</v>
      </c>
      <c r="G81" s="1264"/>
      <c r="H81" s="1263">
        <v>23</v>
      </c>
      <c r="I81" s="1264"/>
      <c r="J81" s="1263">
        <v>20</v>
      </c>
      <c r="K81" s="1264"/>
      <c r="L81" s="1263">
        <v>21</v>
      </c>
      <c r="M81" s="1264"/>
      <c r="N81" s="1263">
        <v>21</v>
      </c>
      <c r="O81" s="1264"/>
      <c r="P81" s="1263">
        <v>22</v>
      </c>
      <c r="Q81" s="1264"/>
      <c r="R81" s="1263">
        <v>21</v>
      </c>
      <c r="S81" s="1264"/>
      <c r="T81" s="1263">
        <v>21</v>
      </c>
      <c r="U81" s="1264"/>
      <c r="V81" s="1263">
        <v>19</v>
      </c>
      <c r="W81" s="1264"/>
      <c r="X81" s="202">
        <v>22</v>
      </c>
      <c r="Y81" s="1263">
        <v>22</v>
      </c>
      <c r="Z81" s="1264"/>
      <c r="AA81" s="1263">
        <f>SUM(D81:Z81)</f>
        <v>249</v>
      </c>
      <c r="AB81" s="1264"/>
      <c r="AC81" s="1263">
        <v>8</v>
      </c>
      <c r="AD81" s="1264"/>
      <c r="AE81" s="1263">
        <f>AC81*AA81</f>
        <v>1992</v>
      </c>
      <c r="AF81" s="1283"/>
      <c r="AG81" s="1284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269" t="s">
        <v>750</v>
      </c>
      <c r="B82" s="1270"/>
      <c r="C82" s="1270"/>
      <c r="D82" s="1271">
        <v>11</v>
      </c>
      <c r="E82" s="1272"/>
      <c r="F82" s="1271">
        <v>10</v>
      </c>
      <c r="G82" s="1272"/>
      <c r="H82" s="1271">
        <v>8</v>
      </c>
      <c r="I82" s="1272"/>
      <c r="J82" s="1271">
        <v>9</v>
      </c>
      <c r="K82" s="1272"/>
      <c r="L82" s="1271">
        <v>11</v>
      </c>
      <c r="M82" s="1272"/>
      <c r="N82" s="1271">
        <v>9</v>
      </c>
      <c r="O82" s="1272"/>
      <c r="P82" s="1271">
        <v>9</v>
      </c>
      <c r="Q82" s="1272"/>
      <c r="R82" s="1271">
        <v>11</v>
      </c>
      <c r="S82" s="1272"/>
      <c r="T82" s="1271">
        <v>9</v>
      </c>
      <c r="U82" s="1272"/>
      <c r="V82" s="1271">
        <v>11</v>
      </c>
      <c r="W82" s="1272"/>
      <c r="X82" s="203">
        <v>8</v>
      </c>
      <c r="Y82" s="1271">
        <v>9</v>
      </c>
      <c r="Z82" s="1272"/>
      <c r="AA82" s="1271">
        <f>SUM(D82:Z82)</f>
        <v>115</v>
      </c>
      <c r="AB82" s="1272"/>
      <c r="AC82" s="1271" t="s">
        <v>751</v>
      </c>
      <c r="AD82" s="1272"/>
      <c r="AE82" s="1271" t="s">
        <v>751</v>
      </c>
      <c r="AF82" s="1281"/>
      <c r="AG82" s="1282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275" t="s">
        <v>752</v>
      </c>
      <c r="B83" s="1276"/>
      <c r="C83" s="1276"/>
      <c r="D83" s="1263">
        <f>D84-D81</f>
        <v>10</v>
      </c>
      <c r="E83" s="1264"/>
      <c r="F83" s="1263">
        <f>F84-F81</f>
        <v>12</v>
      </c>
      <c r="G83" s="1264"/>
      <c r="H83" s="1263">
        <f>H84-H81</f>
        <v>8</v>
      </c>
      <c r="I83" s="1264"/>
      <c r="J83" s="1263">
        <f>J84-J81</f>
        <v>10</v>
      </c>
      <c r="K83" s="1264"/>
      <c r="L83" s="1263">
        <f>L84-L81</f>
        <v>10</v>
      </c>
      <c r="M83" s="1264"/>
      <c r="N83" s="1263">
        <f>N84-N81</f>
        <v>9</v>
      </c>
      <c r="O83" s="1264"/>
      <c r="P83" s="1263">
        <f>P84-P81</f>
        <v>9</v>
      </c>
      <c r="Q83" s="1264"/>
      <c r="R83" s="1263">
        <f>R84-R81</f>
        <v>10</v>
      </c>
      <c r="S83" s="1264"/>
      <c r="T83" s="1263">
        <f>T84-T81</f>
        <v>9</v>
      </c>
      <c r="U83" s="1264"/>
      <c r="V83" s="1263">
        <f>V84-V81</f>
        <v>12</v>
      </c>
      <c r="W83" s="1264"/>
      <c r="X83" s="202">
        <f>X84-X81</f>
        <v>8</v>
      </c>
      <c r="Y83" s="1263">
        <f>Y84-Y81</f>
        <v>9</v>
      </c>
      <c r="Z83" s="1264"/>
      <c r="AA83" s="1263">
        <f>SUM(D83:Z83)</f>
        <v>116</v>
      </c>
      <c r="AB83" s="1264"/>
      <c r="AC83" s="1263" t="s">
        <v>751</v>
      </c>
      <c r="AD83" s="1264"/>
      <c r="AE83" s="1263" t="s">
        <v>751</v>
      </c>
      <c r="AF83" s="1283"/>
      <c r="AG83" s="1284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273" t="s">
        <v>753</v>
      </c>
      <c r="B84" s="1274"/>
      <c r="C84" s="1274"/>
      <c r="D84" s="1265">
        <v>31</v>
      </c>
      <c r="E84" s="1266"/>
      <c r="F84" s="1265">
        <v>28</v>
      </c>
      <c r="G84" s="1266"/>
      <c r="H84" s="1265">
        <v>31</v>
      </c>
      <c r="I84" s="1266"/>
      <c r="J84" s="1265">
        <v>30</v>
      </c>
      <c r="K84" s="1266"/>
      <c r="L84" s="1265">
        <v>31</v>
      </c>
      <c r="M84" s="1266"/>
      <c r="N84" s="1265">
        <v>30</v>
      </c>
      <c r="O84" s="1266"/>
      <c r="P84" s="1265">
        <v>31</v>
      </c>
      <c r="Q84" s="1266"/>
      <c r="R84" s="1265">
        <v>31</v>
      </c>
      <c r="S84" s="1266"/>
      <c r="T84" s="1265">
        <v>30</v>
      </c>
      <c r="U84" s="1266"/>
      <c r="V84" s="1265">
        <v>31</v>
      </c>
      <c r="W84" s="1266"/>
      <c r="X84" s="204">
        <v>30</v>
      </c>
      <c r="Y84" s="1265">
        <v>31</v>
      </c>
      <c r="Z84" s="1266"/>
      <c r="AA84" s="1265">
        <f>SUM(D84:Z84)</f>
        <v>365</v>
      </c>
      <c r="AB84" s="1266"/>
      <c r="AC84" s="1265" t="s">
        <v>751</v>
      </c>
      <c r="AD84" s="1266"/>
      <c r="AE84" s="1265" t="s">
        <v>751</v>
      </c>
      <c r="AF84" s="1267"/>
      <c r="AG84" s="1268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E83:AG83"/>
    <mergeCell ref="T83:U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J84:K84"/>
    <mergeCell ref="L84:M84"/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678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 thickBot="1">
      <c r="A3" s="57"/>
      <c r="B3" s="1181" t="s">
        <v>373</v>
      </c>
      <c r="C3" s="1181"/>
      <c r="D3" s="1181"/>
      <c r="E3" s="58"/>
      <c r="F3" s="1374"/>
      <c r="G3" s="1374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57"/>
      <c r="C6" s="1158"/>
      <c r="D6" s="1157"/>
      <c r="E6" s="1158"/>
      <c r="F6" s="1157"/>
      <c r="G6" s="1158"/>
      <c r="H6" s="1157"/>
      <c r="I6" s="1158"/>
      <c r="J6" s="1157"/>
      <c r="K6" s="1158"/>
      <c r="L6" s="1366">
        <v>1</v>
      </c>
      <c r="M6" s="1373"/>
      <c r="N6" s="1155">
        <v>2</v>
      </c>
      <c r="O6" s="1156"/>
      <c r="P6" s="72"/>
      <c r="Q6" s="73"/>
      <c r="R6" s="1157"/>
      <c r="S6" s="1158"/>
      <c r="T6" s="1157"/>
      <c r="U6" s="1158"/>
      <c r="V6" s="1157"/>
      <c r="W6" s="1158"/>
      <c r="X6" s="1157"/>
      <c r="Y6" s="1158"/>
      <c r="Z6" s="1157">
        <v>1</v>
      </c>
      <c r="AA6" s="1158"/>
      <c r="AB6" s="1157">
        <v>2</v>
      </c>
      <c r="AC6" s="1158"/>
      <c r="AD6" s="1155">
        <v>3</v>
      </c>
      <c r="AE6" s="1156"/>
      <c r="AG6" s="67"/>
    </row>
    <row r="7" spans="1:33" s="68" customFormat="1" ht="14.25" customHeight="1">
      <c r="A7" s="74"/>
      <c r="B7" s="1149">
        <v>3</v>
      </c>
      <c r="C7" s="1150"/>
      <c r="D7" s="1149">
        <v>4</v>
      </c>
      <c r="E7" s="1150"/>
      <c r="F7" s="1147">
        <v>5</v>
      </c>
      <c r="G7" s="1148"/>
      <c r="H7" s="1147">
        <v>6</v>
      </c>
      <c r="I7" s="1148"/>
      <c r="J7" s="1147">
        <v>7</v>
      </c>
      <c r="K7" s="1148"/>
      <c r="L7" s="1147">
        <v>8</v>
      </c>
      <c r="M7" s="1148"/>
      <c r="N7" s="1147">
        <v>9</v>
      </c>
      <c r="O7" s="1161"/>
      <c r="P7" s="72"/>
      <c r="Q7" s="75"/>
      <c r="R7" s="1149">
        <v>4</v>
      </c>
      <c r="S7" s="1150"/>
      <c r="T7" s="1147">
        <v>5</v>
      </c>
      <c r="U7" s="1148"/>
      <c r="V7" s="1147">
        <v>6</v>
      </c>
      <c r="W7" s="1148"/>
      <c r="X7" s="1147">
        <v>7</v>
      </c>
      <c r="Y7" s="1148"/>
      <c r="Z7" s="1147">
        <v>8</v>
      </c>
      <c r="AA7" s="1148"/>
      <c r="AB7" s="1147">
        <v>9</v>
      </c>
      <c r="AC7" s="1148"/>
      <c r="AD7" s="1149">
        <v>10</v>
      </c>
      <c r="AE7" s="1152"/>
      <c r="AG7" s="67"/>
    </row>
    <row r="8" spans="1:33" s="68" customFormat="1" ht="14.25" customHeight="1">
      <c r="A8" s="74">
        <v>1</v>
      </c>
      <c r="B8" s="1149">
        <v>10</v>
      </c>
      <c r="C8" s="1150"/>
      <c r="D8" s="1147">
        <v>11</v>
      </c>
      <c r="E8" s="1148"/>
      <c r="F8" s="1147">
        <v>12</v>
      </c>
      <c r="G8" s="1148"/>
      <c r="H8" s="1147">
        <v>13</v>
      </c>
      <c r="I8" s="1148"/>
      <c r="J8" s="1147">
        <v>14</v>
      </c>
      <c r="K8" s="1148"/>
      <c r="L8" s="1147">
        <v>15</v>
      </c>
      <c r="M8" s="1148"/>
      <c r="N8" s="1149">
        <v>16</v>
      </c>
      <c r="O8" s="1152"/>
      <c r="P8" s="72"/>
      <c r="Q8" s="76">
        <v>7</v>
      </c>
      <c r="R8" s="1149">
        <v>11</v>
      </c>
      <c r="S8" s="1150"/>
      <c r="T8" s="1147">
        <v>12</v>
      </c>
      <c r="U8" s="1148"/>
      <c r="V8" s="1147">
        <v>13</v>
      </c>
      <c r="W8" s="1148"/>
      <c r="X8" s="1147">
        <v>14</v>
      </c>
      <c r="Y8" s="1148"/>
      <c r="Z8" s="1147">
        <v>15</v>
      </c>
      <c r="AA8" s="1148"/>
      <c r="AB8" s="1147">
        <v>16</v>
      </c>
      <c r="AC8" s="1148"/>
      <c r="AD8" s="1149">
        <v>17</v>
      </c>
      <c r="AE8" s="1152"/>
      <c r="AG8" s="67"/>
    </row>
    <row r="9" spans="1:33" s="68" customFormat="1" ht="14.25" customHeight="1">
      <c r="A9" s="74" t="s">
        <v>390</v>
      </c>
      <c r="B9" s="1149">
        <v>17</v>
      </c>
      <c r="C9" s="1150"/>
      <c r="D9" s="1147">
        <v>18</v>
      </c>
      <c r="E9" s="1148"/>
      <c r="F9" s="1147">
        <v>19</v>
      </c>
      <c r="G9" s="1148"/>
      <c r="H9" s="1147">
        <v>20</v>
      </c>
      <c r="I9" s="1148"/>
      <c r="J9" s="1147">
        <v>21</v>
      </c>
      <c r="K9" s="1148"/>
      <c r="L9" s="1147">
        <v>22</v>
      </c>
      <c r="M9" s="1148"/>
      <c r="N9" s="1149">
        <v>23</v>
      </c>
      <c r="O9" s="1152"/>
      <c r="P9" s="72"/>
      <c r="Q9" s="75" t="s">
        <v>679</v>
      </c>
      <c r="R9" s="1149">
        <v>18</v>
      </c>
      <c r="S9" s="1150"/>
      <c r="T9" s="1140">
        <v>19</v>
      </c>
      <c r="U9" s="1169"/>
      <c r="V9" s="1147">
        <v>20</v>
      </c>
      <c r="W9" s="1148"/>
      <c r="X9" s="1147">
        <v>21</v>
      </c>
      <c r="Y9" s="1148"/>
      <c r="Z9" s="1147">
        <v>22</v>
      </c>
      <c r="AA9" s="1148"/>
      <c r="AB9" s="1147">
        <v>23</v>
      </c>
      <c r="AC9" s="1148"/>
      <c r="AD9" s="1149">
        <v>24</v>
      </c>
      <c r="AE9" s="1152"/>
      <c r="AG9" s="67"/>
    </row>
    <row r="10" spans="1:33" s="68" customFormat="1" ht="14.25" customHeight="1">
      <c r="A10" s="74"/>
      <c r="B10" s="1149">
        <v>24</v>
      </c>
      <c r="C10" s="1150"/>
      <c r="D10" s="1147">
        <v>25</v>
      </c>
      <c r="E10" s="1148"/>
      <c r="F10" s="1147">
        <v>26</v>
      </c>
      <c r="G10" s="1148"/>
      <c r="H10" s="1147">
        <v>27</v>
      </c>
      <c r="I10" s="1148"/>
      <c r="J10" s="1147">
        <v>28</v>
      </c>
      <c r="K10" s="1148"/>
      <c r="L10" s="1147">
        <v>29</v>
      </c>
      <c r="M10" s="1148"/>
      <c r="N10" s="1149">
        <v>30</v>
      </c>
      <c r="O10" s="1152"/>
      <c r="P10" s="72"/>
      <c r="Q10" s="75"/>
      <c r="R10" s="1149">
        <v>25</v>
      </c>
      <c r="S10" s="1150"/>
      <c r="T10" s="1147">
        <v>26</v>
      </c>
      <c r="U10" s="1148"/>
      <c r="V10" s="1147">
        <v>27</v>
      </c>
      <c r="W10" s="1148"/>
      <c r="X10" s="1147">
        <v>28</v>
      </c>
      <c r="Y10" s="1148"/>
      <c r="Z10" s="1147">
        <v>29</v>
      </c>
      <c r="AA10" s="1148"/>
      <c r="AB10" s="1147">
        <v>30</v>
      </c>
      <c r="AC10" s="1148"/>
      <c r="AD10" s="1149">
        <v>31</v>
      </c>
      <c r="AE10" s="1152"/>
      <c r="AG10" s="67"/>
    </row>
    <row r="11" spans="1:33" s="68" customFormat="1" ht="14.25" customHeight="1" thickBot="1">
      <c r="A11" s="74"/>
      <c r="B11" s="1142">
        <v>31</v>
      </c>
      <c r="C11" s="1143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>
        <v>1</v>
      </c>
      <c r="E12" s="1158"/>
      <c r="F12" s="1157">
        <v>2</v>
      </c>
      <c r="G12" s="1158"/>
      <c r="H12" s="1157">
        <v>3</v>
      </c>
      <c r="I12" s="1158"/>
      <c r="J12" s="1157">
        <v>4</v>
      </c>
      <c r="K12" s="1158"/>
      <c r="L12" s="1157">
        <v>5</v>
      </c>
      <c r="M12" s="1158"/>
      <c r="N12" s="1159">
        <v>6</v>
      </c>
      <c r="O12" s="1160"/>
      <c r="P12" s="72"/>
      <c r="Q12" s="79"/>
      <c r="R12" s="1155">
        <v>1</v>
      </c>
      <c r="S12" s="1164"/>
      <c r="T12" s="1157">
        <v>2</v>
      </c>
      <c r="U12" s="1158"/>
      <c r="V12" s="1157">
        <v>3</v>
      </c>
      <c r="W12" s="1158"/>
      <c r="X12" s="1157">
        <v>4</v>
      </c>
      <c r="Y12" s="1158"/>
      <c r="Z12" s="1157">
        <v>5</v>
      </c>
      <c r="AA12" s="1158"/>
      <c r="AB12" s="1157">
        <v>6</v>
      </c>
      <c r="AC12" s="1158"/>
      <c r="AD12" s="1149">
        <v>7</v>
      </c>
      <c r="AE12" s="1152"/>
      <c r="AG12" s="67"/>
    </row>
    <row r="13" spans="1:33" s="68" customFormat="1" ht="14.25" customHeight="1">
      <c r="A13" s="74"/>
      <c r="B13" s="1149">
        <v>7</v>
      </c>
      <c r="C13" s="1150"/>
      <c r="D13" s="1147">
        <v>8</v>
      </c>
      <c r="E13" s="1148"/>
      <c r="F13" s="1147">
        <v>9</v>
      </c>
      <c r="G13" s="1148"/>
      <c r="H13" s="1147">
        <v>10</v>
      </c>
      <c r="I13" s="1148"/>
      <c r="J13" s="1147">
        <v>11</v>
      </c>
      <c r="K13" s="1148"/>
      <c r="L13" s="1149">
        <v>12</v>
      </c>
      <c r="M13" s="1150"/>
      <c r="N13" s="1363">
        <v>13</v>
      </c>
      <c r="O13" s="1364"/>
      <c r="P13" s="72"/>
      <c r="Q13" s="80"/>
      <c r="R13" s="1149">
        <v>8</v>
      </c>
      <c r="S13" s="1150"/>
      <c r="T13" s="1147">
        <v>9</v>
      </c>
      <c r="U13" s="1148"/>
      <c r="V13" s="1147">
        <v>10</v>
      </c>
      <c r="W13" s="1148"/>
      <c r="X13" s="1147">
        <v>11</v>
      </c>
      <c r="Y13" s="1148"/>
      <c r="Z13" s="1147">
        <v>12</v>
      </c>
      <c r="AA13" s="1148"/>
      <c r="AB13" s="1149">
        <v>13</v>
      </c>
      <c r="AC13" s="1150"/>
      <c r="AD13" s="1149">
        <v>14</v>
      </c>
      <c r="AE13" s="1152"/>
      <c r="AG13" s="67"/>
    </row>
    <row r="14" spans="1:33" s="68" customFormat="1" ht="14.25" customHeight="1">
      <c r="A14" s="81">
        <v>2</v>
      </c>
      <c r="B14" s="1363">
        <v>14</v>
      </c>
      <c r="C14" s="1364"/>
      <c r="D14" s="1363">
        <v>15</v>
      </c>
      <c r="E14" s="1364"/>
      <c r="F14" s="1149">
        <v>16</v>
      </c>
      <c r="G14" s="1150"/>
      <c r="H14" s="1149">
        <v>17</v>
      </c>
      <c r="I14" s="1150"/>
      <c r="J14" s="1149">
        <v>18</v>
      </c>
      <c r="K14" s="1150"/>
      <c r="L14" s="1147">
        <v>19</v>
      </c>
      <c r="M14" s="1148"/>
      <c r="N14" s="1147">
        <v>20</v>
      </c>
      <c r="O14" s="1148"/>
      <c r="P14" s="72"/>
      <c r="Q14" s="82">
        <v>8</v>
      </c>
      <c r="R14" s="1149">
        <v>15</v>
      </c>
      <c r="S14" s="1150"/>
      <c r="T14" s="1149">
        <v>16</v>
      </c>
      <c r="U14" s="1150"/>
      <c r="V14" s="1149">
        <v>17</v>
      </c>
      <c r="W14" s="1150"/>
      <c r="X14" s="1147">
        <v>18</v>
      </c>
      <c r="Y14" s="1148"/>
      <c r="Z14" s="1147">
        <v>19</v>
      </c>
      <c r="AA14" s="1148"/>
      <c r="AB14" s="1140">
        <v>20</v>
      </c>
      <c r="AC14" s="1169"/>
      <c r="AD14" s="1147">
        <v>21</v>
      </c>
      <c r="AE14" s="1161"/>
      <c r="AG14" s="67"/>
    </row>
    <row r="15" spans="1:33" s="68" customFormat="1" ht="14.25" customHeight="1">
      <c r="A15" s="81" t="s">
        <v>679</v>
      </c>
      <c r="B15" s="1149">
        <v>21</v>
      </c>
      <c r="C15" s="1150"/>
      <c r="D15" s="1147">
        <v>22</v>
      </c>
      <c r="E15" s="1148"/>
      <c r="F15" s="1147">
        <v>23</v>
      </c>
      <c r="G15" s="1148"/>
      <c r="H15" s="1147">
        <v>24</v>
      </c>
      <c r="I15" s="1148"/>
      <c r="J15" s="1147">
        <v>25</v>
      </c>
      <c r="K15" s="1148"/>
      <c r="L15" s="1147">
        <v>26</v>
      </c>
      <c r="M15" s="1148"/>
      <c r="N15" s="1147">
        <v>27</v>
      </c>
      <c r="O15" s="1161"/>
      <c r="P15" s="72"/>
      <c r="Q15" s="80" t="s">
        <v>679</v>
      </c>
      <c r="R15" s="1149">
        <v>22</v>
      </c>
      <c r="S15" s="1150"/>
      <c r="T15" s="1147">
        <v>23</v>
      </c>
      <c r="U15" s="1148"/>
      <c r="V15" s="1147">
        <v>24</v>
      </c>
      <c r="W15" s="1148"/>
      <c r="X15" s="1147">
        <v>25</v>
      </c>
      <c r="Y15" s="1148"/>
      <c r="Z15" s="1147">
        <v>26</v>
      </c>
      <c r="AA15" s="1148"/>
      <c r="AB15" s="1147">
        <v>27</v>
      </c>
      <c r="AC15" s="1148"/>
      <c r="AD15" s="1149">
        <v>28</v>
      </c>
      <c r="AE15" s="1152"/>
      <c r="AG15" s="67"/>
    </row>
    <row r="16" spans="1:33" s="68" customFormat="1" ht="14.25" customHeight="1">
      <c r="A16" s="81"/>
      <c r="B16" s="1149">
        <v>28</v>
      </c>
      <c r="C16" s="1150"/>
      <c r="D16" s="1147"/>
      <c r="E16" s="1148"/>
      <c r="F16" s="1147"/>
      <c r="G16" s="1148"/>
      <c r="H16" s="1147"/>
      <c r="I16" s="1148"/>
      <c r="J16" s="1147"/>
      <c r="K16" s="1148"/>
      <c r="L16" s="1147"/>
      <c r="M16" s="1148"/>
      <c r="N16" s="1147"/>
      <c r="O16" s="1161"/>
      <c r="P16" s="72"/>
      <c r="Q16" s="80"/>
      <c r="R16" s="1149">
        <v>29</v>
      </c>
      <c r="S16" s="1150"/>
      <c r="T16" s="1147">
        <v>30</v>
      </c>
      <c r="U16" s="1148"/>
      <c r="V16" s="1147">
        <v>31</v>
      </c>
      <c r="W16" s="1148"/>
      <c r="X16" s="1147"/>
      <c r="Y16" s="1148"/>
      <c r="Z16" s="1147"/>
      <c r="AA16" s="1148"/>
      <c r="AB16" s="1147"/>
      <c r="AC16" s="1148"/>
      <c r="AD16" s="1140"/>
      <c r="AE16" s="1141"/>
      <c r="AG16" s="67"/>
    </row>
    <row r="17" spans="1:33" s="68" customFormat="1" ht="14.25" customHeight="1" thickBot="1">
      <c r="A17" s="81"/>
      <c r="B17" s="1147"/>
      <c r="C17" s="1148"/>
      <c r="D17" s="1147"/>
      <c r="E17" s="1148"/>
      <c r="F17" s="1147"/>
      <c r="G17" s="1148"/>
      <c r="H17" s="1147"/>
      <c r="I17" s="1148"/>
      <c r="J17" s="1147"/>
      <c r="K17" s="1148"/>
      <c r="L17" s="1147"/>
      <c r="M17" s="1148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9"/>
      <c r="C18" s="1160"/>
      <c r="D18" s="1157">
        <v>1</v>
      </c>
      <c r="E18" s="1158"/>
      <c r="F18" s="1157">
        <v>2</v>
      </c>
      <c r="G18" s="1158"/>
      <c r="H18" s="1157">
        <v>3</v>
      </c>
      <c r="I18" s="1158"/>
      <c r="J18" s="1157">
        <v>4</v>
      </c>
      <c r="K18" s="1158"/>
      <c r="L18" s="1157">
        <v>5</v>
      </c>
      <c r="M18" s="1158"/>
      <c r="N18" s="1155">
        <v>6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>
        <v>1</v>
      </c>
      <c r="Y18" s="1158"/>
      <c r="Z18" s="1157">
        <v>2</v>
      </c>
      <c r="AA18" s="1158"/>
      <c r="AB18" s="1157">
        <v>3</v>
      </c>
      <c r="AC18" s="1158"/>
      <c r="AD18" s="1155">
        <v>4</v>
      </c>
      <c r="AE18" s="1156"/>
      <c r="AG18" s="67"/>
    </row>
    <row r="19" spans="1:33" s="68" customFormat="1" ht="14.25" customHeight="1">
      <c r="A19" s="81"/>
      <c r="B19" s="1149">
        <v>7</v>
      </c>
      <c r="C19" s="1150"/>
      <c r="D19" s="1149">
        <v>8</v>
      </c>
      <c r="E19" s="1150"/>
      <c r="F19" s="1147">
        <v>9</v>
      </c>
      <c r="G19" s="1148"/>
      <c r="H19" s="1147">
        <v>10</v>
      </c>
      <c r="I19" s="1148"/>
      <c r="J19" s="1147">
        <v>11</v>
      </c>
      <c r="K19" s="1148"/>
      <c r="L19" s="1147">
        <v>12</v>
      </c>
      <c r="M19" s="1148"/>
      <c r="N19" s="1371">
        <v>13</v>
      </c>
      <c r="O19" s="1372"/>
      <c r="P19" s="72"/>
      <c r="Q19" s="75"/>
      <c r="R19" s="1149">
        <v>5</v>
      </c>
      <c r="S19" s="1150"/>
      <c r="T19" s="1147">
        <v>6</v>
      </c>
      <c r="U19" s="1148"/>
      <c r="V19" s="1147">
        <v>7</v>
      </c>
      <c r="W19" s="1148"/>
      <c r="X19" s="1147">
        <v>8</v>
      </c>
      <c r="Y19" s="1148"/>
      <c r="Z19" s="1147">
        <v>9</v>
      </c>
      <c r="AA19" s="1148"/>
      <c r="AB19" s="1147">
        <v>10</v>
      </c>
      <c r="AC19" s="1148"/>
      <c r="AD19" s="1149">
        <v>11</v>
      </c>
      <c r="AE19" s="1152"/>
      <c r="AG19" s="67"/>
    </row>
    <row r="20" spans="1:33" s="68" customFormat="1" ht="14.25" customHeight="1">
      <c r="A20" s="81">
        <v>3</v>
      </c>
      <c r="B20" s="1149">
        <v>14</v>
      </c>
      <c r="C20" s="1150"/>
      <c r="D20" s="1147">
        <v>15</v>
      </c>
      <c r="E20" s="1148"/>
      <c r="F20" s="1147">
        <v>16</v>
      </c>
      <c r="G20" s="1148"/>
      <c r="H20" s="1147">
        <v>17</v>
      </c>
      <c r="I20" s="1148"/>
      <c r="J20" s="1147">
        <v>18</v>
      </c>
      <c r="K20" s="1148"/>
      <c r="L20" s="1140">
        <v>19</v>
      </c>
      <c r="M20" s="1169"/>
      <c r="N20" s="1149">
        <v>20</v>
      </c>
      <c r="O20" s="1150"/>
      <c r="P20" s="72"/>
      <c r="Q20" s="76">
        <v>9</v>
      </c>
      <c r="R20" s="1149">
        <v>12</v>
      </c>
      <c r="S20" s="1150"/>
      <c r="T20" s="1147">
        <v>13</v>
      </c>
      <c r="U20" s="1148"/>
      <c r="V20" s="1147">
        <v>14</v>
      </c>
      <c r="W20" s="1148"/>
      <c r="X20" s="1147">
        <v>15</v>
      </c>
      <c r="Y20" s="1148"/>
      <c r="Z20" s="1147">
        <v>16</v>
      </c>
      <c r="AA20" s="1148"/>
      <c r="AB20" s="1147">
        <v>17</v>
      </c>
      <c r="AC20" s="1148"/>
      <c r="AD20" s="1149">
        <v>18</v>
      </c>
      <c r="AE20" s="1152"/>
      <c r="AG20" s="67"/>
    </row>
    <row r="21" spans="1:33" s="68" customFormat="1" ht="14.25" customHeight="1">
      <c r="A21" s="81" t="s">
        <v>679</v>
      </c>
      <c r="B21" s="1149">
        <v>21</v>
      </c>
      <c r="C21" s="1150"/>
      <c r="D21" s="1147">
        <v>22</v>
      </c>
      <c r="E21" s="1148"/>
      <c r="F21" s="1147">
        <v>23</v>
      </c>
      <c r="G21" s="1148"/>
      <c r="H21" s="1147">
        <v>24</v>
      </c>
      <c r="I21" s="1148"/>
      <c r="J21" s="1147">
        <v>25</v>
      </c>
      <c r="K21" s="1148"/>
      <c r="L21" s="1147">
        <v>26</v>
      </c>
      <c r="M21" s="1148"/>
      <c r="N21" s="1149">
        <v>27</v>
      </c>
      <c r="O21" s="1152"/>
      <c r="P21" s="72"/>
      <c r="Q21" s="85" t="s">
        <v>679</v>
      </c>
      <c r="R21" s="1149">
        <v>19</v>
      </c>
      <c r="S21" s="1150"/>
      <c r="T21" s="1147">
        <v>20</v>
      </c>
      <c r="U21" s="1148"/>
      <c r="V21" s="1147">
        <v>21</v>
      </c>
      <c r="W21" s="1148"/>
      <c r="X21" s="1363">
        <v>22</v>
      </c>
      <c r="Y21" s="1364"/>
      <c r="Z21" s="1147">
        <v>23</v>
      </c>
      <c r="AA21" s="1148"/>
      <c r="AB21" s="1147">
        <v>24</v>
      </c>
      <c r="AC21" s="1148"/>
      <c r="AD21" s="1149">
        <v>25</v>
      </c>
      <c r="AE21" s="1152"/>
      <c r="AG21" s="67"/>
    </row>
    <row r="22" spans="1:33" s="68" customFormat="1" ht="14.25" customHeight="1">
      <c r="A22" s="81"/>
      <c r="B22" s="1149">
        <v>28</v>
      </c>
      <c r="C22" s="1150"/>
      <c r="D22" s="1147">
        <v>29</v>
      </c>
      <c r="E22" s="1148"/>
      <c r="F22" s="1147">
        <v>30</v>
      </c>
      <c r="G22" s="1148"/>
      <c r="H22" s="1147">
        <v>31</v>
      </c>
      <c r="I22" s="1148"/>
      <c r="J22" s="1147"/>
      <c r="K22" s="1148"/>
      <c r="L22" s="1147"/>
      <c r="M22" s="1148"/>
      <c r="N22" s="1147"/>
      <c r="O22" s="1161"/>
      <c r="P22" s="72"/>
      <c r="Q22" s="75"/>
      <c r="R22" s="1149">
        <v>26</v>
      </c>
      <c r="S22" s="1150"/>
      <c r="T22" s="1147">
        <v>27</v>
      </c>
      <c r="U22" s="1148"/>
      <c r="V22" s="1147">
        <v>28</v>
      </c>
      <c r="W22" s="1148"/>
      <c r="X22" s="1140">
        <v>29</v>
      </c>
      <c r="Y22" s="1169"/>
      <c r="Z22" s="1147">
        <v>30</v>
      </c>
      <c r="AA22" s="1148"/>
      <c r="AB22" s="1147"/>
      <c r="AC22" s="1148"/>
      <c r="AD22" s="1140"/>
      <c r="AE22" s="1141"/>
      <c r="AG22" s="67"/>
    </row>
    <row r="23" spans="1:33" s="68" customFormat="1" ht="14.25" customHeight="1" thickBot="1">
      <c r="A23" s="86"/>
      <c r="B23" s="1147"/>
      <c r="C23" s="1148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44"/>
      <c r="S23" s="1145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7"/>
      <c r="C24" s="1158"/>
      <c r="D24" s="1157"/>
      <c r="E24" s="1158"/>
      <c r="F24" s="1157"/>
      <c r="G24" s="1158"/>
      <c r="H24" s="1157"/>
      <c r="I24" s="1158"/>
      <c r="J24" s="1157">
        <v>1</v>
      </c>
      <c r="K24" s="1158"/>
      <c r="L24" s="1157">
        <v>2</v>
      </c>
      <c r="M24" s="1158"/>
      <c r="N24" s="1369">
        <v>3</v>
      </c>
      <c r="O24" s="1370"/>
      <c r="P24" s="72"/>
      <c r="Q24" s="73"/>
      <c r="R24" s="1157"/>
      <c r="S24" s="1158"/>
      <c r="T24" s="1157"/>
      <c r="U24" s="1158"/>
      <c r="V24" s="1157"/>
      <c r="W24" s="1158"/>
      <c r="X24" s="1140"/>
      <c r="Y24" s="1169"/>
      <c r="Z24" s="1140"/>
      <c r="AA24" s="1169"/>
      <c r="AB24" s="1363">
        <v>1</v>
      </c>
      <c r="AC24" s="1364"/>
      <c r="AD24" s="1366">
        <v>2</v>
      </c>
      <c r="AE24" s="1367"/>
      <c r="AG24" s="67"/>
    </row>
    <row r="25" spans="1:33" s="68" customFormat="1" ht="14.25" customHeight="1">
      <c r="A25" s="81"/>
      <c r="B25" s="1149">
        <v>4</v>
      </c>
      <c r="C25" s="1150"/>
      <c r="D25" s="1363">
        <v>5</v>
      </c>
      <c r="E25" s="1364"/>
      <c r="F25" s="1147">
        <v>6</v>
      </c>
      <c r="G25" s="1148"/>
      <c r="H25" s="1147">
        <v>7</v>
      </c>
      <c r="I25" s="1148"/>
      <c r="J25" s="1147">
        <v>8</v>
      </c>
      <c r="K25" s="1148"/>
      <c r="L25" s="1147">
        <v>9</v>
      </c>
      <c r="M25" s="1148"/>
      <c r="N25" s="1149">
        <v>10</v>
      </c>
      <c r="O25" s="1152"/>
      <c r="P25" s="72"/>
      <c r="Q25" s="75"/>
      <c r="R25" s="1363">
        <v>3</v>
      </c>
      <c r="S25" s="1364"/>
      <c r="T25" s="1149">
        <v>4</v>
      </c>
      <c r="U25" s="1150"/>
      <c r="V25" s="1149">
        <v>5</v>
      </c>
      <c r="W25" s="1150"/>
      <c r="X25" s="1147">
        <v>6</v>
      </c>
      <c r="Y25" s="1148"/>
      <c r="Z25" s="1147">
        <v>7</v>
      </c>
      <c r="AA25" s="1148"/>
      <c r="AB25" s="1147">
        <v>8</v>
      </c>
      <c r="AC25" s="1148"/>
      <c r="AD25" s="1140">
        <v>9</v>
      </c>
      <c r="AE25" s="1141"/>
      <c r="AG25" s="67"/>
    </row>
    <row r="26" spans="1:33" s="68" customFormat="1" ht="14.25" customHeight="1">
      <c r="A26" s="81">
        <v>4</v>
      </c>
      <c r="B26" s="1149">
        <v>11</v>
      </c>
      <c r="C26" s="1150"/>
      <c r="D26" s="1147">
        <v>12</v>
      </c>
      <c r="E26" s="1148"/>
      <c r="F26" s="1147">
        <v>13</v>
      </c>
      <c r="G26" s="1148"/>
      <c r="H26" s="1147">
        <v>14</v>
      </c>
      <c r="I26" s="1148"/>
      <c r="J26" s="1147">
        <v>15</v>
      </c>
      <c r="K26" s="1148"/>
      <c r="L26" s="1147">
        <v>16</v>
      </c>
      <c r="M26" s="1148"/>
      <c r="N26" s="1149">
        <v>17</v>
      </c>
      <c r="O26" s="1152"/>
      <c r="P26" s="72"/>
      <c r="Q26" s="76">
        <v>10</v>
      </c>
      <c r="R26" s="1149">
        <v>10</v>
      </c>
      <c r="S26" s="1150"/>
      <c r="T26" s="1147">
        <v>11</v>
      </c>
      <c r="U26" s="1148"/>
      <c r="V26" s="1147">
        <v>12</v>
      </c>
      <c r="W26" s="1148"/>
      <c r="X26" s="1147">
        <v>13</v>
      </c>
      <c r="Y26" s="1148"/>
      <c r="Z26" s="1147">
        <v>14</v>
      </c>
      <c r="AA26" s="1148"/>
      <c r="AB26" s="1147">
        <v>15</v>
      </c>
      <c r="AC26" s="1148"/>
      <c r="AD26" s="1147">
        <v>16</v>
      </c>
      <c r="AE26" s="1161"/>
      <c r="AG26" s="67"/>
    </row>
    <row r="27" spans="1:33" s="68" customFormat="1" ht="14.25" customHeight="1">
      <c r="A27" s="81" t="s">
        <v>679</v>
      </c>
      <c r="B27" s="1149">
        <v>18</v>
      </c>
      <c r="C27" s="1150"/>
      <c r="D27" s="1147">
        <v>19</v>
      </c>
      <c r="E27" s="1148"/>
      <c r="F27" s="1147">
        <v>20</v>
      </c>
      <c r="G27" s="1148"/>
      <c r="H27" s="1147">
        <v>21</v>
      </c>
      <c r="I27" s="1148"/>
      <c r="J27" s="1147">
        <v>22</v>
      </c>
      <c r="K27" s="1148"/>
      <c r="L27" s="1147">
        <v>23</v>
      </c>
      <c r="M27" s="1148"/>
      <c r="N27" s="1149">
        <v>24</v>
      </c>
      <c r="O27" s="1152"/>
      <c r="P27" s="72"/>
      <c r="Q27" s="85" t="s">
        <v>679</v>
      </c>
      <c r="R27" s="1149">
        <v>17</v>
      </c>
      <c r="S27" s="1150"/>
      <c r="T27" s="1147">
        <v>18</v>
      </c>
      <c r="U27" s="1148"/>
      <c r="V27" s="1147">
        <v>19</v>
      </c>
      <c r="W27" s="1148"/>
      <c r="X27" s="1147">
        <v>20</v>
      </c>
      <c r="Y27" s="1148"/>
      <c r="Z27" s="1147">
        <v>21</v>
      </c>
      <c r="AA27" s="1148"/>
      <c r="AB27" s="1147">
        <v>22</v>
      </c>
      <c r="AC27" s="1148"/>
      <c r="AD27" s="1149">
        <v>23</v>
      </c>
      <c r="AE27" s="1152"/>
      <c r="AG27" s="67"/>
    </row>
    <row r="28" spans="1:33" s="68" customFormat="1" ht="14.25" customHeight="1">
      <c r="A28" s="81"/>
      <c r="B28" s="1149">
        <v>25</v>
      </c>
      <c r="C28" s="1150"/>
      <c r="D28" s="1147">
        <v>26</v>
      </c>
      <c r="E28" s="1148"/>
      <c r="F28" s="1147">
        <v>27</v>
      </c>
      <c r="G28" s="1148"/>
      <c r="H28" s="1147">
        <v>28</v>
      </c>
      <c r="I28" s="1148"/>
      <c r="J28" s="1140">
        <v>29</v>
      </c>
      <c r="K28" s="1169"/>
      <c r="L28" s="1147">
        <v>30</v>
      </c>
      <c r="M28" s="1148"/>
      <c r="N28" s="1365"/>
      <c r="O28" s="1161"/>
      <c r="P28" s="72"/>
      <c r="Q28" s="75"/>
      <c r="R28" s="1149">
        <v>24</v>
      </c>
      <c r="S28" s="1150"/>
      <c r="T28" s="1147">
        <v>25</v>
      </c>
      <c r="U28" s="1148"/>
      <c r="V28" s="1147">
        <v>26</v>
      </c>
      <c r="W28" s="1148"/>
      <c r="X28" s="1147">
        <v>27</v>
      </c>
      <c r="Y28" s="1148"/>
      <c r="Z28" s="1147">
        <v>28</v>
      </c>
      <c r="AA28" s="1148"/>
      <c r="AB28" s="1147">
        <v>29</v>
      </c>
      <c r="AC28" s="1148"/>
      <c r="AD28" s="1149">
        <v>30</v>
      </c>
      <c r="AE28" s="1152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2">
        <v>31</v>
      </c>
      <c r="S29" s="1143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7"/>
      <c r="C30" s="1158"/>
      <c r="D30" s="1157"/>
      <c r="E30" s="1158"/>
      <c r="F30" s="1157"/>
      <c r="G30" s="1158"/>
      <c r="H30" s="1157"/>
      <c r="I30" s="1158"/>
      <c r="J30" s="1157"/>
      <c r="K30" s="1158"/>
      <c r="L30" s="1157"/>
      <c r="M30" s="1368"/>
      <c r="N30" s="1366">
        <v>1</v>
      </c>
      <c r="O30" s="1367"/>
      <c r="P30" s="72"/>
      <c r="Q30" s="73"/>
      <c r="R30" s="1159"/>
      <c r="S30" s="1160"/>
      <c r="T30" s="1157">
        <v>1</v>
      </c>
      <c r="U30" s="1158"/>
      <c r="V30" s="1157">
        <v>2</v>
      </c>
      <c r="W30" s="1158"/>
      <c r="X30" s="1157">
        <v>3</v>
      </c>
      <c r="Y30" s="1158"/>
      <c r="Z30" s="1157">
        <v>4</v>
      </c>
      <c r="AA30" s="1158"/>
      <c r="AB30" s="1157">
        <v>5</v>
      </c>
      <c r="AC30" s="1158"/>
      <c r="AD30" s="1155">
        <v>6</v>
      </c>
      <c r="AE30" s="1156"/>
      <c r="AG30" s="67"/>
    </row>
    <row r="31" spans="1:33" s="68" customFormat="1" ht="14.25" customHeight="1">
      <c r="A31" s="81"/>
      <c r="B31" s="1149">
        <v>2</v>
      </c>
      <c r="C31" s="1150"/>
      <c r="D31" s="1149">
        <v>3</v>
      </c>
      <c r="E31" s="1150"/>
      <c r="F31" s="1149">
        <v>4</v>
      </c>
      <c r="G31" s="1150"/>
      <c r="H31" s="1147">
        <v>5</v>
      </c>
      <c r="I31" s="1148"/>
      <c r="J31" s="1147">
        <v>6</v>
      </c>
      <c r="K31" s="1148"/>
      <c r="L31" s="1147">
        <v>7</v>
      </c>
      <c r="M31" s="1365"/>
      <c r="N31" s="1147">
        <v>8</v>
      </c>
      <c r="O31" s="1161"/>
      <c r="P31" s="72"/>
      <c r="Q31" s="75"/>
      <c r="R31" s="1149">
        <v>7</v>
      </c>
      <c r="S31" s="1150"/>
      <c r="T31" s="1147">
        <v>8</v>
      </c>
      <c r="U31" s="1148"/>
      <c r="V31" s="1147">
        <v>9</v>
      </c>
      <c r="W31" s="1148"/>
      <c r="X31" s="1147">
        <v>10</v>
      </c>
      <c r="Y31" s="1148"/>
      <c r="Z31" s="1147">
        <v>11</v>
      </c>
      <c r="AA31" s="1148"/>
      <c r="AB31" s="1147">
        <v>12</v>
      </c>
      <c r="AC31" s="1148"/>
      <c r="AD31" s="1149">
        <v>13</v>
      </c>
      <c r="AE31" s="1152"/>
      <c r="AG31" s="67"/>
    </row>
    <row r="32" spans="1:33" s="68" customFormat="1" ht="14.25" customHeight="1">
      <c r="A32" s="81">
        <v>5</v>
      </c>
      <c r="B32" s="1149">
        <v>9</v>
      </c>
      <c r="C32" s="1150"/>
      <c r="D32" s="1147">
        <v>10</v>
      </c>
      <c r="E32" s="1148"/>
      <c r="F32" s="1147">
        <v>11</v>
      </c>
      <c r="G32" s="1148"/>
      <c r="H32" s="1147">
        <v>12</v>
      </c>
      <c r="I32" s="1148"/>
      <c r="J32" s="1147">
        <v>13</v>
      </c>
      <c r="K32" s="1148"/>
      <c r="L32" s="1147">
        <v>14</v>
      </c>
      <c r="M32" s="1365"/>
      <c r="N32" s="1149">
        <v>15</v>
      </c>
      <c r="O32" s="1152"/>
      <c r="P32" s="72"/>
      <c r="Q32" s="76">
        <v>11</v>
      </c>
      <c r="R32" s="1149">
        <v>14</v>
      </c>
      <c r="S32" s="1150"/>
      <c r="T32" s="1147">
        <v>15</v>
      </c>
      <c r="U32" s="1148"/>
      <c r="V32" s="1147">
        <v>16</v>
      </c>
      <c r="W32" s="1148"/>
      <c r="X32" s="1147">
        <v>17</v>
      </c>
      <c r="Y32" s="1148"/>
      <c r="Z32" s="1147">
        <v>18</v>
      </c>
      <c r="AA32" s="1148"/>
      <c r="AB32" s="1147">
        <v>19</v>
      </c>
      <c r="AC32" s="1148"/>
      <c r="AD32" s="1149">
        <v>20</v>
      </c>
      <c r="AE32" s="1152"/>
      <c r="AG32" s="67"/>
    </row>
    <row r="33" spans="1:34" s="68" customFormat="1" ht="14.25" customHeight="1">
      <c r="A33" s="81" t="s">
        <v>679</v>
      </c>
      <c r="B33" s="1149">
        <v>16</v>
      </c>
      <c r="C33" s="1150"/>
      <c r="D33" s="1147">
        <v>17</v>
      </c>
      <c r="E33" s="1148"/>
      <c r="F33" s="1147">
        <v>18</v>
      </c>
      <c r="G33" s="1148"/>
      <c r="H33" s="1147">
        <v>19</v>
      </c>
      <c r="I33" s="1148"/>
      <c r="J33" s="1147">
        <v>20</v>
      </c>
      <c r="K33" s="1148"/>
      <c r="L33" s="1147">
        <v>21</v>
      </c>
      <c r="M33" s="1365"/>
      <c r="N33" s="1149">
        <v>22</v>
      </c>
      <c r="O33" s="1152"/>
      <c r="P33" s="72"/>
      <c r="Q33" s="85" t="s">
        <v>679</v>
      </c>
      <c r="R33" s="1149">
        <v>21</v>
      </c>
      <c r="S33" s="1150"/>
      <c r="T33" s="1147">
        <v>22</v>
      </c>
      <c r="U33" s="1148"/>
      <c r="V33" s="1147">
        <v>23</v>
      </c>
      <c r="W33" s="1148"/>
      <c r="X33" s="1147">
        <v>24</v>
      </c>
      <c r="Y33" s="1148"/>
      <c r="Z33" s="1147">
        <v>25</v>
      </c>
      <c r="AA33" s="1148"/>
      <c r="AB33" s="1147">
        <v>26</v>
      </c>
      <c r="AC33" s="1148"/>
      <c r="AD33" s="1149">
        <v>27</v>
      </c>
      <c r="AE33" s="1152"/>
      <c r="AG33" s="67"/>
    </row>
    <row r="34" spans="1:34" s="68" customFormat="1" ht="14.25" customHeight="1">
      <c r="A34" s="81"/>
      <c r="B34" s="1149">
        <v>23</v>
      </c>
      <c r="C34" s="1150"/>
      <c r="D34" s="1147">
        <v>24</v>
      </c>
      <c r="E34" s="1148"/>
      <c r="F34" s="1147">
        <v>25</v>
      </c>
      <c r="G34" s="1148"/>
      <c r="H34" s="1147">
        <v>26</v>
      </c>
      <c r="I34" s="1148"/>
      <c r="J34" s="1147">
        <v>27</v>
      </c>
      <c r="K34" s="1148"/>
      <c r="L34" s="1147">
        <v>28</v>
      </c>
      <c r="M34" s="1365"/>
      <c r="N34" s="1149">
        <v>29</v>
      </c>
      <c r="O34" s="1152"/>
      <c r="P34" s="72"/>
      <c r="Q34" s="75"/>
      <c r="R34" s="1149">
        <v>28</v>
      </c>
      <c r="S34" s="1150"/>
      <c r="T34" s="1147">
        <v>29</v>
      </c>
      <c r="U34" s="1148"/>
      <c r="V34" s="1147">
        <v>30</v>
      </c>
      <c r="W34" s="1148"/>
      <c r="X34" s="1147"/>
      <c r="Y34" s="1148"/>
      <c r="Z34" s="1147"/>
      <c r="AA34" s="1148"/>
      <c r="AB34" s="1147"/>
      <c r="AC34" s="1148"/>
      <c r="AD34" s="1140"/>
      <c r="AE34" s="1141"/>
      <c r="AG34" s="67"/>
    </row>
    <row r="35" spans="1:34" s="68" customFormat="1" ht="14.25" customHeight="1" thickBot="1">
      <c r="A35" s="86"/>
      <c r="B35" s="1142">
        <v>30</v>
      </c>
      <c r="C35" s="1143"/>
      <c r="D35" s="1144">
        <v>31</v>
      </c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62"/>
      <c r="S35" s="1163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9"/>
      <c r="C36" s="1165"/>
      <c r="D36" s="1157"/>
      <c r="E36" s="1158"/>
      <c r="F36" s="1157">
        <v>1</v>
      </c>
      <c r="G36" s="1158"/>
      <c r="H36" s="1157">
        <v>2</v>
      </c>
      <c r="I36" s="1158"/>
      <c r="J36" s="1157">
        <v>3</v>
      </c>
      <c r="K36" s="1158"/>
      <c r="L36" s="1157">
        <v>4</v>
      </c>
      <c r="M36" s="1158"/>
      <c r="N36" s="1155">
        <v>5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>
        <v>1</v>
      </c>
      <c r="Y36" s="1158"/>
      <c r="Z36" s="1157">
        <v>2</v>
      </c>
      <c r="AA36" s="1158"/>
      <c r="AB36" s="1157">
        <v>3</v>
      </c>
      <c r="AC36" s="1158"/>
      <c r="AD36" s="1155">
        <v>4</v>
      </c>
      <c r="AE36" s="1156"/>
      <c r="AG36" s="67"/>
    </row>
    <row r="37" spans="1:34" s="68" customFormat="1" ht="14.25" customHeight="1">
      <c r="A37" s="81"/>
      <c r="B37" s="1149">
        <v>6</v>
      </c>
      <c r="C37" s="1150"/>
      <c r="D37" s="1147">
        <v>7</v>
      </c>
      <c r="E37" s="1148"/>
      <c r="F37" s="1147">
        <v>8</v>
      </c>
      <c r="G37" s="1148"/>
      <c r="H37" s="1147">
        <v>9</v>
      </c>
      <c r="I37" s="1148"/>
      <c r="J37" s="1147">
        <v>10</v>
      </c>
      <c r="K37" s="1148"/>
      <c r="L37" s="1147">
        <v>11</v>
      </c>
      <c r="M37" s="1148"/>
      <c r="N37" s="1149">
        <v>12</v>
      </c>
      <c r="O37" s="1152"/>
      <c r="P37" s="72"/>
      <c r="Q37" s="88"/>
      <c r="R37" s="1149">
        <v>5</v>
      </c>
      <c r="S37" s="1150"/>
      <c r="T37" s="1147">
        <v>6</v>
      </c>
      <c r="U37" s="1148"/>
      <c r="V37" s="1147">
        <v>7</v>
      </c>
      <c r="W37" s="1148"/>
      <c r="X37" s="1147">
        <v>8</v>
      </c>
      <c r="Y37" s="1148"/>
      <c r="Z37" s="1147">
        <v>9</v>
      </c>
      <c r="AA37" s="1148"/>
      <c r="AB37" s="1147">
        <v>10</v>
      </c>
      <c r="AC37" s="1148"/>
      <c r="AD37" s="1149">
        <v>11</v>
      </c>
      <c r="AE37" s="1152"/>
      <c r="AG37" s="67"/>
    </row>
    <row r="38" spans="1:34" s="68" customFormat="1" ht="14.25" customHeight="1">
      <c r="A38" s="81">
        <v>6</v>
      </c>
      <c r="B38" s="1149">
        <v>13</v>
      </c>
      <c r="C38" s="1150"/>
      <c r="D38" s="1147">
        <v>14</v>
      </c>
      <c r="E38" s="1148"/>
      <c r="F38" s="1147">
        <v>15</v>
      </c>
      <c r="G38" s="1148"/>
      <c r="H38" s="1363">
        <v>16</v>
      </c>
      <c r="I38" s="1364"/>
      <c r="J38" s="1147">
        <v>17</v>
      </c>
      <c r="K38" s="1148"/>
      <c r="L38" s="1147">
        <v>18</v>
      </c>
      <c r="M38" s="1148"/>
      <c r="N38" s="1149">
        <v>19</v>
      </c>
      <c r="O38" s="1152"/>
      <c r="P38" s="72"/>
      <c r="Q38" s="89">
        <v>12</v>
      </c>
      <c r="R38" s="1149">
        <v>12</v>
      </c>
      <c r="S38" s="1150"/>
      <c r="T38" s="1147">
        <v>13</v>
      </c>
      <c r="U38" s="1148"/>
      <c r="V38" s="1147">
        <v>14</v>
      </c>
      <c r="W38" s="1148"/>
      <c r="X38" s="1147">
        <v>15</v>
      </c>
      <c r="Y38" s="1148"/>
      <c r="Z38" s="1147">
        <v>16</v>
      </c>
      <c r="AA38" s="1148"/>
      <c r="AB38" s="1147">
        <v>17</v>
      </c>
      <c r="AC38" s="1148"/>
      <c r="AD38" s="1149">
        <v>18</v>
      </c>
      <c r="AE38" s="1152"/>
      <c r="AG38" s="67"/>
    </row>
    <row r="39" spans="1:34" s="68" customFormat="1" ht="14.25" customHeight="1">
      <c r="A39" s="81" t="s">
        <v>679</v>
      </c>
      <c r="B39" s="1149">
        <v>20</v>
      </c>
      <c r="C39" s="1150"/>
      <c r="D39" s="1147">
        <v>21</v>
      </c>
      <c r="E39" s="1148"/>
      <c r="F39" s="1147">
        <v>22</v>
      </c>
      <c r="G39" s="1148"/>
      <c r="H39" s="1147">
        <v>23</v>
      </c>
      <c r="I39" s="1148"/>
      <c r="J39" s="1147">
        <v>24</v>
      </c>
      <c r="K39" s="1148"/>
      <c r="L39" s="1147">
        <v>25</v>
      </c>
      <c r="M39" s="1148"/>
      <c r="N39" s="1149">
        <v>26</v>
      </c>
      <c r="O39" s="1152"/>
      <c r="P39" s="72"/>
      <c r="Q39" s="80" t="s">
        <v>679</v>
      </c>
      <c r="R39" s="1149">
        <v>19</v>
      </c>
      <c r="S39" s="1150"/>
      <c r="T39" s="1147">
        <v>20</v>
      </c>
      <c r="U39" s="1148"/>
      <c r="V39" s="1147">
        <v>21</v>
      </c>
      <c r="W39" s="1148"/>
      <c r="X39" s="1147">
        <v>22</v>
      </c>
      <c r="Y39" s="1148"/>
      <c r="Z39" s="1147">
        <v>23</v>
      </c>
      <c r="AA39" s="1148"/>
      <c r="AB39" s="1147">
        <v>24</v>
      </c>
      <c r="AC39" s="1148"/>
      <c r="AD39" s="1149">
        <v>25</v>
      </c>
      <c r="AE39" s="1152"/>
      <c r="AG39" s="67"/>
    </row>
    <row r="40" spans="1:34" s="68" customFormat="1" ht="14.25" customHeight="1">
      <c r="A40" s="81"/>
      <c r="B40" s="1149">
        <v>27</v>
      </c>
      <c r="C40" s="1150"/>
      <c r="D40" s="1147">
        <v>28</v>
      </c>
      <c r="E40" s="1148"/>
      <c r="F40" s="1147">
        <v>29</v>
      </c>
      <c r="G40" s="1148"/>
      <c r="H40" s="1147">
        <v>30</v>
      </c>
      <c r="I40" s="1148"/>
      <c r="J40" s="1147"/>
      <c r="K40" s="1148"/>
      <c r="L40" s="1147"/>
      <c r="M40" s="1148"/>
      <c r="N40" s="1147"/>
      <c r="O40" s="1161"/>
      <c r="P40" s="72"/>
      <c r="Q40" s="90"/>
      <c r="R40" s="1149">
        <v>26</v>
      </c>
      <c r="S40" s="1150"/>
      <c r="T40" s="1147">
        <v>27</v>
      </c>
      <c r="U40" s="1148"/>
      <c r="V40" s="1147">
        <v>28</v>
      </c>
      <c r="W40" s="1148"/>
      <c r="X40" s="1140">
        <v>29</v>
      </c>
      <c r="Y40" s="1169"/>
      <c r="Z40" s="1140">
        <v>30</v>
      </c>
      <c r="AA40" s="1169"/>
      <c r="AB40" s="1149">
        <v>31</v>
      </c>
      <c r="AC40" s="1150"/>
      <c r="AD40" s="1147"/>
      <c r="AE40" s="116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4"/>
      <c r="S41" s="1145"/>
      <c r="T41" s="1144"/>
      <c r="U41" s="1145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680</v>
      </c>
      <c r="S43" s="1107"/>
      <c r="T43" s="1108"/>
      <c r="W43" s="54"/>
      <c r="AG43" s="53"/>
    </row>
    <row r="44" spans="1:34" ht="20.25" customHeight="1" thickTop="1">
      <c r="A44" s="1113" t="s">
        <v>397</v>
      </c>
      <c r="B44" s="1114"/>
      <c r="C44" s="1115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16">
        <f>Q44*P44</f>
        <v>2000</v>
      </c>
      <c r="S44" s="1117"/>
      <c r="T44" s="1118"/>
      <c r="W44" s="54"/>
      <c r="AG44" s="53"/>
    </row>
    <row r="45" spans="1:34" ht="20.25" customHeight="1">
      <c r="A45" s="1119" t="s">
        <v>681</v>
      </c>
      <c r="B45" s="1120"/>
      <c r="C45" s="1121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400</v>
      </c>
      <c r="B46" s="1135"/>
      <c r="C46" s="1136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37" t="s">
        <v>682</v>
      </c>
      <c r="S46" s="1138"/>
      <c r="T46" s="1139"/>
      <c r="W46" s="54"/>
      <c r="AG46" s="53"/>
    </row>
    <row r="47" spans="1:34" ht="20.25" customHeight="1">
      <c r="A47" s="1119" t="s">
        <v>683</v>
      </c>
      <c r="B47" s="1120"/>
      <c r="C47" s="1121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22" t="s">
        <v>682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684</v>
      </c>
      <c r="B48" s="1126"/>
      <c r="C48" s="1127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28" t="s">
        <v>682</v>
      </c>
      <c r="S48" s="1129"/>
      <c r="T48" s="1130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62" t="s">
        <v>403</v>
      </c>
      <c r="B51" s="1362"/>
      <c r="C51" s="119"/>
      <c r="D51" s="68"/>
      <c r="E51" s="68"/>
      <c r="F51" s="1361" t="s">
        <v>404</v>
      </c>
      <c r="G51" s="1361"/>
      <c r="H51" s="1361"/>
      <c r="I51" s="119"/>
      <c r="J51" s="1362" t="s">
        <v>403</v>
      </c>
      <c r="K51" s="1362"/>
      <c r="L51" s="1362"/>
      <c r="M51" s="119"/>
      <c r="N51" s="68"/>
      <c r="O51" s="68"/>
      <c r="P51" s="1361" t="s">
        <v>405</v>
      </c>
      <c r="Q51" s="1361"/>
      <c r="S51" s="1362" t="s">
        <v>403</v>
      </c>
      <c r="T51" s="1362"/>
      <c r="U51" s="1362"/>
      <c r="W51" s="119"/>
      <c r="X51" s="68"/>
      <c r="Y51" s="1361" t="s">
        <v>404</v>
      </c>
      <c r="Z51" s="1361"/>
      <c r="AA51" s="1361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371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81" t="s">
        <v>373</v>
      </c>
      <c r="C5" s="1181"/>
      <c r="D5" s="1181"/>
      <c r="E5" s="58"/>
      <c r="F5" s="59"/>
      <c r="G5" s="59"/>
      <c r="H5" s="1183" t="s">
        <v>374</v>
      </c>
      <c r="I5" s="1183"/>
      <c r="J5" s="1183"/>
      <c r="K5" s="60"/>
      <c r="L5" s="61"/>
      <c r="M5" s="61"/>
      <c r="N5" s="62"/>
      <c r="O5" s="62"/>
      <c r="P5" s="62"/>
      <c r="R5" s="1184" t="s">
        <v>375</v>
      </c>
      <c r="S5" s="1184"/>
      <c r="T5" s="1184"/>
      <c r="U5" s="1184"/>
      <c r="V5" s="1184"/>
      <c r="W5" s="1184"/>
      <c r="X5" s="1184"/>
      <c r="Y5" s="1184"/>
      <c r="Z5" s="1184"/>
      <c r="AA5" s="1184"/>
      <c r="AB5" s="1184"/>
      <c r="AC5" s="1184"/>
      <c r="AD5" s="1184"/>
      <c r="AE5" s="1184"/>
      <c r="AF5" s="63"/>
      <c r="AG5" s="53"/>
    </row>
    <row r="6" spans="1:33" s="68" customFormat="1" ht="14.25" customHeight="1">
      <c r="A6" s="64" t="s">
        <v>376</v>
      </c>
      <c r="B6" s="1176" t="s">
        <v>377</v>
      </c>
      <c r="C6" s="1177"/>
      <c r="D6" s="1176" t="s">
        <v>378</v>
      </c>
      <c r="E6" s="1177"/>
      <c r="F6" s="1176" t="s">
        <v>379</v>
      </c>
      <c r="G6" s="1177"/>
      <c r="H6" s="1176" t="s">
        <v>380</v>
      </c>
      <c r="I6" s="1177"/>
      <c r="J6" s="1176" t="s">
        <v>381</v>
      </c>
      <c r="K6" s="1177"/>
      <c r="L6" s="1176" t="s">
        <v>382</v>
      </c>
      <c r="M6" s="1177"/>
      <c r="N6" s="1176" t="s">
        <v>383</v>
      </c>
      <c r="O6" s="1178"/>
      <c r="P6" s="65"/>
      <c r="Q6" s="66" t="s">
        <v>376</v>
      </c>
      <c r="R6" s="1176" t="s">
        <v>377</v>
      </c>
      <c r="S6" s="1177"/>
      <c r="T6" s="1176" t="s">
        <v>378</v>
      </c>
      <c r="U6" s="1177"/>
      <c r="V6" s="1176" t="s">
        <v>379</v>
      </c>
      <c r="W6" s="1177"/>
      <c r="X6" s="1176" t="s">
        <v>380</v>
      </c>
      <c r="Y6" s="1177"/>
      <c r="Z6" s="1176" t="s">
        <v>381</v>
      </c>
      <c r="AA6" s="1177"/>
      <c r="AB6" s="1176" t="s">
        <v>382</v>
      </c>
      <c r="AC6" s="1177"/>
      <c r="AD6" s="1176" t="s">
        <v>383</v>
      </c>
      <c r="AE6" s="1178"/>
      <c r="AF6" s="67"/>
      <c r="AG6" s="67"/>
    </row>
    <row r="7" spans="1:33" s="68" customFormat="1" ht="14.25" customHeight="1" thickBot="1">
      <c r="A7" s="69"/>
      <c r="B7" s="1173" t="s">
        <v>377</v>
      </c>
      <c r="C7" s="1174"/>
      <c r="D7" s="1173" t="s">
        <v>384</v>
      </c>
      <c r="E7" s="1174"/>
      <c r="F7" s="1173" t="s">
        <v>385</v>
      </c>
      <c r="G7" s="1174"/>
      <c r="H7" s="1173" t="s">
        <v>386</v>
      </c>
      <c r="I7" s="1174"/>
      <c r="J7" s="1173" t="s">
        <v>387</v>
      </c>
      <c r="K7" s="1174"/>
      <c r="L7" s="1173" t="s">
        <v>388</v>
      </c>
      <c r="M7" s="1174"/>
      <c r="N7" s="1173" t="s">
        <v>389</v>
      </c>
      <c r="O7" s="1175"/>
      <c r="P7" s="65"/>
      <c r="Q7" s="70"/>
      <c r="R7" s="1173" t="s">
        <v>377</v>
      </c>
      <c r="S7" s="1174"/>
      <c r="T7" s="1173" t="s">
        <v>384</v>
      </c>
      <c r="U7" s="1174"/>
      <c r="V7" s="1173" t="s">
        <v>385</v>
      </c>
      <c r="W7" s="1174"/>
      <c r="X7" s="1173" t="s">
        <v>386</v>
      </c>
      <c r="Y7" s="1174"/>
      <c r="Z7" s="1173" t="s">
        <v>387</v>
      </c>
      <c r="AA7" s="1174"/>
      <c r="AB7" s="1173" t="s">
        <v>388</v>
      </c>
      <c r="AC7" s="1174"/>
      <c r="AD7" s="1173" t="s">
        <v>389</v>
      </c>
      <c r="AE7" s="1175"/>
      <c r="AF7" s="67"/>
      <c r="AG7" s="67"/>
    </row>
    <row r="8" spans="1:33" s="68" customFormat="1" ht="14.25" customHeight="1">
      <c r="A8" s="71"/>
      <c r="B8" s="1157"/>
      <c r="C8" s="1158"/>
      <c r="D8" s="1157"/>
      <c r="E8" s="1158"/>
      <c r="F8" s="1157"/>
      <c r="G8" s="1158"/>
      <c r="H8" s="1157"/>
      <c r="I8" s="1158"/>
      <c r="J8" s="1366">
        <v>1</v>
      </c>
      <c r="K8" s="1373"/>
      <c r="L8" s="1157">
        <v>2</v>
      </c>
      <c r="M8" s="1158"/>
      <c r="N8" s="1157">
        <v>3</v>
      </c>
      <c r="O8" s="1375"/>
      <c r="P8" s="72"/>
      <c r="Q8" s="73"/>
      <c r="R8" s="1157"/>
      <c r="S8" s="1158"/>
      <c r="T8" s="1157"/>
      <c r="U8" s="1158"/>
      <c r="V8" s="1157"/>
      <c r="W8" s="1158"/>
      <c r="X8" s="1157">
        <v>1</v>
      </c>
      <c r="Y8" s="1158"/>
      <c r="Z8" s="1157">
        <v>2</v>
      </c>
      <c r="AA8" s="1158"/>
      <c r="AB8" s="1157">
        <v>3</v>
      </c>
      <c r="AC8" s="1158"/>
      <c r="AD8" s="1155">
        <v>4</v>
      </c>
      <c r="AE8" s="1156"/>
      <c r="AG8" s="67"/>
    </row>
    <row r="9" spans="1:33" s="68" customFormat="1" ht="14.25" customHeight="1">
      <c r="A9" s="74"/>
      <c r="B9" s="1149">
        <v>4</v>
      </c>
      <c r="C9" s="1150"/>
      <c r="D9" s="1147">
        <v>5</v>
      </c>
      <c r="E9" s="1148"/>
      <c r="F9" s="1147">
        <v>6</v>
      </c>
      <c r="G9" s="1148"/>
      <c r="H9" s="1147">
        <v>7</v>
      </c>
      <c r="I9" s="1148"/>
      <c r="J9" s="1147">
        <v>8</v>
      </c>
      <c r="K9" s="1148"/>
      <c r="L9" s="1147">
        <v>9</v>
      </c>
      <c r="M9" s="1148"/>
      <c r="N9" s="1147">
        <v>10</v>
      </c>
      <c r="O9" s="1161"/>
      <c r="P9" s="72"/>
      <c r="Q9" s="75"/>
      <c r="R9" s="1149">
        <v>5</v>
      </c>
      <c r="S9" s="1150"/>
      <c r="T9" s="1147">
        <v>6</v>
      </c>
      <c r="U9" s="1148"/>
      <c r="V9" s="1147">
        <v>7</v>
      </c>
      <c r="W9" s="1148"/>
      <c r="X9" s="1147">
        <v>8</v>
      </c>
      <c r="Y9" s="1148"/>
      <c r="Z9" s="1147">
        <v>9</v>
      </c>
      <c r="AA9" s="1148"/>
      <c r="AB9" s="1147">
        <v>10</v>
      </c>
      <c r="AC9" s="1148"/>
      <c r="AD9" s="1149">
        <v>11</v>
      </c>
      <c r="AE9" s="1152"/>
      <c r="AG9" s="67"/>
    </row>
    <row r="10" spans="1:33" s="68" customFormat="1" ht="14.25" customHeight="1">
      <c r="A10" s="74">
        <v>1</v>
      </c>
      <c r="B10" s="1149">
        <v>11</v>
      </c>
      <c r="C10" s="1150"/>
      <c r="D10" s="1147">
        <v>12</v>
      </c>
      <c r="E10" s="1148"/>
      <c r="F10" s="1147">
        <v>13</v>
      </c>
      <c r="G10" s="1148"/>
      <c r="H10" s="1147">
        <v>14</v>
      </c>
      <c r="I10" s="1148"/>
      <c r="J10" s="1147">
        <v>15</v>
      </c>
      <c r="K10" s="1148"/>
      <c r="L10" s="1147">
        <v>16</v>
      </c>
      <c r="M10" s="1148"/>
      <c r="N10" s="1147">
        <v>17</v>
      </c>
      <c r="O10" s="1161"/>
      <c r="P10" s="72"/>
      <c r="Q10" s="76">
        <v>7</v>
      </c>
      <c r="R10" s="1149">
        <v>12</v>
      </c>
      <c r="S10" s="1150"/>
      <c r="T10" s="1147">
        <v>13</v>
      </c>
      <c r="U10" s="1148"/>
      <c r="V10" s="1147">
        <v>14</v>
      </c>
      <c r="W10" s="1148"/>
      <c r="X10" s="1147">
        <v>15</v>
      </c>
      <c r="Y10" s="1148"/>
      <c r="Z10" s="1147">
        <v>16</v>
      </c>
      <c r="AA10" s="1148"/>
      <c r="AB10" s="1147">
        <v>17</v>
      </c>
      <c r="AC10" s="1148"/>
      <c r="AD10" s="1149">
        <v>18</v>
      </c>
      <c r="AE10" s="1152"/>
      <c r="AG10" s="67"/>
    </row>
    <row r="11" spans="1:33" s="68" customFormat="1" ht="14.25" customHeight="1">
      <c r="A11" s="74" t="s">
        <v>390</v>
      </c>
      <c r="B11" s="1149">
        <v>18</v>
      </c>
      <c r="C11" s="1150"/>
      <c r="D11" s="1147">
        <v>19</v>
      </c>
      <c r="E11" s="1148"/>
      <c r="F11" s="1147">
        <v>20</v>
      </c>
      <c r="G11" s="1148"/>
      <c r="H11" s="1147">
        <v>21</v>
      </c>
      <c r="I11" s="1148"/>
      <c r="J11" s="1147">
        <v>22</v>
      </c>
      <c r="K11" s="1148"/>
      <c r="L11" s="1147">
        <v>23</v>
      </c>
      <c r="M11" s="1148"/>
      <c r="N11" s="1147">
        <v>24</v>
      </c>
      <c r="O11" s="1161"/>
      <c r="P11" s="72"/>
      <c r="Q11" s="75" t="s">
        <v>391</v>
      </c>
      <c r="R11" s="1149">
        <v>19</v>
      </c>
      <c r="S11" s="1150"/>
      <c r="T11" s="1149">
        <v>20</v>
      </c>
      <c r="U11" s="1150"/>
      <c r="V11" s="1147">
        <v>21</v>
      </c>
      <c r="W11" s="1148"/>
      <c r="X11" s="1147">
        <v>22</v>
      </c>
      <c r="Y11" s="1148"/>
      <c r="Z11" s="1147">
        <v>23</v>
      </c>
      <c r="AA11" s="1148"/>
      <c r="AB11" s="1147">
        <v>24</v>
      </c>
      <c r="AC11" s="1148"/>
      <c r="AD11" s="1149">
        <v>25</v>
      </c>
      <c r="AE11" s="1152"/>
      <c r="AG11" s="67"/>
    </row>
    <row r="12" spans="1:33" s="68" customFormat="1" ht="14.25" customHeight="1">
      <c r="A12" s="74"/>
      <c r="B12" s="1363">
        <v>25</v>
      </c>
      <c r="C12" s="1364"/>
      <c r="D12" s="1363">
        <v>26</v>
      </c>
      <c r="E12" s="1364"/>
      <c r="F12" s="1363">
        <v>27</v>
      </c>
      <c r="G12" s="1364"/>
      <c r="H12" s="1149">
        <v>28</v>
      </c>
      <c r="I12" s="1150"/>
      <c r="J12" s="1149">
        <v>29</v>
      </c>
      <c r="K12" s="1150"/>
      <c r="L12" s="1149">
        <v>30</v>
      </c>
      <c r="M12" s="1150"/>
      <c r="N12" s="1149">
        <v>31</v>
      </c>
      <c r="O12" s="1152"/>
      <c r="P12" s="72"/>
      <c r="Q12" s="75"/>
      <c r="R12" s="1149">
        <v>26</v>
      </c>
      <c r="S12" s="1150"/>
      <c r="T12" s="1147">
        <v>27</v>
      </c>
      <c r="U12" s="1148"/>
      <c r="V12" s="1147">
        <v>28</v>
      </c>
      <c r="W12" s="1148"/>
      <c r="X12" s="1147">
        <v>29</v>
      </c>
      <c r="Y12" s="1148"/>
      <c r="Z12" s="1147">
        <v>30</v>
      </c>
      <c r="AA12" s="1148"/>
      <c r="AB12" s="1147">
        <v>31</v>
      </c>
      <c r="AC12" s="1148"/>
      <c r="AD12" s="1147"/>
      <c r="AE12" s="1161"/>
      <c r="AG12" s="67"/>
    </row>
    <row r="13" spans="1:33" s="68" customFormat="1" ht="14.25" customHeight="1" thickBot="1">
      <c r="A13" s="74"/>
      <c r="B13" s="1144"/>
      <c r="C13" s="1145"/>
      <c r="D13" s="1144"/>
      <c r="E13" s="1145"/>
      <c r="F13" s="1144"/>
      <c r="G13" s="1145"/>
      <c r="H13" s="1144"/>
      <c r="I13" s="1145"/>
      <c r="J13" s="1144"/>
      <c r="K13" s="1145"/>
      <c r="L13" s="1144"/>
      <c r="M13" s="1145"/>
      <c r="N13" s="1144"/>
      <c r="O13" s="1146"/>
      <c r="P13" s="72"/>
      <c r="Q13" s="77"/>
      <c r="R13" s="1147"/>
      <c r="S13" s="1148"/>
      <c r="T13" s="1147"/>
      <c r="U13" s="1148"/>
      <c r="V13" s="1147"/>
      <c r="W13" s="1148"/>
      <c r="X13" s="1147"/>
      <c r="Y13" s="1148"/>
      <c r="Z13" s="1147"/>
      <c r="AA13" s="1148"/>
      <c r="AB13" s="1147"/>
      <c r="AC13" s="1148"/>
      <c r="AD13" s="1144"/>
      <c r="AE13" s="1146"/>
      <c r="AG13" s="67"/>
    </row>
    <row r="14" spans="1:33" s="68" customFormat="1" ht="14.25" customHeight="1">
      <c r="A14" s="78"/>
      <c r="B14" s="1157">
        <v>1</v>
      </c>
      <c r="C14" s="1158"/>
      <c r="D14" s="1157">
        <v>2</v>
      </c>
      <c r="E14" s="1158"/>
      <c r="F14" s="1157">
        <v>3</v>
      </c>
      <c r="G14" s="1158"/>
      <c r="H14" s="1157">
        <v>4</v>
      </c>
      <c r="I14" s="1158"/>
      <c r="J14" s="1157">
        <v>5</v>
      </c>
      <c r="K14" s="1158"/>
      <c r="L14" s="1157">
        <v>6</v>
      </c>
      <c r="M14" s="1158"/>
      <c r="N14" s="1155">
        <v>7</v>
      </c>
      <c r="O14" s="1164"/>
      <c r="P14" s="72"/>
      <c r="Q14" s="79"/>
      <c r="R14" s="1157"/>
      <c r="S14" s="1158"/>
      <c r="T14" s="1157"/>
      <c r="U14" s="1158"/>
      <c r="V14" s="1157"/>
      <c r="W14" s="1158"/>
      <c r="X14" s="1157"/>
      <c r="Y14" s="1158"/>
      <c r="Z14" s="1157"/>
      <c r="AA14" s="1158"/>
      <c r="AB14" s="1157"/>
      <c r="AC14" s="1158"/>
      <c r="AD14" s="1155">
        <v>1</v>
      </c>
      <c r="AE14" s="1156"/>
      <c r="AG14" s="67"/>
    </row>
    <row r="15" spans="1:33" s="68" customFormat="1" ht="14.25" customHeight="1">
      <c r="A15" s="74"/>
      <c r="B15" s="1149">
        <v>8</v>
      </c>
      <c r="C15" s="1150"/>
      <c r="D15" s="1149">
        <v>9</v>
      </c>
      <c r="E15" s="1150"/>
      <c r="F15" s="1147">
        <v>10</v>
      </c>
      <c r="G15" s="1148"/>
      <c r="H15" s="1147">
        <v>11</v>
      </c>
      <c r="I15" s="1148"/>
      <c r="J15" s="1147">
        <v>12</v>
      </c>
      <c r="K15" s="1148"/>
      <c r="L15" s="1147">
        <v>13</v>
      </c>
      <c r="M15" s="1148"/>
      <c r="N15" s="1149">
        <v>14</v>
      </c>
      <c r="O15" s="1150"/>
      <c r="P15" s="72"/>
      <c r="Q15" s="80"/>
      <c r="R15" s="1149">
        <v>2</v>
      </c>
      <c r="S15" s="1150"/>
      <c r="T15" s="1147">
        <v>3</v>
      </c>
      <c r="U15" s="1148"/>
      <c r="V15" s="1147">
        <v>4</v>
      </c>
      <c r="W15" s="1148"/>
      <c r="X15" s="1147">
        <v>5</v>
      </c>
      <c r="Y15" s="1148"/>
      <c r="Z15" s="1147">
        <v>6</v>
      </c>
      <c r="AA15" s="1148"/>
      <c r="AB15" s="1147">
        <v>7</v>
      </c>
      <c r="AC15" s="1148"/>
      <c r="AD15" s="1149">
        <v>8</v>
      </c>
      <c r="AE15" s="1152"/>
      <c r="AG15" s="67"/>
    </row>
    <row r="16" spans="1:33" s="68" customFormat="1" ht="14.25" customHeight="1">
      <c r="A16" s="81">
        <v>2</v>
      </c>
      <c r="B16" s="1149">
        <v>15</v>
      </c>
      <c r="C16" s="1150"/>
      <c r="D16" s="1147">
        <v>16</v>
      </c>
      <c r="E16" s="1148"/>
      <c r="F16" s="1147">
        <v>17</v>
      </c>
      <c r="G16" s="1148"/>
      <c r="H16" s="1147">
        <v>18</v>
      </c>
      <c r="I16" s="1148"/>
      <c r="J16" s="1147">
        <v>19</v>
      </c>
      <c r="K16" s="1148"/>
      <c r="L16" s="1147">
        <v>20</v>
      </c>
      <c r="M16" s="1148"/>
      <c r="N16" s="1149">
        <v>21</v>
      </c>
      <c r="O16" s="1150"/>
      <c r="P16" s="72"/>
      <c r="Q16" s="82">
        <v>8</v>
      </c>
      <c r="R16" s="1149">
        <v>9</v>
      </c>
      <c r="S16" s="1150"/>
      <c r="T16" s="1147">
        <v>10</v>
      </c>
      <c r="U16" s="1148"/>
      <c r="V16" s="1147">
        <v>11</v>
      </c>
      <c r="W16" s="1148"/>
      <c r="X16" s="1147">
        <v>12</v>
      </c>
      <c r="Y16" s="1148"/>
      <c r="Z16" s="1147">
        <v>13</v>
      </c>
      <c r="AA16" s="1148"/>
      <c r="AB16" s="1149">
        <v>14</v>
      </c>
      <c r="AC16" s="1150"/>
      <c r="AD16" s="1151">
        <v>15</v>
      </c>
      <c r="AE16" s="1152"/>
      <c r="AG16" s="67"/>
    </row>
    <row r="17" spans="1:33" s="68" customFormat="1" ht="14.25" customHeight="1">
      <c r="A17" s="81" t="s">
        <v>391</v>
      </c>
      <c r="B17" s="1149">
        <v>22</v>
      </c>
      <c r="C17" s="1150"/>
      <c r="D17" s="1147">
        <v>23</v>
      </c>
      <c r="E17" s="1148"/>
      <c r="F17" s="1147">
        <v>24</v>
      </c>
      <c r="G17" s="1148"/>
      <c r="H17" s="1147">
        <v>25</v>
      </c>
      <c r="I17" s="1148"/>
      <c r="J17" s="1147">
        <v>26</v>
      </c>
      <c r="K17" s="1148"/>
      <c r="L17" s="1147">
        <v>27</v>
      </c>
      <c r="M17" s="1148"/>
      <c r="N17" s="1149">
        <v>28</v>
      </c>
      <c r="O17" s="1152"/>
      <c r="P17" s="72"/>
      <c r="Q17" s="80" t="s">
        <v>391</v>
      </c>
      <c r="R17" s="1149">
        <v>16</v>
      </c>
      <c r="S17" s="1150"/>
      <c r="T17" s="1147">
        <v>17</v>
      </c>
      <c r="U17" s="1148"/>
      <c r="V17" s="1147">
        <v>18</v>
      </c>
      <c r="W17" s="1148"/>
      <c r="X17" s="1147">
        <v>19</v>
      </c>
      <c r="Y17" s="1148"/>
      <c r="Z17" s="1147">
        <v>20</v>
      </c>
      <c r="AA17" s="1148"/>
      <c r="AB17" s="1147">
        <v>21</v>
      </c>
      <c r="AC17" s="1148"/>
      <c r="AD17" s="1149">
        <v>22</v>
      </c>
      <c r="AE17" s="1152"/>
      <c r="AG17" s="67"/>
    </row>
    <row r="18" spans="1:33" s="68" customFormat="1" ht="14.25" customHeight="1">
      <c r="A18" s="81"/>
      <c r="B18" s="1147"/>
      <c r="C18" s="1148"/>
      <c r="D18" s="1147"/>
      <c r="E18" s="1148"/>
      <c r="F18" s="1147"/>
      <c r="G18" s="1148"/>
      <c r="H18" s="1147"/>
      <c r="I18" s="1148"/>
      <c r="J18" s="1147"/>
      <c r="K18" s="1148"/>
      <c r="L18" s="1147"/>
      <c r="M18" s="1148"/>
      <c r="N18" s="1147"/>
      <c r="O18" s="1161"/>
      <c r="P18" s="72"/>
      <c r="Q18" s="80"/>
      <c r="R18" s="1149">
        <v>23</v>
      </c>
      <c r="S18" s="1150"/>
      <c r="T18" s="1147">
        <v>24</v>
      </c>
      <c r="U18" s="1148"/>
      <c r="V18" s="1147">
        <v>25</v>
      </c>
      <c r="W18" s="1148"/>
      <c r="X18" s="1147">
        <v>26</v>
      </c>
      <c r="Y18" s="1148"/>
      <c r="Z18" s="1147">
        <v>27</v>
      </c>
      <c r="AA18" s="1148"/>
      <c r="AB18" s="1147">
        <v>28</v>
      </c>
      <c r="AC18" s="1148"/>
      <c r="AD18" s="1149">
        <v>29</v>
      </c>
      <c r="AE18" s="1152"/>
      <c r="AG18" s="67"/>
    </row>
    <row r="19" spans="1:33" s="68" customFormat="1" ht="14.25" customHeight="1" thickBot="1">
      <c r="A19" s="81"/>
      <c r="B19" s="1147"/>
      <c r="C19" s="1148"/>
      <c r="D19" s="1147"/>
      <c r="E19" s="1148"/>
      <c r="F19" s="1147"/>
      <c r="G19" s="1148"/>
      <c r="H19" s="1147"/>
      <c r="I19" s="1148"/>
      <c r="J19" s="1147"/>
      <c r="K19" s="1148"/>
      <c r="L19" s="1147"/>
      <c r="M19" s="1148"/>
      <c r="N19" s="1144"/>
      <c r="O19" s="1146"/>
      <c r="P19" s="83"/>
      <c r="Q19" s="84"/>
      <c r="R19" s="1142">
        <v>30</v>
      </c>
      <c r="S19" s="1143"/>
      <c r="T19" s="1144">
        <v>31</v>
      </c>
      <c r="U19" s="1145"/>
      <c r="V19" s="1144"/>
      <c r="W19" s="1145"/>
      <c r="X19" s="1144"/>
      <c r="Y19" s="1145"/>
      <c r="Z19" s="1144"/>
      <c r="AA19" s="1145"/>
      <c r="AB19" s="1144"/>
      <c r="AC19" s="1145"/>
      <c r="AD19" s="1144"/>
      <c r="AE19" s="1146"/>
      <c r="AG19" s="67"/>
    </row>
    <row r="20" spans="1:33" s="68" customFormat="1" ht="14.25" customHeight="1">
      <c r="A20" s="78"/>
      <c r="B20" s="1155">
        <v>1</v>
      </c>
      <c r="C20" s="1164"/>
      <c r="D20" s="1157">
        <v>2</v>
      </c>
      <c r="E20" s="1158"/>
      <c r="F20" s="1157">
        <v>3</v>
      </c>
      <c r="G20" s="1158"/>
      <c r="H20" s="1157">
        <v>4</v>
      </c>
      <c r="I20" s="1158"/>
      <c r="J20" s="1157">
        <v>5</v>
      </c>
      <c r="K20" s="1158"/>
      <c r="L20" s="1157">
        <v>6</v>
      </c>
      <c r="M20" s="1158"/>
      <c r="N20" s="1155">
        <v>7</v>
      </c>
      <c r="O20" s="1164"/>
      <c r="P20" s="72"/>
      <c r="Q20" s="75"/>
      <c r="R20" s="1157"/>
      <c r="S20" s="1158"/>
      <c r="T20" s="1157"/>
      <c r="U20" s="1158"/>
      <c r="V20" s="1157">
        <v>1</v>
      </c>
      <c r="W20" s="1158"/>
      <c r="X20" s="1157">
        <v>2</v>
      </c>
      <c r="Y20" s="1158"/>
      <c r="Z20" s="1157">
        <v>3</v>
      </c>
      <c r="AA20" s="1158"/>
      <c r="AB20" s="1157">
        <v>4</v>
      </c>
      <c r="AC20" s="1158"/>
      <c r="AD20" s="1155">
        <v>5</v>
      </c>
      <c r="AE20" s="1156"/>
      <c r="AG20" s="67"/>
    </row>
    <row r="21" spans="1:33" s="68" customFormat="1" ht="14.25" customHeight="1">
      <c r="A21" s="81"/>
      <c r="B21" s="1149">
        <v>8</v>
      </c>
      <c r="C21" s="1150"/>
      <c r="D21" s="1147">
        <v>9</v>
      </c>
      <c r="E21" s="1148"/>
      <c r="F21" s="1147">
        <v>10</v>
      </c>
      <c r="G21" s="1148"/>
      <c r="H21" s="1147">
        <v>11</v>
      </c>
      <c r="I21" s="1148"/>
      <c r="J21" s="1147">
        <v>12</v>
      </c>
      <c r="K21" s="1148"/>
      <c r="L21" s="1147">
        <v>13</v>
      </c>
      <c r="M21" s="1148"/>
      <c r="N21" s="1149">
        <v>14</v>
      </c>
      <c r="O21" s="1150"/>
      <c r="P21" s="72"/>
      <c r="Q21" s="75"/>
      <c r="R21" s="1149">
        <v>6</v>
      </c>
      <c r="S21" s="1150"/>
      <c r="T21" s="1147">
        <v>7</v>
      </c>
      <c r="U21" s="1148"/>
      <c r="V21" s="1147">
        <v>8</v>
      </c>
      <c r="W21" s="1148"/>
      <c r="X21" s="1147">
        <v>9</v>
      </c>
      <c r="Y21" s="1148"/>
      <c r="Z21" s="1147">
        <v>10</v>
      </c>
      <c r="AA21" s="1148"/>
      <c r="AB21" s="1147">
        <v>11</v>
      </c>
      <c r="AC21" s="1148"/>
      <c r="AD21" s="1149">
        <v>12</v>
      </c>
      <c r="AE21" s="1152"/>
      <c r="AG21" s="67"/>
    </row>
    <row r="22" spans="1:33" s="68" customFormat="1" ht="14.25" customHeight="1">
      <c r="A22" s="81">
        <v>3</v>
      </c>
      <c r="B22" s="1149">
        <v>15</v>
      </c>
      <c r="C22" s="1150"/>
      <c r="D22" s="1147">
        <v>16</v>
      </c>
      <c r="E22" s="1148"/>
      <c r="F22" s="1147">
        <v>17</v>
      </c>
      <c r="G22" s="1148"/>
      <c r="H22" s="1147">
        <v>18</v>
      </c>
      <c r="I22" s="1148"/>
      <c r="J22" s="1147">
        <v>19</v>
      </c>
      <c r="K22" s="1148"/>
      <c r="L22" s="1149">
        <v>20</v>
      </c>
      <c r="M22" s="1150"/>
      <c r="N22" s="1149">
        <v>21</v>
      </c>
      <c r="O22" s="1150"/>
      <c r="P22" s="72"/>
      <c r="Q22" s="76">
        <v>9</v>
      </c>
      <c r="R22" s="1149">
        <v>13</v>
      </c>
      <c r="S22" s="1150"/>
      <c r="T22" s="1147">
        <v>14</v>
      </c>
      <c r="U22" s="1148"/>
      <c r="V22" s="1147">
        <v>15</v>
      </c>
      <c r="W22" s="1148"/>
      <c r="X22" s="1147">
        <v>16</v>
      </c>
      <c r="Y22" s="1148"/>
      <c r="Z22" s="1147">
        <v>17</v>
      </c>
      <c r="AA22" s="1148"/>
      <c r="AB22" s="1147">
        <v>18</v>
      </c>
      <c r="AC22" s="1148"/>
      <c r="AD22" s="1149">
        <v>19</v>
      </c>
      <c r="AE22" s="1152"/>
      <c r="AG22" s="67"/>
    </row>
    <row r="23" spans="1:33" s="68" customFormat="1" ht="14.25" customHeight="1">
      <c r="A23" s="81" t="s">
        <v>391</v>
      </c>
      <c r="B23" s="1149">
        <v>22</v>
      </c>
      <c r="C23" s="1150"/>
      <c r="D23" s="1147">
        <v>23</v>
      </c>
      <c r="E23" s="1148"/>
      <c r="F23" s="1147">
        <v>24</v>
      </c>
      <c r="G23" s="1148"/>
      <c r="H23" s="1147">
        <v>25</v>
      </c>
      <c r="I23" s="1148"/>
      <c r="J23" s="1147">
        <v>26</v>
      </c>
      <c r="K23" s="1148"/>
      <c r="L23" s="1147">
        <v>27</v>
      </c>
      <c r="M23" s="1148"/>
      <c r="N23" s="1149">
        <v>28</v>
      </c>
      <c r="O23" s="1152"/>
      <c r="P23" s="72"/>
      <c r="Q23" s="85" t="s">
        <v>391</v>
      </c>
      <c r="R23" s="1149">
        <v>20</v>
      </c>
      <c r="S23" s="1150"/>
      <c r="T23" s="1147">
        <v>21</v>
      </c>
      <c r="U23" s="1148"/>
      <c r="V23" s="1147">
        <v>22</v>
      </c>
      <c r="W23" s="1148"/>
      <c r="X23" s="1147">
        <v>23</v>
      </c>
      <c r="Y23" s="1148"/>
      <c r="Z23" s="1147">
        <v>24</v>
      </c>
      <c r="AA23" s="1148"/>
      <c r="AB23" s="1147">
        <v>25</v>
      </c>
      <c r="AC23" s="1148"/>
      <c r="AD23" s="1149">
        <v>26</v>
      </c>
      <c r="AE23" s="1152"/>
      <c r="AG23" s="67"/>
    </row>
    <row r="24" spans="1:33" s="68" customFormat="1" ht="14.25" customHeight="1">
      <c r="A24" s="81"/>
      <c r="B24" s="1149">
        <v>29</v>
      </c>
      <c r="C24" s="1150"/>
      <c r="D24" s="1147">
        <v>30</v>
      </c>
      <c r="E24" s="1148"/>
      <c r="F24" s="1147">
        <v>31</v>
      </c>
      <c r="G24" s="1148"/>
      <c r="H24" s="1147"/>
      <c r="I24" s="1148"/>
      <c r="J24" s="1147"/>
      <c r="K24" s="1148"/>
      <c r="L24" s="1147"/>
      <c r="M24" s="1148"/>
      <c r="N24" s="1371"/>
      <c r="O24" s="1376"/>
      <c r="P24" s="72"/>
      <c r="Q24" s="75"/>
      <c r="R24" s="1149">
        <v>27</v>
      </c>
      <c r="S24" s="1150"/>
      <c r="T24" s="1147">
        <v>28</v>
      </c>
      <c r="U24" s="1148"/>
      <c r="V24" s="1147">
        <v>29</v>
      </c>
      <c r="W24" s="1148"/>
      <c r="X24" s="1149">
        <v>30</v>
      </c>
      <c r="Y24" s="1150"/>
      <c r="Z24" s="1147"/>
      <c r="AA24" s="1148"/>
      <c r="AB24" s="1147"/>
      <c r="AC24" s="1148"/>
      <c r="AD24" s="1140"/>
      <c r="AE24" s="1141"/>
      <c r="AG24" s="67"/>
    </row>
    <row r="25" spans="1:33" s="68" customFormat="1" ht="14.25" customHeight="1" thickBot="1">
      <c r="A25" s="86"/>
      <c r="B25" s="1147"/>
      <c r="C25" s="1148"/>
      <c r="D25" s="1144"/>
      <c r="E25" s="1145"/>
      <c r="F25" s="1144"/>
      <c r="G25" s="1145"/>
      <c r="H25" s="1144"/>
      <c r="I25" s="1145"/>
      <c r="J25" s="1144"/>
      <c r="K25" s="1145"/>
      <c r="L25" s="1144"/>
      <c r="M25" s="1145"/>
      <c r="N25" s="1144"/>
      <c r="O25" s="1146"/>
      <c r="P25" s="83"/>
      <c r="Q25" s="77"/>
      <c r="R25" s="1144"/>
      <c r="S25" s="1145"/>
      <c r="T25" s="1144"/>
      <c r="U25" s="1145"/>
      <c r="V25" s="1144"/>
      <c r="W25" s="1145"/>
      <c r="X25" s="1144"/>
      <c r="Y25" s="1145"/>
      <c r="Z25" s="1144"/>
      <c r="AA25" s="1145"/>
      <c r="AB25" s="1144"/>
      <c r="AC25" s="1145"/>
      <c r="AD25" s="1144"/>
      <c r="AE25" s="1146"/>
      <c r="AG25" s="67"/>
    </row>
    <row r="26" spans="1:33" s="68" customFormat="1" ht="14.25" customHeight="1">
      <c r="A26" s="78"/>
      <c r="B26" s="1157"/>
      <c r="C26" s="1158"/>
      <c r="D26" s="1157"/>
      <c r="E26" s="1158"/>
      <c r="F26" s="1157"/>
      <c r="G26" s="1158"/>
      <c r="H26" s="1157">
        <v>1</v>
      </c>
      <c r="I26" s="1158"/>
      <c r="J26" s="1157">
        <v>2</v>
      </c>
      <c r="K26" s="1158"/>
      <c r="L26" s="1157">
        <v>3</v>
      </c>
      <c r="M26" s="1158"/>
      <c r="N26" s="1377">
        <v>4</v>
      </c>
      <c r="O26" s="1378"/>
      <c r="P26" s="72"/>
      <c r="Q26" s="73"/>
      <c r="R26" s="1157"/>
      <c r="S26" s="1158"/>
      <c r="T26" s="1157"/>
      <c r="U26" s="1158"/>
      <c r="V26" s="1157"/>
      <c r="W26" s="1158"/>
      <c r="X26" s="1140"/>
      <c r="Y26" s="1169"/>
      <c r="Z26" s="1363">
        <v>1</v>
      </c>
      <c r="AA26" s="1364"/>
      <c r="AB26" s="1363">
        <v>2</v>
      </c>
      <c r="AC26" s="1364"/>
      <c r="AD26" s="1366">
        <v>3</v>
      </c>
      <c r="AE26" s="1367"/>
      <c r="AG26" s="67"/>
    </row>
    <row r="27" spans="1:33" s="68" customFormat="1" ht="14.25" customHeight="1">
      <c r="A27" s="81"/>
      <c r="B27" s="1149">
        <v>5</v>
      </c>
      <c r="C27" s="1150"/>
      <c r="D27" s="1147">
        <v>6</v>
      </c>
      <c r="E27" s="1148"/>
      <c r="F27" s="1147">
        <v>7</v>
      </c>
      <c r="G27" s="1148"/>
      <c r="H27" s="1147">
        <v>8</v>
      </c>
      <c r="I27" s="1148"/>
      <c r="J27" s="1147">
        <v>9</v>
      </c>
      <c r="K27" s="1148"/>
      <c r="L27" s="1147">
        <v>10</v>
      </c>
      <c r="M27" s="1148"/>
      <c r="N27" s="1149">
        <v>11</v>
      </c>
      <c r="O27" s="1152"/>
      <c r="P27" s="72"/>
      <c r="Q27" s="75"/>
      <c r="R27" s="1149">
        <v>4</v>
      </c>
      <c r="S27" s="1150"/>
      <c r="T27" s="1147">
        <v>5</v>
      </c>
      <c r="U27" s="1148"/>
      <c r="V27" s="1147">
        <v>6</v>
      </c>
      <c r="W27" s="1148"/>
      <c r="X27" s="1147">
        <v>7</v>
      </c>
      <c r="Y27" s="1148"/>
      <c r="Z27" s="1147">
        <v>8</v>
      </c>
      <c r="AA27" s="1148"/>
      <c r="AB27" s="1147">
        <v>9</v>
      </c>
      <c r="AC27" s="1148"/>
      <c r="AD27" s="1149">
        <v>10</v>
      </c>
      <c r="AE27" s="1152"/>
      <c r="AG27" s="67"/>
    </row>
    <row r="28" spans="1:33" s="68" customFormat="1" ht="14.25" customHeight="1">
      <c r="A28" s="81">
        <v>4</v>
      </c>
      <c r="B28" s="1149">
        <v>12</v>
      </c>
      <c r="C28" s="1150"/>
      <c r="D28" s="1147">
        <v>13</v>
      </c>
      <c r="E28" s="1148"/>
      <c r="F28" s="1147">
        <v>14</v>
      </c>
      <c r="G28" s="1148"/>
      <c r="H28" s="1147">
        <v>15</v>
      </c>
      <c r="I28" s="1148"/>
      <c r="J28" s="1147">
        <v>16</v>
      </c>
      <c r="K28" s="1148"/>
      <c r="L28" s="1147">
        <v>17</v>
      </c>
      <c r="M28" s="1148"/>
      <c r="N28" s="1149">
        <v>18</v>
      </c>
      <c r="O28" s="1152"/>
      <c r="P28" s="72"/>
      <c r="Q28" s="76">
        <v>10</v>
      </c>
      <c r="R28" s="1149">
        <v>11</v>
      </c>
      <c r="S28" s="1150"/>
      <c r="T28" s="1147">
        <v>12</v>
      </c>
      <c r="U28" s="1148"/>
      <c r="V28" s="1147">
        <v>13</v>
      </c>
      <c r="W28" s="1148"/>
      <c r="X28" s="1147">
        <v>14</v>
      </c>
      <c r="Y28" s="1148"/>
      <c r="Z28" s="1147">
        <v>15</v>
      </c>
      <c r="AA28" s="1148"/>
      <c r="AB28" s="1147">
        <v>16</v>
      </c>
      <c r="AC28" s="1148"/>
      <c r="AD28" s="1149">
        <v>17</v>
      </c>
      <c r="AE28" s="1152"/>
      <c r="AG28" s="67"/>
    </row>
    <row r="29" spans="1:33" s="68" customFormat="1" ht="14.25" customHeight="1">
      <c r="A29" s="81" t="s">
        <v>391</v>
      </c>
      <c r="B29" s="1149">
        <v>19</v>
      </c>
      <c r="C29" s="1150"/>
      <c r="D29" s="1147">
        <v>20</v>
      </c>
      <c r="E29" s="1148"/>
      <c r="F29" s="1147">
        <v>21</v>
      </c>
      <c r="G29" s="1148"/>
      <c r="H29" s="1147">
        <v>22</v>
      </c>
      <c r="I29" s="1148"/>
      <c r="J29" s="1147">
        <v>23</v>
      </c>
      <c r="K29" s="1148"/>
      <c r="L29" s="1147">
        <v>24</v>
      </c>
      <c r="M29" s="1148"/>
      <c r="N29" s="1149">
        <v>25</v>
      </c>
      <c r="O29" s="1152"/>
      <c r="P29" s="72"/>
      <c r="Q29" s="85" t="s">
        <v>391</v>
      </c>
      <c r="R29" s="1149">
        <v>18</v>
      </c>
      <c r="S29" s="1150"/>
      <c r="T29" s="1147">
        <v>19</v>
      </c>
      <c r="U29" s="1148"/>
      <c r="V29" s="1147">
        <v>20</v>
      </c>
      <c r="W29" s="1148"/>
      <c r="X29" s="1147">
        <v>21</v>
      </c>
      <c r="Y29" s="1148"/>
      <c r="Z29" s="1147">
        <v>22</v>
      </c>
      <c r="AA29" s="1148"/>
      <c r="AB29" s="1147">
        <v>23</v>
      </c>
      <c r="AC29" s="1148"/>
      <c r="AD29" s="1149">
        <v>24</v>
      </c>
      <c r="AE29" s="1152"/>
      <c r="AG29" s="67"/>
    </row>
    <row r="30" spans="1:33" s="68" customFormat="1" ht="14.25" customHeight="1">
      <c r="A30" s="81"/>
      <c r="B30" s="1149">
        <v>26</v>
      </c>
      <c r="C30" s="1150"/>
      <c r="D30" s="1147">
        <v>27</v>
      </c>
      <c r="E30" s="1148"/>
      <c r="F30" s="1147">
        <v>28</v>
      </c>
      <c r="G30" s="1148"/>
      <c r="H30" s="1147">
        <v>29</v>
      </c>
      <c r="I30" s="1148"/>
      <c r="J30" s="1149">
        <v>30</v>
      </c>
      <c r="K30" s="1150"/>
      <c r="L30" s="1147"/>
      <c r="M30" s="1148"/>
      <c r="N30" s="1147"/>
      <c r="O30" s="1161"/>
      <c r="P30" s="72"/>
      <c r="Q30" s="75"/>
      <c r="R30" s="1149">
        <v>25</v>
      </c>
      <c r="S30" s="1150"/>
      <c r="T30" s="1147">
        <v>26</v>
      </c>
      <c r="U30" s="1148"/>
      <c r="V30" s="1147">
        <v>27</v>
      </c>
      <c r="W30" s="1148"/>
      <c r="X30" s="1147">
        <v>28</v>
      </c>
      <c r="Y30" s="1148"/>
      <c r="Z30" s="1147">
        <v>29</v>
      </c>
      <c r="AA30" s="1148"/>
      <c r="AB30" s="1147">
        <v>30</v>
      </c>
      <c r="AC30" s="1148"/>
      <c r="AD30" s="1149">
        <v>31</v>
      </c>
      <c r="AE30" s="1152"/>
      <c r="AG30" s="67"/>
    </row>
    <row r="31" spans="1:33" s="68" customFormat="1" ht="14.25" customHeight="1" thickBot="1">
      <c r="A31" s="86"/>
      <c r="B31" s="1144"/>
      <c r="C31" s="1145"/>
      <c r="D31" s="1144"/>
      <c r="E31" s="1145"/>
      <c r="F31" s="1144"/>
      <c r="G31" s="1145"/>
      <c r="H31" s="1144"/>
      <c r="I31" s="1145"/>
      <c r="J31" s="1144"/>
      <c r="K31" s="1145"/>
      <c r="L31" s="1144"/>
      <c r="M31" s="1145"/>
      <c r="N31" s="1144"/>
      <c r="O31" s="1146"/>
      <c r="P31" s="83"/>
      <c r="Q31" s="77"/>
      <c r="R31" s="1144"/>
      <c r="S31" s="1145"/>
      <c r="T31" s="1144"/>
      <c r="U31" s="1145"/>
      <c r="V31" s="1144"/>
      <c r="W31" s="1145"/>
      <c r="X31" s="1144"/>
      <c r="Y31" s="1145"/>
      <c r="Z31" s="1144"/>
      <c r="AA31" s="1145"/>
      <c r="AB31" s="1144"/>
      <c r="AC31" s="1145"/>
      <c r="AD31" s="1144"/>
      <c r="AE31" s="1146"/>
      <c r="AG31" s="67"/>
    </row>
    <row r="32" spans="1:33" s="68" customFormat="1" ht="14.25" customHeight="1">
      <c r="A32" s="78"/>
      <c r="B32" s="1157"/>
      <c r="C32" s="1158"/>
      <c r="D32" s="1157"/>
      <c r="E32" s="1158"/>
      <c r="F32" s="1157"/>
      <c r="G32" s="1158"/>
      <c r="H32" s="1157"/>
      <c r="I32" s="1158"/>
      <c r="J32" s="1157"/>
      <c r="K32" s="1158"/>
      <c r="L32" s="1366">
        <v>1</v>
      </c>
      <c r="M32" s="1379"/>
      <c r="N32" s="1155">
        <v>2</v>
      </c>
      <c r="O32" s="1156"/>
      <c r="P32" s="72"/>
      <c r="Q32" s="73"/>
      <c r="R32" s="1155">
        <v>1</v>
      </c>
      <c r="S32" s="1164"/>
      <c r="T32" s="1157">
        <v>2</v>
      </c>
      <c r="U32" s="1158"/>
      <c r="V32" s="1157">
        <v>3</v>
      </c>
      <c r="W32" s="1158"/>
      <c r="X32" s="1157">
        <v>4</v>
      </c>
      <c r="Y32" s="1158"/>
      <c r="Z32" s="1157">
        <v>5</v>
      </c>
      <c r="AA32" s="1158"/>
      <c r="AB32" s="1157">
        <v>6</v>
      </c>
      <c r="AC32" s="1158"/>
      <c r="AD32" s="1155">
        <v>7</v>
      </c>
      <c r="AE32" s="1156"/>
      <c r="AG32" s="67"/>
    </row>
    <row r="33" spans="1:33" s="68" customFormat="1" ht="14.25" customHeight="1">
      <c r="A33" s="81"/>
      <c r="B33" s="1149">
        <v>3</v>
      </c>
      <c r="C33" s="1150"/>
      <c r="D33" s="1147">
        <v>4</v>
      </c>
      <c r="E33" s="1148"/>
      <c r="F33" s="1147">
        <v>5</v>
      </c>
      <c r="G33" s="1148"/>
      <c r="H33" s="1147">
        <v>6</v>
      </c>
      <c r="I33" s="1148"/>
      <c r="J33" s="1147">
        <v>7</v>
      </c>
      <c r="K33" s="1148"/>
      <c r="L33" s="1147">
        <v>8</v>
      </c>
      <c r="M33" s="1365"/>
      <c r="N33" s="1149">
        <v>9</v>
      </c>
      <c r="O33" s="1152"/>
      <c r="P33" s="72"/>
      <c r="Q33" s="75"/>
      <c r="R33" s="1149">
        <v>8</v>
      </c>
      <c r="S33" s="1150"/>
      <c r="T33" s="1147">
        <v>9</v>
      </c>
      <c r="U33" s="1148"/>
      <c r="V33" s="1147">
        <v>10</v>
      </c>
      <c r="W33" s="1148"/>
      <c r="X33" s="1147">
        <v>11</v>
      </c>
      <c r="Y33" s="1148"/>
      <c r="Z33" s="1147">
        <v>12</v>
      </c>
      <c r="AA33" s="1148"/>
      <c r="AB33" s="1147">
        <v>13</v>
      </c>
      <c r="AC33" s="1148"/>
      <c r="AD33" s="1149">
        <v>14</v>
      </c>
      <c r="AE33" s="1152"/>
      <c r="AG33" s="67"/>
    </row>
    <row r="34" spans="1:33" s="68" customFormat="1" ht="14.25" customHeight="1">
      <c r="A34" s="81">
        <v>5</v>
      </c>
      <c r="B34" s="1149">
        <v>10</v>
      </c>
      <c r="C34" s="1150"/>
      <c r="D34" s="1147">
        <v>11</v>
      </c>
      <c r="E34" s="1148"/>
      <c r="F34" s="1147">
        <v>12</v>
      </c>
      <c r="G34" s="1148"/>
      <c r="H34" s="1147">
        <v>13</v>
      </c>
      <c r="I34" s="1148"/>
      <c r="J34" s="1147">
        <v>14</v>
      </c>
      <c r="K34" s="1148"/>
      <c r="L34" s="1147">
        <v>15</v>
      </c>
      <c r="M34" s="1365"/>
      <c r="N34" s="1149">
        <v>16</v>
      </c>
      <c r="O34" s="1152"/>
      <c r="P34" s="72"/>
      <c r="Q34" s="76">
        <v>11</v>
      </c>
      <c r="R34" s="1149">
        <v>15</v>
      </c>
      <c r="S34" s="1150"/>
      <c r="T34" s="1147">
        <v>16</v>
      </c>
      <c r="U34" s="1148"/>
      <c r="V34" s="1147">
        <v>17</v>
      </c>
      <c r="W34" s="1148"/>
      <c r="X34" s="1147">
        <v>18</v>
      </c>
      <c r="Y34" s="1148"/>
      <c r="Z34" s="1147">
        <v>19</v>
      </c>
      <c r="AA34" s="1148"/>
      <c r="AB34" s="1147">
        <v>20</v>
      </c>
      <c r="AC34" s="1148"/>
      <c r="AD34" s="1149">
        <v>21</v>
      </c>
      <c r="AE34" s="1152"/>
      <c r="AG34" s="67"/>
    </row>
    <row r="35" spans="1:33" s="68" customFormat="1" ht="14.25" customHeight="1">
      <c r="A35" s="81" t="s">
        <v>391</v>
      </c>
      <c r="B35" s="1149">
        <v>17</v>
      </c>
      <c r="C35" s="1150"/>
      <c r="D35" s="1147">
        <v>18</v>
      </c>
      <c r="E35" s="1148"/>
      <c r="F35" s="1147">
        <v>19</v>
      </c>
      <c r="G35" s="1148"/>
      <c r="H35" s="1147">
        <v>20</v>
      </c>
      <c r="I35" s="1148"/>
      <c r="J35" s="1147">
        <v>21</v>
      </c>
      <c r="K35" s="1148"/>
      <c r="L35" s="1147">
        <v>22</v>
      </c>
      <c r="M35" s="1365"/>
      <c r="N35" s="1149">
        <v>23</v>
      </c>
      <c r="O35" s="1152"/>
      <c r="P35" s="72"/>
      <c r="Q35" s="85" t="s">
        <v>391</v>
      </c>
      <c r="R35" s="1149">
        <v>22</v>
      </c>
      <c r="S35" s="1150"/>
      <c r="T35" s="1147">
        <v>23</v>
      </c>
      <c r="U35" s="1148"/>
      <c r="V35" s="1147">
        <v>24</v>
      </c>
      <c r="W35" s="1148"/>
      <c r="X35" s="1147">
        <v>25</v>
      </c>
      <c r="Y35" s="1148"/>
      <c r="Z35" s="1147">
        <v>26</v>
      </c>
      <c r="AA35" s="1148"/>
      <c r="AB35" s="1147">
        <v>27</v>
      </c>
      <c r="AC35" s="1148"/>
      <c r="AD35" s="1149">
        <v>28</v>
      </c>
      <c r="AE35" s="1152"/>
      <c r="AG35" s="67"/>
    </row>
    <row r="36" spans="1:33" s="68" customFormat="1" ht="14.25" customHeight="1">
      <c r="A36" s="81"/>
      <c r="B36" s="1149">
        <v>24</v>
      </c>
      <c r="C36" s="1150"/>
      <c r="D36" s="1147">
        <v>25</v>
      </c>
      <c r="E36" s="1148"/>
      <c r="F36" s="1147">
        <v>26</v>
      </c>
      <c r="G36" s="1148"/>
      <c r="H36" s="1147">
        <v>27</v>
      </c>
      <c r="I36" s="1148"/>
      <c r="J36" s="1363">
        <v>28</v>
      </c>
      <c r="K36" s="1364"/>
      <c r="L36" s="1147">
        <v>29</v>
      </c>
      <c r="M36" s="1365"/>
      <c r="N36" s="1147">
        <v>30</v>
      </c>
      <c r="O36" s="1161"/>
      <c r="P36" s="72"/>
      <c r="Q36" s="75"/>
      <c r="R36" s="1149">
        <v>29</v>
      </c>
      <c r="S36" s="1150"/>
      <c r="T36" s="1147">
        <v>30</v>
      </c>
      <c r="U36" s="1148"/>
      <c r="V36" s="1147"/>
      <c r="W36" s="1148"/>
      <c r="X36" s="1147"/>
      <c r="Y36" s="1148"/>
      <c r="Z36" s="1147"/>
      <c r="AA36" s="1148"/>
      <c r="AB36" s="1147"/>
      <c r="AC36" s="1148"/>
      <c r="AD36" s="1140"/>
      <c r="AE36" s="1141"/>
      <c r="AG36" s="67"/>
    </row>
    <row r="37" spans="1:33" s="68" customFormat="1" ht="14.25" customHeight="1" thickBot="1">
      <c r="A37" s="86"/>
      <c r="B37" s="1142">
        <v>31</v>
      </c>
      <c r="C37" s="1143"/>
      <c r="D37" s="1144"/>
      <c r="E37" s="1145"/>
      <c r="F37" s="1144"/>
      <c r="G37" s="1145"/>
      <c r="H37" s="1144"/>
      <c r="I37" s="1145"/>
      <c r="J37" s="1144"/>
      <c r="K37" s="1145"/>
      <c r="L37" s="1144"/>
      <c r="M37" s="1145"/>
      <c r="N37" s="1144"/>
      <c r="O37" s="1146"/>
      <c r="P37" s="83"/>
      <c r="Q37" s="77"/>
      <c r="R37" s="1162"/>
      <c r="S37" s="1163"/>
      <c r="T37" s="1144"/>
      <c r="U37" s="1145"/>
      <c r="V37" s="1144"/>
      <c r="W37" s="1145"/>
      <c r="X37" s="1144"/>
      <c r="Y37" s="1145"/>
      <c r="Z37" s="1144"/>
      <c r="AA37" s="1145"/>
      <c r="AB37" s="1144"/>
      <c r="AC37" s="1145"/>
      <c r="AD37" s="1144"/>
      <c r="AE37" s="1146"/>
      <c r="AG37" s="67"/>
    </row>
    <row r="38" spans="1:33" s="68" customFormat="1" ht="14.25" customHeight="1">
      <c r="A38" s="78"/>
      <c r="B38" s="1159"/>
      <c r="C38" s="1165"/>
      <c r="D38" s="1157">
        <v>1</v>
      </c>
      <c r="E38" s="1158"/>
      <c r="F38" s="1157">
        <v>2</v>
      </c>
      <c r="G38" s="1158"/>
      <c r="H38" s="1157">
        <v>3</v>
      </c>
      <c r="I38" s="1158"/>
      <c r="J38" s="1157">
        <v>4</v>
      </c>
      <c r="K38" s="1158"/>
      <c r="L38" s="1157">
        <v>5</v>
      </c>
      <c r="M38" s="1158"/>
      <c r="N38" s="1155">
        <v>6</v>
      </c>
      <c r="O38" s="1156"/>
      <c r="P38" s="72"/>
      <c r="Q38" s="87"/>
      <c r="R38" s="1157"/>
      <c r="S38" s="1158"/>
      <c r="T38" s="1157"/>
      <c r="U38" s="1158"/>
      <c r="V38" s="1157">
        <v>1</v>
      </c>
      <c r="W38" s="1158"/>
      <c r="X38" s="1157">
        <v>2</v>
      </c>
      <c r="Y38" s="1158"/>
      <c r="Z38" s="1157">
        <v>3</v>
      </c>
      <c r="AA38" s="1158"/>
      <c r="AB38" s="1157">
        <v>4</v>
      </c>
      <c r="AC38" s="1158"/>
      <c r="AD38" s="1155">
        <v>5</v>
      </c>
      <c r="AE38" s="1156"/>
      <c r="AG38" s="67"/>
    </row>
    <row r="39" spans="1:33" s="68" customFormat="1" ht="14.25" customHeight="1">
      <c r="A39" s="81"/>
      <c r="B39" s="1149">
        <v>7</v>
      </c>
      <c r="C39" s="1150"/>
      <c r="D39" s="1147">
        <v>8</v>
      </c>
      <c r="E39" s="1148"/>
      <c r="F39" s="1147">
        <v>9</v>
      </c>
      <c r="G39" s="1148"/>
      <c r="H39" s="1147">
        <v>10</v>
      </c>
      <c r="I39" s="1148"/>
      <c r="J39" s="1147">
        <v>11</v>
      </c>
      <c r="K39" s="1148"/>
      <c r="L39" s="1147">
        <v>12</v>
      </c>
      <c r="M39" s="1148"/>
      <c r="N39" s="1149">
        <v>13</v>
      </c>
      <c r="O39" s="1152"/>
      <c r="P39" s="72"/>
      <c r="Q39" s="88"/>
      <c r="R39" s="1149">
        <v>6</v>
      </c>
      <c r="S39" s="1150"/>
      <c r="T39" s="1147">
        <v>7</v>
      </c>
      <c r="U39" s="1148"/>
      <c r="V39" s="1147">
        <v>8</v>
      </c>
      <c r="W39" s="1148"/>
      <c r="X39" s="1147">
        <v>9</v>
      </c>
      <c r="Y39" s="1148"/>
      <c r="Z39" s="1147">
        <v>10</v>
      </c>
      <c r="AA39" s="1148"/>
      <c r="AB39" s="1147">
        <v>11</v>
      </c>
      <c r="AC39" s="1148"/>
      <c r="AD39" s="1149">
        <v>12</v>
      </c>
      <c r="AE39" s="1152"/>
      <c r="AG39" s="67"/>
    </row>
    <row r="40" spans="1:33" s="68" customFormat="1" ht="14.25" customHeight="1">
      <c r="A40" s="81">
        <v>6</v>
      </c>
      <c r="B40" s="1149">
        <v>14</v>
      </c>
      <c r="C40" s="1150"/>
      <c r="D40" s="1147">
        <v>15</v>
      </c>
      <c r="E40" s="1148"/>
      <c r="F40" s="1147">
        <v>16</v>
      </c>
      <c r="G40" s="1148"/>
      <c r="H40" s="1147">
        <v>17</v>
      </c>
      <c r="I40" s="1148"/>
      <c r="J40" s="1147">
        <v>18</v>
      </c>
      <c r="K40" s="1148"/>
      <c r="L40" s="1147">
        <v>19</v>
      </c>
      <c r="M40" s="1148"/>
      <c r="N40" s="1149">
        <v>20</v>
      </c>
      <c r="O40" s="1152"/>
      <c r="P40" s="72"/>
      <c r="Q40" s="89">
        <v>12</v>
      </c>
      <c r="R40" s="1149">
        <v>13</v>
      </c>
      <c r="S40" s="1150"/>
      <c r="T40" s="1147">
        <v>14</v>
      </c>
      <c r="U40" s="1148"/>
      <c r="V40" s="1147">
        <v>15</v>
      </c>
      <c r="W40" s="1148"/>
      <c r="X40" s="1147">
        <v>16</v>
      </c>
      <c r="Y40" s="1148"/>
      <c r="Z40" s="1147">
        <v>17</v>
      </c>
      <c r="AA40" s="1148"/>
      <c r="AB40" s="1147">
        <v>18</v>
      </c>
      <c r="AC40" s="1148"/>
      <c r="AD40" s="1149">
        <v>19</v>
      </c>
      <c r="AE40" s="1152"/>
      <c r="AG40" s="67"/>
    </row>
    <row r="41" spans="1:33" s="68" customFormat="1" ht="14.25" customHeight="1">
      <c r="A41" s="81" t="s">
        <v>391</v>
      </c>
      <c r="B41" s="1149">
        <v>21</v>
      </c>
      <c r="C41" s="1150"/>
      <c r="D41" s="1147">
        <v>22</v>
      </c>
      <c r="E41" s="1148"/>
      <c r="F41" s="1147">
        <v>23</v>
      </c>
      <c r="G41" s="1148"/>
      <c r="H41" s="1147">
        <v>24</v>
      </c>
      <c r="I41" s="1148"/>
      <c r="J41" s="1147">
        <v>25</v>
      </c>
      <c r="K41" s="1148"/>
      <c r="L41" s="1147">
        <v>26</v>
      </c>
      <c r="M41" s="1148"/>
      <c r="N41" s="1149">
        <v>27</v>
      </c>
      <c r="O41" s="1152"/>
      <c r="P41" s="72"/>
      <c r="Q41" s="80" t="s">
        <v>391</v>
      </c>
      <c r="R41" s="1149">
        <v>20</v>
      </c>
      <c r="S41" s="1150"/>
      <c r="T41" s="1147">
        <v>21</v>
      </c>
      <c r="U41" s="1148"/>
      <c r="V41" s="1147">
        <v>22</v>
      </c>
      <c r="W41" s="1148"/>
      <c r="X41" s="1147">
        <v>23</v>
      </c>
      <c r="Y41" s="1148"/>
      <c r="Z41" s="1147">
        <v>24</v>
      </c>
      <c r="AA41" s="1148"/>
      <c r="AB41" s="1147">
        <v>25</v>
      </c>
      <c r="AC41" s="1148"/>
      <c r="AD41" s="1149">
        <v>26</v>
      </c>
      <c r="AE41" s="1152"/>
      <c r="AG41" s="67"/>
    </row>
    <row r="42" spans="1:33" s="68" customFormat="1" ht="14.25" customHeight="1">
      <c r="A42" s="81"/>
      <c r="B42" s="1149">
        <v>28</v>
      </c>
      <c r="C42" s="1150"/>
      <c r="D42" s="1147">
        <v>29</v>
      </c>
      <c r="E42" s="1148"/>
      <c r="F42" s="1147">
        <v>30</v>
      </c>
      <c r="G42" s="1148"/>
      <c r="H42" s="1147"/>
      <c r="I42" s="1148"/>
      <c r="J42" s="1147"/>
      <c r="K42" s="1148"/>
      <c r="L42" s="1147"/>
      <c r="M42" s="1148"/>
      <c r="N42" s="1147"/>
      <c r="O42" s="1161"/>
      <c r="P42" s="72"/>
      <c r="Q42" s="90"/>
      <c r="R42" s="1149">
        <v>27</v>
      </c>
      <c r="S42" s="1150"/>
      <c r="T42" s="1147">
        <v>28</v>
      </c>
      <c r="U42" s="1148"/>
      <c r="V42" s="1147">
        <v>29</v>
      </c>
      <c r="W42" s="1148"/>
      <c r="X42" s="1140">
        <v>30</v>
      </c>
      <c r="Y42" s="1169"/>
      <c r="Z42" s="1149">
        <v>31</v>
      </c>
      <c r="AA42" s="1150"/>
      <c r="AB42" s="1147"/>
      <c r="AC42" s="1148"/>
      <c r="AD42" s="1147"/>
      <c r="AE42" s="1161"/>
      <c r="AG42" s="67"/>
    </row>
    <row r="43" spans="1:33" s="68" customFormat="1" ht="14.25" customHeight="1" thickBot="1">
      <c r="A43" s="91"/>
      <c r="B43" s="1144"/>
      <c r="C43" s="1145"/>
      <c r="D43" s="1144"/>
      <c r="E43" s="1145"/>
      <c r="F43" s="1144"/>
      <c r="G43" s="1145"/>
      <c r="H43" s="1144"/>
      <c r="I43" s="1145"/>
      <c r="J43" s="1144"/>
      <c r="K43" s="1145"/>
      <c r="L43" s="1144"/>
      <c r="M43" s="1145"/>
      <c r="N43" s="1144"/>
      <c r="O43" s="1146"/>
      <c r="P43" s="83"/>
      <c r="Q43" s="92"/>
      <c r="R43" s="1144"/>
      <c r="S43" s="1145"/>
      <c r="T43" s="1144"/>
      <c r="U43" s="1145"/>
      <c r="V43" s="1144"/>
      <c r="W43" s="1145"/>
      <c r="X43" s="1144"/>
      <c r="Y43" s="1145"/>
      <c r="Z43" s="1144"/>
      <c r="AA43" s="1145"/>
      <c r="AB43" s="1144"/>
      <c r="AC43" s="1145"/>
      <c r="AD43" s="1144"/>
      <c r="AE43" s="1146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09" t="s">
        <v>392</v>
      </c>
      <c r="B45" s="1110"/>
      <c r="C45" s="1111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12" t="s">
        <v>395</v>
      </c>
      <c r="S45" s="1107"/>
      <c r="T45" s="1108"/>
      <c r="W45" s="54"/>
      <c r="AG45" s="53"/>
    </row>
    <row r="46" spans="1:33" ht="20.25" customHeight="1" thickTop="1">
      <c r="A46" s="1113" t="s">
        <v>396</v>
      </c>
      <c r="B46" s="1114"/>
      <c r="C46" s="1115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16">
        <f>Q46*P46</f>
        <v>2000</v>
      </c>
      <c r="S46" s="1117"/>
      <c r="T46" s="1118"/>
      <c r="W46" s="54"/>
      <c r="AG46" s="53"/>
    </row>
    <row r="47" spans="1:33" ht="20.25" customHeight="1">
      <c r="A47" s="1119" t="s">
        <v>397</v>
      </c>
      <c r="B47" s="1120"/>
      <c r="C47" s="1121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31">
        <f>Q47*P47</f>
        <v>2000</v>
      </c>
      <c r="S47" s="1132"/>
      <c r="T47" s="1133"/>
      <c r="W47" s="54"/>
      <c r="AG47" s="53"/>
    </row>
    <row r="48" spans="1:33" ht="20.25" customHeight="1">
      <c r="A48" s="1134" t="s">
        <v>398</v>
      </c>
      <c r="B48" s="1135"/>
      <c r="C48" s="1136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37" t="s">
        <v>399</v>
      </c>
      <c r="S48" s="1138"/>
      <c r="T48" s="1139"/>
      <c r="W48" s="54"/>
      <c r="AG48" s="53"/>
    </row>
    <row r="49" spans="1:34" ht="20.25" customHeight="1">
      <c r="A49" s="1119" t="s">
        <v>400</v>
      </c>
      <c r="B49" s="1120"/>
      <c r="C49" s="1121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22" t="s">
        <v>399</v>
      </c>
      <c r="S49" s="1123"/>
      <c r="T49" s="1124"/>
      <c r="W49" s="54"/>
      <c r="AG49" s="108"/>
      <c r="AH49" s="108"/>
    </row>
    <row r="50" spans="1:34" ht="20.25" customHeight="1" thickBot="1">
      <c r="A50" s="1125" t="s">
        <v>401</v>
      </c>
      <c r="B50" s="1126"/>
      <c r="C50" s="1127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28" t="s">
        <v>399</v>
      </c>
      <c r="S50" s="1129"/>
      <c r="T50" s="1130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62" t="s">
        <v>403</v>
      </c>
      <c r="B53" s="1362"/>
      <c r="C53" s="119"/>
      <c r="D53" s="68"/>
      <c r="E53" s="68"/>
      <c r="F53" s="1361" t="s">
        <v>404</v>
      </c>
      <c r="G53" s="1361"/>
      <c r="H53" s="1361"/>
      <c r="I53" s="119"/>
      <c r="J53" s="1362" t="s">
        <v>403</v>
      </c>
      <c r="K53" s="1362"/>
      <c r="L53" s="1362"/>
      <c r="M53" s="119"/>
      <c r="N53" s="68"/>
      <c r="O53" s="68"/>
      <c r="P53" s="1361" t="s">
        <v>405</v>
      </c>
      <c r="Q53" s="1361"/>
      <c r="S53" s="1362" t="s">
        <v>403</v>
      </c>
      <c r="T53" s="1362"/>
      <c r="U53" s="1362"/>
      <c r="W53" s="119"/>
      <c r="X53" s="68"/>
      <c r="Y53" s="1361" t="s">
        <v>404</v>
      </c>
      <c r="Z53" s="1361"/>
      <c r="AA53" s="1361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1154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5" ht="14.25" customHeight="1" thickBot="1">
      <c r="A7" s="512"/>
      <c r="B7" s="511"/>
      <c r="C7" s="775" t="s">
        <v>373</v>
      </c>
      <c r="D7" s="775"/>
      <c r="E7" s="775"/>
      <c r="F7" s="654"/>
      <c r="G7" s="776"/>
      <c r="H7" s="776"/>
      <c r="I7" s="777" t="s">
        <v>374</v>
      </c>
      <c r="J7" s="777"/>
      <c r="K7" s="777"/>
      <c r="L7" s="655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1074</v>
      </c>
      <c r="V7" s="781"/>
      <c r="W7" s="781"/>
      <c r="X7" s="781"/>
      <c r="Y7" s="781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5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1155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5" s="473" customFormat="1" ht="14.25" customHeight="1">
      <c r="A10" s="517"/>
      <c r="B10" s="615">
        <v>20</v>
      </c>
      <c r="C10" s="797" t="s">
        <v>1156</v>
      </c>
      <c r="D10" s="798"/>
      <c r="E10" s="786">
        <v>2</v>
      </c>
      <c r="F10" s="792"/>
      <c r="G10" s="795">
        <v>3</v>
      </c>
      <c r="H10" s="796"/>
      <c r="I10" s="788">
        <v>4</v>
      </c>
      <c r="J10" s="789"/>
      <c r="K10" s="788">
        <v>5</v>
      </c>
      <c r="L10" s="789"/>
      <c r="M10" s="788">
        <v>6</v>
      </c>
      <c r="N10" s="789"/>
      <c r="O10" s="793">
        <v>7</v>
      </c>
      <c r="P10" s="794"/>
      <c r="Q10" s="616"/>
      <c r="R10" s="617">
        <v>21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/>
      <c r="AD10" s="789"/>
      <c r="AE10" s="790">
        <v>1</v>
      </c>
      <c r="AF10" s="791"/>
      <c r="AG10" s="518"/>
      <c r="AH10" s="500"/>
    </row>
    <row r="11" spans="1:35" s="473" customFormat="1" ht="14.25" customHeight="1">
      <c r="A11" s="517"/>
      <c r="B11" s="618" t="s">
        <v>1157</v>
      </c>
      <c r="C11" s="786">
        <v>8</v>
      </c>
      <c r="D11" s="792"/>
      <c r="E11" s="788">
        <v>9</v>
      </c>
      <c r="F11" s="789"/>
      <c r="G11" s="788">
        <v>10</v>
      </c>
      <c r="H11" s="789"/>
      <c r="I11" s="788">
        <v>11</v>
      </c>
      <c r="J11" s="789"/>
      <c r="K11" s="788">
        <v>12</v>
      </c>
      <c r="L11" s="789"/>
      <c r="M11" s="788">
        <v>13</v>
      </c>
      <c r="N11" s="789"/>
      <c r="O11" s="786">
        <v>14</v>
      </c>
      <c r="P11" s="787"/>
      <c r="Q11" s="616"/>
      <c r="R11" s="618" t="s">
        <v>1157</v>
      </c>
      <c r="S11" s="786">
        <v>2</v>
      </c>
      <c r="T11" s="792"/>
      <c r="U11" s="795">
        <v>3</v>
      </c>
      <c r="V11" s="796"/>
      <c r="W11" s="788">
        <v>4</v>
      </c>
      <c r="X11" s="789"/>
      <c r="Y11" s="788">
        <v>5</v>
      </c>
      <c r="Z11" s="789"/>
      <c r="AA11" s="788">
        <v>6</v>
      </c>
      <c r="AB11" s="789"/>
      <c r="AC11" s="788">
        <v>7</v>
      </c>
      <c r="AD11" s="789"/>
      <c r="AE11" s="786">
        <v>8</v>
      </c>
      <c r="AF11" s="787"/>
      <c r="AG11" s="518"/>
    </row>
    <row r="12" spans="1:35" s="473" customFormat="1" ht="14.25" customHeight="1">
      <c r="A12" s="517"/>
      <c r="B12" s="619">
        <v>1</v>
      </c>
      <c r="C12" s="786">
        <v>15</v>
      </c>
      <c r="D12" s="792"/>
      <c r="E12" s="788">
        <v>16</v>
      </c>
      <c r="F12" s="789"/>
      <c r="G12" s="788">
        <v>17</v>
      </c>
      <c r="H12" s="789"/>
      <c r="I12" s="788">
        <v>18</v>
      </c>
      <c r="J12" s="789"/>
      <c r="K12" s="788">
        <v>19</v>
      </c>
      <c r="L12" s="789"/>
      <c r="M12" s="788">
        <v>20</v>
      </c>
      <c r="N12" s="789"/>
      <c r="O12" s="786">
        <v>21</v>
      </c>
      <c r="P12" s="787"/>
      <c r="Q12" s="616"/>
      <c r="R12" s="620">
        <v>7</v>
      </c>
      <c r="S12" s="786">
        <v>9</v>
      </c>
      <c r="T12" s="792"/>
      <c r="U12" s="788">
        <v>10</v>
      </c>
      <c r="V12" s="789"/>
      <c r="W12" s="788">
        <v>11</v>
      </c>
      <c r="X12" s="789"/>
      <c r="Y12" s="788">
        <v>12</v>
      </c>
      <c r="Z12" s="789"/>
      <c r="AA12" s="788">
        <v>13</v>
      </c>
      <c r="AB12" s="789"/>
      <c r="AC12" s="788">
        <v>14</v>
      </c>
      <c r="AD12" s="789"/>
      <c r="AE12" s="786">
        <v>15</v>
      </c>
      <c r="AF12" s="787"/>
      <c r="AG12" s="518"/>
    </row>
    <row r="13" spans="1:35" s="473" customFormat="1" ht="14.25" customHeight="1">
      <c r="A13" s="517"/>
      <c r="B13" s="619" t="s">
        <v>390</v>
      </c>
      <c r="C13" s="786">
        <v>22</v>
      </c>
      <c r="D13" s="792"/>
      <c r="E13" s="788">
        <v>23</v>
      </c>
      <c r="F13" s="789"/>
      <c r="G13" s="788">
        <v>24</v>
      </c>
      <c r="H13" s="789"/>
      <c r="I13" s="788">
        <v>25</v>
      </c>
      <c r="J13" s="789"/>
      <c r="K13" s="788">
        <v>26</v>
      </c>
      <c r="L13" s="789"/>
      <c r="M13" s="786">
        <v>27</v>
      </c>
      <c r="N13" s="792"/>
      <c r="O13" s="797" t="s">
        <v>1158</v>
      </c>
      <c r="P13" s="798"/>
      <c r="Q13" s="616"/>
      <c r="R13" s="621" t="s">
        <v>1159</v>
      </c>
      <c r="S13" s="786">
        <v>16</v>
      </c>
      <c r="T13" s="792"/>
      <c r="U13" s="788">
        <v>17</v>
      </c>
      <c r="V13" s="789"/>
      <c r="W13" s="788">
        <v>18</v>
      </c>
      <c r="X13" s="789"/>
      <c r="Y13" s="795">
        <v>19</v>
      </c>
      <c r="Z13" s="796"/>
      <c r="AA13" s="788">
        <v>20</v>
      </c>
      <c r="AB13" s="789"/>
      <c r="AC13" s="788">
        <v>21</v>
      </c>
      <c r="AD13" s="789"/>
      <c r="AE13" s="786">
        <v>22</v>
      </c>
      <c r="AF13" s="787"/>
      <c r="AG13" s="518"/>
    </row>
    <row r="14" spans="1:35" s="473" customFormat="1" ht="14.25" customHeight="1">
      <c r="A14" s="517"/>
      <c r="B14" s="622">
        <v>19</v>
      </c>
      <c r="C14" s="797" t="s">
        <v>1160</v>
      </c>
      <c r="D14" s="798"/>
      <c r="E14" s="797" t="s">
        <v>1161</v>
      </c>
      <c r="F14" s="798"/>
      <c r="G14" s="786">
        <v>31</v>
      </c>
      <c r="H14" s="792"/>
      <c r="I14" s="788"/>
      <c r="J14" s="789"/>
      <c r="K14" s="788"/>
      <c r="L14" s="789"/>
      <c r="M14" s="788"/>
      <c r="N14" s="789"/>
      <c r="O14" s="788"/>
      <c r="P14" s="806"/>
      <c r="Q14" s="616"/>
      <c r="R14" s="623">
        <v>21</v>
      </c>
      <c r="S14" s="786">
        <v>23</v>
      </c>
      <c r="T14" s="792"/>
      <c r="U14" s="788">
        <v>24</v>
      </c>
      <c r="V14" s="789"/>
      <c r="W14" s="788">
        <v>25</v>
      </c>
      <c r="X14" s="789"/>
      <c r="Y14" s="795">
        <v>26</v>
      </c>
      <c r="Z14" s="796"/>
      <c r="AA14" s="795">
        <v>27</v>
      </c>
      <c r="AB14" s="796"/>
      <c r="AC14" s="788">
        <v>28</v>
      </c>
      <c r="AD14" s="789"/>
      <c r="AE14" s="786">
        <v>29</v>
      </c>
      <c r="AF14" s="787"/>
      <c r="AG14" s="518"/>
      <c r="AH14" s="500"/>
    </row>
    <row r="15" spans="1:35" s="473" customFormat="1" ht="14.25" customHeight="1" thickBot="1">
      <c r="A15" s="517"/>
      <c r="B15" s="618" t="s">
        <v>1122</v>
      </c>
      <c r="C15" s="801"/>
      <c r="D15" s="802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30</v>
      </c>
      <c r="T15" s="805"/>
      <c r="U15" s="799">
        <v>31</v>
      </c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5" s="473" customFormat="1" ht="14.25" customHeight="1">
      <c r="A16" s="517"/>
      <c r="B16" s="624">
        <v>18</v>
      </c>
      <c r="C16" s="793"/>
      <c r="D16" s="807"/>
      <c r="E16" s="793"/>
      <c r="F16" s="807"/>
      <c r="G16" s="793"/>
      <c r="H16" s="807"/>
      <c r="I16" s="786">
        <v>1</v>
      </c>
      <c r="J16" s="792"/>
      <c r="K16" s="786">
        <v>2</v>
      </c>
      <c r="L16" s="792"/>
      <c r="M16" s="786">
        <v>3</v>
      </c>
      <c r="N16" s="792"/>
      <c r="O16" s="790">
        <v>4</v>
      </c>
      <c r="P16" s="791"/>
      <c r="Q16" s="616"/>
      <c r="R16" s="615">
        <v>21</v>
      </c>
      <c r="S16" s="793"/>
      <c r="T16" s="807"/>
      <c r="U16" s="793"/>
      <c r="V16" s="807"/>
      <c r="W16" s="793">
        <v>1</v>
      </c>
      <c r="X16" s="807"/>
      <c r="Y16" s="793">
        <v>2</v>
      </c>
      <c r="Z16" s="807"/>
      <c r="AA16" s="793">
        <v>3</v>
      </c>
      <c r="AB16" s="807"/>
      <c r="AC16" s="793">
        <v>4</v>
      </c>
      <c r="AD16" s="807"/>
      <c r="AE16" s="790">
        <v>5</v>
      </c>
      <c r="AF16" s="791"/>
      <c r="AG16" s="518"/>
    </row>
    <row r="17" spans="1:35" s="473" customFormat="1" ht="14.25" customHeight="1">
      <c r="A17" s="517"/>
      <c r="B17" s="618" t="s">
        <v>1157</v>
      </c>
      <c r="C17" s="788">
        <v>5</v>
      </c>
      <c r="D17" s="789"/>
      <c r="E17" s="788">
        <v>6</v>
      </c>
      <c r="F17" s="789"/>
      <c r="G17" s="788">
        <v>7</v>
      </c>
      <c r="H17" s="789"/>
      <c r="I17" s="788">
        <v>8</v>
      </c>
      <c r="J17" s="789"/>
      <c r="K17" s="788">
        <v>9</v>
      </c>
      <c r="L17" s="789"/>
      <c r="M17" s="788">
        <v>10</v>
      </c>
      <c r="N17" s="789"/>
      <c r="O17" s="808" t="s">
        <v>1162</v>
      </c>
      <c r="P17" s="809"/>
      <c r="Q17" s="616"/>
      <c r="R17" s="618" t="s">
        <v>1157</v>
      </c>
      <c r="S17" s="786">
        <v>6</v>
      </c>
      <c r="T17" s="792"/>
      <c r="U17" s="788">
        <v>7</v>
      </c>
      <c r="V17" s="789"/>
      <c r="W17" s="788">
        <v>8</v>
      </c>
      <c r="X17" s="789"/>
      <c r="Y17" s="788">
        <v>9</v>
      </c>
      <c r="Z17" s="789"/>
      <c r="AA17" s="788">
        <v>10</v>
      </c>
      <c r="AB17" s="789"/>
      <c r="AC17" s="788">
        <v>11</v>
      </c>
      <c r="AD17" s="789"/>
      <c r="AE17" s="786">
        <v>12</v>
      </c>
      <c r="AF17" s="787"/>
      <c r="AG17" s="518"/>
    </row>
    <row r="18" spans="1:35" s="473" customFormat="1" ht="14.25" customHeight="1">
      <c r="A18" s="517"/>
      <c r="B18" s="625">
        <v>2</v>
      </c>
      <c r="C18" s="786">
        <v>12</v>
      </c>
      <c r="D18" s="792"/>
      <c r="E18" s="795">
        <v>13</v>
      </c>
      <c r="F18" s="796"/>
      <c r="G18" s="795">
        <v>14</v>
      </c>
      <c r="H18" s="796"/>
      <c r="I18" s="795">
        <v>15</v>
      </c>
      <c r="J18" s="796"/>
      <c r="K18" s="795">
        <v>16</v>
      </c>
      <c r="L18" s="796"/>
      <c r="M18" s="795">
        <v>17</v>
      </c>
      <c r="N18" s="796"/>
      <c r="O18" s="808">
        <v>18</v>
      </c>
      <c r="P18" s="809"/>
      <c r="Q18" s="616"/>
      <c r="R18" s="626">
        <v>8</v>
      </c>
      <c r="S18" s="786">
        <v>13</v>
      </c>
      <c r="T18" s="792"/>
      <c r="U18" s="786">
        <v>14</v>
      </c>
      <c r="V18" s="792"/>
      <c r="W18" s="788">
        <v>15</v>
      </c>
      <c r="X18" s="789"/>
      <c r="Y18" s="788">
        <v>16</v>
      </c>
      <c r="Z18" s="789"/>
      <c r="AA18" s="788">
        <v>17</v>
      </c>
      <c r="AB18" s="789"/>
      <c r="AC18" s="788">
        <v>18</v>
      </c>
      <c r="AD18" s="789"/>
      <c r="AE18" s="810">
        <v>19</v>
      </c>
      <c r="AF18" s="787"/>
      <c r="AG18" s="518"/>
    </row>
    <row r="19" spans="1:35" s="473" customFormat="1" ht="14.25" customHeight="1">
      <c r="A19" s="517"/>
      <c r="B19" s="625" t="s">
        <v>1159</v>
      </c>
      <c r="C19" s="786">
        <v>19</v>
      </c>
      <c r="D19" s="792"/>
      <c r="E19" s="795">
        <v>20</v>
      </c>
      <c r="F19" s="796"/>
      <c r="G19" s="795">
        <v>21</v>
      </c>
      <c r="H19" s="796"/>
      <c r="I19" s="795">
        <v>22</v>
      </c>
      <c r="J19" s="796"/>
      <c r="K19" s="795">
        <v>23</v>
      </c>
      <c r="L19" s="796"/>
      <c r="M19" s="795">
        <v>24</v>
      </c>
      <c r="N19" s="796"/>
      <c r="O19" s="811">
        <v>25</v>
      </c>
      <c r="P19" s="812"/>
      <c r="Q19" s="616"/>
      <c r="R19" s="627" t="s">
        <v>1159</v>
      </c>
      <c r="S19" s="786">
        <v>20</v>
      </c>
      <c r="T19" s="792"/>
      <c r="U19" s="788">
        <v>21</v>
      </c>
      <c r="V19" s="789"/>
      <c r="W19" s="788">
        <v>22</v>
      </c>
      <c r="X19" s="789"/>
      <c r="Y19" s="788">
        <v>23</v>
      </c>
      <c r="Z19" s="789"/>
      <c r="AA19" s="788">
        <v>24</v>
      </c>
      <c r="AB19" s="789"/>
      <c r="AC19" s="788">
        <v>25</v>
      </c>
      <c r="AD19" s="789"/>
      <c r="AE19" s="786">
        <v>26</v>
      </c>
      <c r="AF19" s="787"/>
      <c r="AG19" s="518"/>
    </row>
    <row r="20" spans="1:35" s="473" customFormat="1" ht="14.25" customHeight="1">
      <c r="A20" s="517"/>
      <c r="B20" s="628">
        <v>19</v>
      </c>
      <c r="C20" s="786">
        <v>26</v>
      </c>
      <c r="D20" s="792"/>
      <c r="E20" s="795">
        <v>27</v>
      </c>
      <c r="F20" s="796"/>
      <c r="G20" s="788">
        <v>28</v>
      </c>
      <c r="H20" s="789"/>
      <c r="I20" s="788"/>
      <c r="J20" s="789"/>
      <c r="K20" s="788"/>
      <c r="L20" s="789"/>
      <c r="M20" s="788"/>
      <c r="N20" s="789"/>
      <c r="O20" s="788"/>
      <c r="P20" s="806"/>
      <c r="Q20" s="616"/>
      <c r="R20" s="622">
        <v>22</v>
      </c>
      <c r="S20" s="786">
        <v>27</v>
      </c>
      <c r="T20" s="792"/>
      <c r="U20" s="788">
        <v>28</v>
      </c>
      <c r="V20" s="789"/>
      <c r="W20" s="788">
        <v>29</v>
      </c>
      <c r="X20" s="789"/>
      <c r="Y20" s="788">
        <v>30</v>
      </c>
      <c r="Z20" s="789"/>
      <c r="AA20" s="788">
        <v>31</v>
      </c>
      <c r="AB20" s="789"/>
      <c r="AC20" s="788"/>
      <c r="AD20" s="789"/>
      <c r="AE20" s="788"/>
      <c r="AF20" s="806"/>
      <c r="AG20" s="518"/>
    </row>
    <row r="21" spans="1:35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5" s="473" customFormat="1" ht="14.25" customHeight="1">
      <c r="A22" s="517"/>
      <c r="B22" s="624">
        <v>21</v>
      </c>
      <c r="C22" s="793"/>
      <c r="D22" s="807"/>
      <c r="E22" s="793"/>
      <c r="F22" s="807"/>
      <c r="G22" s="793"/>
      <c r="H22" s="807"/>
      <c r="I22" s="793">
        <v>1</v>
      </c>
      <c r="J22" s="807"/>
      <c r="K22" s="793">
        <v>2</v>
      </c>
      <c r="L22" s="807"/>
      <c r="M22" s="793">
        <v>3</v>
      </c>
      <c r="N22" s="807"/>
      <c r="O22" s="790">
        <v>4</v>
      </c>
      <c r="P22" s="791"/>
      <c r="Q22" s="616"/>
      <c r="R22" s="631">
        <v>23</v>
      </c>
      <c r="S22" s="815"/>
      <c r="T22" s="817"/>
      <c r="U22" s="793"/>
      <c r="V22" s="807"/>
      <c r="W22" s="815"/>
      <c r="X22" s="816"/>
      <c r="Y22" s="815"/>
      <c r="Z22" s="816"/>
      <c r="AA22" s="815"/>
      <c r="AB22" s="816"/>
      <c r="AC22" s="815">
        <v>1</v>
      </c>
      <c r="AD22" s="816"/>
      <c r="AE22" s="790">
        <v>2</v>
      </c>
      <c r="AF22" s="791"/>
      <c r="AG22" s="518"/>
    </row>
    <row r="23" spans="1:35" s="473" customFormat="1" ht="14.25" customHeight="1">
      <c r="A23" s="517"/>
      <c r="B23" s="618" t="s">
        <v>1157</v>
      </c>
      <c r="C23" s="786">
        <v>5</v>
      </c>
      <c r="D23" s="792"/>
      <c r="E23" s="788">
        <v>6</v>
      </c>
      <c r="F23" s="789"/>
      <c r="G23" s="788">
        <v>7</v>
      </c>
      <c r="H23" s="789"/>
      <c r="I23" s="788">
        <v>8</v>
      </c>
      <c r="J23" s="789"/>
      <c r="K23" s="788">
        <v>9</v>
      </c>
      <c r="L23" s="789"/>
      <c r="M23" s="788">
        <v>10</v>
      </c>
      <c r="N23" s="789"/>
      <c r="O23" s="786">
        <v>11</v>
      </c>
      <c r="P23" s="787"/>
      <c r="Q23" s="616"/>
      <c r="R23" s="618" t="s">
        <v>1157</v>
      </c>
      <c r="S23" s="786">
        <v>3</v>
      </c>
      <c r="T23" s="792"/>
      <c r="U23" s="788">
        <v>4</v>
      </c>
      <c r="V23" s="789"/>
      <c r="W23" s="788">
        <v>5</v>
      </c>
      <c r="X23" s="789"/>
      <c r="Y23" s="788">
        <v>6</v>
      </c>
      <c r="Z23" s="789"/>
      <c r="AA23" s="788">
        <v>7</v>
      </c>
      <c r="AB23" s="789"/>
      <c r="AC23" s="788">
        <v>8</v>
      </c>
      <c r="AD23" s="789"/>
      <c r="AE23" s="786">
        <v>9</v>
      </c>
      <c r="AF23" s="787"/>
      <c r="AG23" s="518"/>
    </row>
    <row r="24" spans="1:35" s="473" customFormat="1" ht="14.25" customHeight="1">
      <c r="A24" s="517"/>
      <c r="B24" s="625">
        <v>3</v>
      </c>
      <c r="C24" s="786">
        <v>12</v>
      </c>
      <c r="D24" s="792"/>
      <c r="E24" s="788">
        <v>13</v>
      </c>
      <c r="F24" s="789"/>
      <c r="G24" s="788">
        <v>14</v>
      </c>
      <c r="H24" s="789"/>
      <c r="I24" s="788">
        <v>15</v>
      </c>
      <c r="J24" s="789"/>
      <c r="K24" s="788">
        <v>16</v>
      </c>
      <c r="L24" s="789"/>
      <c r="M24" s="788">
        <v>17</v>
      </c>
      <c r="N24" s="789"/>
      <c r="O24" s="786">
        <v>18</v>
      </c>
      <c r="P24" s="787"/>
      <c r="Q24" s="616"/>
      <c r="R24" s="620">
        <v>9</v>
      </c>
      <c r="S24" s="786">
        <v>10</v>
      </c>
      <c r="T24" s="792"/>
      <c r="U24" s="788">
        <v>11</v>
      </c>
      <c r="V24" s="789"/>
      <c r="W24" s="788">
        <v>12</v>
      </c>
      <c r="X24" s="789"/>
      <c r="Y24" s="788">
        <v>13</v>
      </c>
      <c r="Z24" s="789"/>
      <c r="AA24" s="788">
        <v>14</v>
      </c>
      <c r="AB24" s="789"/>
      <c r="AC24" s="788">
        <v>15</v>
      </c>
      <c r="AD24" s="789"/>
      <c r="AE24" s="786">
        <v>16</v>
      </c>
      <c r="AF24" s="787"/>
      <c r="AG24" s="518"/>
    </row>
    <row r="25" spans="1:35" s="473" customFormat="1" ht="14.25" customHeight="1">
      <c r="A25" s="517"/>
      <c r="B25" s="625" t="s">
        <v>1159</v>
      </c>
      <c r="C25" s="786">
        <v>19</v>
      </c>
      <c r="D25" s="792"/>
      <c r="E25" s="788">
        <v>20</v>
      </c>
      <c r="F25" s="789"/>
      <c r="G25" s="788">
        <v>21</v>
      </c>
      <c r="H25" s="789"/>
      <c r="I25" s="788">
        <v>22</v>
      </c>
      <c r="J25" s="789"/>
      <c r="K25" s="788">
        <v>23</v>
      </c>
      <c r="L25" s="789"/>
      <c r="M25" s="788">
        <v>24</v>
      </c>
      <c r="N25" s="789"/>
      <c r="O25" s="786">
        <v>25</v>
      </c>
      <c r="P25" s="787"/>
      <c r="Q25" s="616"/>
      <c r="R25" s="632" t="s">
        <v>1159</v>
      </c>
      <c r="S25" s="786">
        <v>17</v>
      </c>
      <c r="T25" s="792"/>
      <c r="U25" s="788">
        <v>18</v>
      </c>
      <c r="V25" s="789"/>
      <c r="W25" s="788">
        <v>19</v>
      </c>
      <c r="X25" s="789"/>
      <c r="Y25" s="788">
        <v>20</v>
      </c>
      <c r="Z25" s="789"/>
      <c r="AA25" s="788">
        <v>21</v>
      </c>
      <c r="AB25" s="789"/>
      <c r="AC25" s="788">
        <v>22</v>
      </c>
      <c r="AD25" s="789"/>
      <c r="AE25" s="786">
        <v>23</v>
      </c>
      <c r="AF25" s="787"/>
      <c r="AG25" s="518"/>
    </row>
    <row r="26" spans="1:35" s="473" customFormat="1" ht="14.25" customHeight="1">
      <c r="A26" s="517"/>
      <c r="B26" s="628">
        <v>23</v>
      </c>
      <c r="C26" s="786">
        <v>26</v>
      </c>
      <c r="D26" s="792"/>
      <c r="E26" s="795">
        <v>27</v>
      </c>
      <c r="F26" s="796"/>
      <c r="G26" s="795">
        <v>28</v>
      </c>
      <c r="H26" s="796"/>
      <c r="I26" s="788">
        <v>29</v>
      </c>
      <c r="J26" s="789"/>
      <c r="K26" s="788">
        <v>30</v>
      </c>
      <c r="L26" s="789"/>
      <c r="M26" s="788">
        <v>31</v>
      </c>
      <c r="N26" s="789"/>
      <c r="O26" s="788"/>
      <c r="P26" s="806"/>
      <c r="Q26" s="616"/>
      <c r="R26" s="623">
        <v>21</v>
      </c>
      <c r="S26" s="786">
        <v>24</v>
      </c>
      <c r="T26" s="792"/>
      <c r="U26" s="788">
        <v>25</v>
      </c>
      <c r="V26" s="789"/>
      <c r="W26" s="788">
        <v>26</v>
      </c>
      <c r="X26" s="789"/>
      <c r="Y26" s="788">
        <v>27</v>
      </c>
      <c r="Z26" s="789"/>
      <c r="AA26" s="788">
        <v>28</v>
      </c>
      <c r="AB26" s="789"/>
      <c r="AC26" s="788">
        <v>29</v>
      </c>
      <c r="AD26" s="789"/>
      <c r="AE26" s="786">
        <v>30</v>
      </c>
      <c r="AF26" s="787"/>
      <c r="AG26" s="518"/>
    </row>
    <row r="27" spans="1:35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5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/>
      <c r="N28" s="816"/>
      <c r="O28" s="788">
        <v>1</v>
      </c>
      <c r="P28" s="806"/>
      <c r="Q28" s="616"/>
      <c r="R28" s="617">
        <v>16</v>
      </c>
      <c r="S28" s="797" t="s">
        <v>1163</v>
      </c>
      <c r="T28" s="798"/>
      <c r="U28" s="797" t="s">
        <v>1164</v>
      </c>
      <c r="V28" s="798"/>
      <c r="W28" s="818" t="s">
        <v>1165</v>
      </c>
      <c r="X28" s="798"/>
      <c r="Y28" s="819" t="s">
        <v>1166</v>
      </c>
      <c r="Z28" s="798"/>
      <c r="AA28" s="786">
        <v>5</v>
      </c>
      <c r="AB28" s="792"/>
      <c r="AC28" s="786">
        <v>6</v>
      </c>
      <c r="AD28" s="792"/>
      <c r="AE28" s="790">
        <v>7</v>
      </c>
      <c r="AF28" s="791"/>
      <c r="AG28" s="518"/>
      <c r="AI28" s="658"/>
    </row>
    <row r="29" spans="1:35" s="473" customFormat="1" ht="14.25" customHeight="1">
      <c r="A29" s="517"/>
      <c r="B29" s="618" t="s">
        <v>1157</v>
      </c>
      <c r="C29" s="786">
        <v>2</v>
      </c>
      <c r="D29" s="792"/>
      <c r="E29" s="786">
        <v>3</v>
      </c>
      <c r="F29" s="792"/>
      <c r="G29" s="797" t="s">
        <v>1167</v>
      </c>
      <c r="H29" s="798"/>
      <c r="I29" s="788">
        <v>5</v>
      </c>
      <c r="J29" s="789"/>
      <c r="K29" s="788">
        <v>6</v>
      </c>
      <c r="L29" s="789"/>
      <c r="M29" s="788">
        <v>7</v>
      </c>
      <c r="N29" s="789"/>
      <c r="O29" s="788">
        <v>8</v>
      </c>
      <c r="P29" s="806"/>
      <c r="Q29" s="616"/>
      <c r="R29" s="618" t="s">
        <v>1157</v>
      </c>
      <c r="S29" s="788">
        <v>8</v>
      </c>
      <c r="T29" s="789"/>
      <c r="U29" s="788">
        <v>9</v>
      </c>
      <c r="V29" s="789"/>
      <c r="W29" s="788">
        <v>10</v>
      </c>
      <c r="X29" s="789"/>
      <c r="Y29" s="788">
        <v>11</v>
      </c>
      <c r="Z29" s="789"/>
      <c r="AA29" s="788">
        <v>12</v>
      </c>
      <c r="AB29" s="789"/>
      <c r="AC29" s="788">
        <v>13</v>
      </c>
      <c r="AD29" s="789"/>
      <c r="AE29" s="786">
        <v>14</v>
      </c>
      <c r="AF29" s="787"/>
      <c r="AG29" s="518"/>
    </row>
    <row r="30" spans="1:35" s="473" customFormat="1" ht="14.25" customHeight="1">
      <c r="A30" s="517"/>
      <c r="B30" s="625">
        <v>4</v>
      </c>
      <c r="C30" s="786">
        <v>9</v>
      </c>
      <c r="D30" s="792"/>
      <c r="E30" s="788">
        <v>10</v>
      </c>
      <c r="F30" s="789"/>
      <c r="G30" s="788">
        <v>11</v>
      </c>
      <c r="H30" s="789"/>
      <c r="I30" s="788">
        <v>12</v>
      </c>
      <c r="J30" s="789"/>
      <c r="K30" s="788">
        <v>13</v>
      </c>
      <c r="L30" s="789"/>
      <c r="M30" s="788">
        <v>14</v>
      </c>
      <c r="N30" s="789"/>
      <c r="O30" s="786">
        <v>15</v>
      </c>
      <c r="P30" s="787"/>
      <c r="Q30" s="616"/>
      <c r="R30" s="620">
        <v>10</v>
      </c>
      <c r="S30" s="786">
        <v>15</v>
      </c>
      <c r="T30" s="792"/>
      <c r="U30" s="788">
        <v>16</v>
      </c>
      <c r="V30" s="789"/>
      <c r="W30" s="788">
        <v>17</v>
      </c>
      <c r="X30" s="789"/>
      <c r="Y30" s="788">
        <v>18</v>
      </c>
      <c r="Z30" s="789"/>
      <c r="AA30" s="788">
        <v>19</v>
      </c>
      <c r="AB30" s="789"/>
      <c r="AC30" s="788">
        <v>20</v>
      </c>
      <c r="AD30" s="789"/>
      <c r="AE30" s="786">
        <v>21</v>
      </c>
      <c r="AF30" s="787"/>
      <c r="AG30" s="518"/>
    </row>
    <row r="31" spans="1:35" s="473" customFormat="1" ht="14.25" customHeight="1">
      <c r="A31" s="517"/>
      <c r="B31" s="625" t="s">
        <v>1159</v>
      </c>
      <c r="C31" s="786">
        <v>16</v>
      </c>
      <c r="D31" s="792"/>
      <c r="E31" s="788">
        <v>17</v>
      </c>
      <c r="F31" s="789"/>
      <c r="G31" s="788">
        <v>18</v>
      </c>
      <c r="H31" s="789"/>
      <c r="I31" s="788">
        <v>19</v>
      </c>
      <c r="J31" s="789"/>
      <c r="K31" s="788">
        <v>20</v>
      </c>
      <c r="L31" s="789"/>
      <c r="M31" s="788">
        <v>21</v>
      </c>
      <c r="N31" s="789"/>
      <c r="O31" s="786">
        <v>22</v>
      </c>
      <c r="P31" s="787"/>
      <c r="Q31" s="616"/>
      <c r="R31" s="632" t="s">
        <v>1159</v>
      </c>
      <c r="S31" s="786">
        <v>22</v>
      </c>
      <c r="T31" s="792"/>
      <c r="U31" s="788">
        <v>23</v>
      </c>
      <c r="V31" s="789"/>
      <c r="W31" s="788">
        <v>24</v>
      </c>
      <c r="X31" s="789"/>
      <c r="Y31" s="788">
        <v>25</v>
      </c>
      <c r="Z31" s="789"/>
      <c r="AA31" s="788">
        <v>26</v>
      </c>
      <c r="AB31" s="789"/>
      <c r="AC31" s="788">
        <v>27</v>
      </c>
      <c r="AD31" s="789"/>
      <c r="AE31" s="786">
        <v>28</v>
      </c>
      <c r="AF31" s="787"/>
      <c r="AG31" s="518"/>
    </row>
    <row r="32" spans="1:35" s="473" customFormat="1" ht="14.25" customHeight="1">
      <c r="A32" s="517"/>
      <c r="B32" s="628">
        <v>20</v>
      </c>
      <c r="C32" s="786">
        <v>23</v>
      </c>
      <c r="D32" s="792"/>
      <c r="E32" s="788">
        <v>24</v>
      </c>
      <c r="F32" s="789"/>
      <c r="G32" s="788">
        <v>25</v>
      </c>
      <c r="H32" s="789"/>
      <c r="I32" s="788">
        <v>26</v>
      </c>
      <c r="J32" s="789"/>
      <c r="K32" s="788">
        <v>27</v>
      </c>
      <c r="L32" s="789"/>
      <c r="M32" s="822">
        <v>28</v>
      </c>
      <c r="N32" s="789"/>
      <c r="O32" s="786">
        <v>29</v>
      </c>
      <c r="P32" s="787"/>
      <c r="Q32" s="633"/>
      <c r="R32" s="623">
        <v>18</v>
      </c>
      <c r="S32" s="786">
        <v>29</v>
      </c>
      <c r="T32" s="792"/>
      <c r="U32" s="788">
        <v>30</v>
      </c>
      <c r="V32" s="789"/>
      <c r="W32" s="788">
        <v>31</v>
      </c>
      <c r="X32" s="789"/>
      <c r="Y32" s="788"/>
      <c r="Z32" s="789"/>
      <c r="AA32" s="788"/>
      <c r="AB32" s="789"/>
      <c r="AC32" s="788"/>
      <c r="AD32" s="789"/>
      <c r="AE32" s="788"/>
      <c r="AF32" s="806"/>
      <c r="AG32" s="518"/>
    </row>
    <row r="33" spans="1:33" s="473" customFormat="1" ht="14.25" customHeight="1" thickBot="1">
      <c r="A33" s="517"/>
      <c r="B33" s="618" t="s">
        <v>1122</v>
      </c>
      <c r="C33" s="804">
        <v>30</v>
      </c>
      <c r="D33" s="805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799"/>
      <c r="T33" s="803"/>
      <c r="U33" s="823"/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21</v>
      </c>
      <c r="C34" s="788"/>
      <c r="D34" s="789"/>
      <c r="E34" s="826" t="s">
        <v>1168</v>
      </c>
      <c r="F34" s="827"/>
      <c r="G34" s="788">
        <v>2</v>
      </c>
      <c r="H34" s="789"/>
      <c r="I34" s="793">
        <v>3</v>
      </c>
      <c r="J34" s="807"/>
      <c r="K34" s="793">
        <v>4</v>
      </c>
      <c r="L34" s="807"/>
      <c r="M34" s="815">
        <v>5</v>
      </c>
      <c r="N34" s="816"/>
      <c r="O34" s="793">
        <v>6</v>
      </c>
      <c r="P34" s="794"/>
      <c r="Q34" s="616"/>
      <c r="R34" s="617">
        <v>23</v>
      </c>
      <c r="S34" s="793"/>
      <c r="T34" s="807"/>
      <c r="U34" s="793"/>
      <c r="V34" s="807"/>
      <c r="W34" s="793"/>
      <c r="X34" s="807"/>
      <c r="Y34" s="793">
        <v>1</v>
      </c>
      <c r="Z34" s="807"/>
      <c r="AA34" s="793">
        <v>2</v>
      </c>
      <c r="AB34" s="807"/>
      <c r="AC34" s="793">
        <v>3</v>
      </c>
      <c r="AD34" s="807"/>
      <c r="AE34" s="790">
        <v>4</v>
      </c>
      <c r="AF34" s="791"/>
      <c r="AG34" s="518"/>
    </row>
    <row r="35" spans="1:33" s="473" customFormat="1" ht="14.25" customHeight="1">
      <c r="A35" s="517"/>
      <c r="B35" s="618" t="s">
        <v>1157</v>
      </c>
      <c r="C35" s="786">
        <v>7</v>
      </c>
      <c r="D35" s="792"/>
      <c r="E35" s="788">
        <v>8</v>
      </c>
      <c r="F35" s="789"/>
      <c r="G35" s="788">
        <v>9</v>
      </c>
      <c r="H35" s="789"/>
      <c r="I35" s="788">
        <v>10</v>
      </c>
      <c r="J35" s="789"/>
      <c r="K35" s="788">
        <v>11</v>
      </c>
      <c r="L35" s="789"/>
      <c r="M35" s="788">
        <v>12</v>
      </c>
      <c r="N35" s="789"/>
      <c r="O35" s="786">
        <v>13</v>
      </c>
      <c r="P35" s="787"/>
      <c r="Q35" s="616"/>
      <c r="R35" s="618" t="s">
        <v>1157</v>
      </c>
      <c r="S35" s="786">
        <v>5</v>
      </c>
      <c r="T35" s="792"/>
      <c r="U35" s="788">
        <v>6</v>
      </c>
      <c r="V35" s="789"/>
      <c r="W35" s="788">
        <v>7</v>
      </c>
      <c r="X35" s="789"/>
      <c r="Y35" s="788">
        <v>8</v>
      </c>
      <c r="Z35" s="789"/>
      <c r="AA35" s="788">
        <v>9</v>
      </c>
      <c r="AB35" s="789"/>
      <c r="AC35" s="788">
        <v>10</v>
      </c>
      <c r="AD35" s="789"/>
      <c r="AE35" s="786">
        <v>11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14</v>
      </c>
      <c r="D36" s="792"/>
      <c r="E36" s="788">
        <v>15</v>
      </c>
      <c r="F36" s="789"/>
      <c r="G36" s="788">
        <v>16</v>
      </c>
      <c r="H36" s="789"/>
      <c r="I36" s="788">
        <v>17</v>
      </c>
      <c r="J36" s="789"/>
      <c r="K36" s="788">
        <v>18</v>
      </c>
      <c r="L36" s="789"/>
      <c r="M36" s="788">
        <v>19</v>
      </c>
      <c r="N36" s="789"/>
      <c r="O36" s="786">
        <v>20</v>
      </c>
      <c r="P36" s="787"/>
      <c r="Q36" s="616"/>
      <c r="R36" s="620">
        <v>11</v>
      </c>
      <c r="S36" s="786">
        <v>12</v>
      </c>
      <c r="T36" s="792"/>
      <c r="U36" s="788">
        <v>13</v>
      </c>
      <c r="V36" s="789"/>
      <c r="W36" s="788">
        <v>14</v>
      </c>
      <c r="X36" s="789"/>
      <c r="Y36" s="788">
        <v>15</v>
      </c>
      <c r="Z36" s="789"/>
      <c r="AA36" s="788">
        <v>16</v>
      </c>
      <c r="AB36" s="789"/>
      <c r="AC36" s="788">
        <v>17</v>
      </c>
      <c r="AD36" s="789"/>
      <c r="AE36" s="786">
        <v>18</v>
      </c>
      <c r="AF36" s="787"/>
      <c r="AG36" s="518"/>
    </row>
    <row r="37" spans="1:33" s="473" customFormat="1" ht="14.25" customHeight="1">
      <c r="A37" s="517"/>
      <c r="B37" s="625" t="s">
        <v>1159</v>
      </c>
      <c r="C37" s="786">
        <v>21</v>
      </c>
      <c r="D37" s="792"/>
      <c r="E37" s="788">
        <v>22</v>
      </c>
      <c r="F37" s="789"/>
      <c r="G37" s="788">
        <v>23</v>
      </c>
      <c r="H37" s="789"/>
      <c r="I37" s="788">
        <v>24</v>
      </c>
      <c r="J37" s="789"/>
      <c r="K37" s="788">
        <v>25</v>
      </c>
      <c r="L37" s="789"/>
      <c r="M37" s="788">
        <v>26</v>
      </c>
      <c r="N37" s="789"/>
      <c r="O37" s="786">
        <v>27</v>
      </c>
      <c r="P37" s="787"/>
      <c r="Q37" s="616"/>
      <c r="R37" s="632" t="s">
        <v>1159</v>
      </c>
      <c r="S37" s="786">
        <v>19</v>
      </c>
      <c r="T37" s="792"/>
      <c r="U37" s="788">
        <v>20</v>
      </c>
      <c r="V37" s="789"/>
      <c r="W37" s="788">
        <v>21</v>
      </c>
      <c r="X37" s="789"/>
      <c r="Y37" s="788">
        <v>22</v>
      </c>
      <c r="Z37" s="789"/>
      <c r="AA37" s="788">
        <v>23</v>
      </c>
      <c r="AB37" s="789"/>
      <c r="AC37" s="788">
        <v>24</v>
      </c>
      <c r="AD37" s="789"/>
      <c r="AE37" s="786">
        <v>25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28</v>
      </c>
      <c r="D38" s="792"/>
      <c r="E38" s="786">
        <v>29</v>
      </c>
      <c r="F38" s="792"/>
      <c r="G38" s="797" t="s">
        <v>1169</v>
      </c>
      <c r="H38" s="798"/>
      <c r="I38" s="788">
        <v>31</v>
      </c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26</v>
      </c>
      <c r="T38" s="792"/>
      <c r="U38" s="795">
        <v>27</v>
      </c>
      <c r="V38" s="796"/>
      <c r="W38" s="795">
        <v>28</v>
      </c>
      <c r="X38" s="796"/>
      <c r="Y38" s="795">
        <v>29</v>
      </c>
      <c r="Z38" s="796"/>
      <c r="AA38" s="788">
        <v>30</v>
      </c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21</v>
      </c>
      <c r="C40" s="815"/>
      <c r="D40" s="816"/>
      <c r="E40" s="793"/>
      <c r="F40" s="807"/>
      <c r="G40" s="793"/>
      <c r="H40" s="807"/>
      <c r="I40" s="815"/>
      <c r="J40" s="816"/>
      <c r="K40" s="815">
        <v>1</v>
      </c>
      <c r="L40" s="816"/>
      <c r="M40" s="815">
        <v>2</v>
      </c>
      <c r="N40" s="816"/>
      <c r="O40" s="786">
        <v>3</v>
      </c>
      <c r="P40" s="787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/>
      <c r="AB40" s="816"/>
      <c r="AC40" s="815">
        <v>1</v>
      </c>
      <c r="AD40" s="816"/>
      <c r="AE40" s="790">
        <v>2</v>
      </c>
      <c r="AF40" s="791"/>
      <c r="AG40" s="518"/>
    </row>
    <row r="41" spans="1:33" s="473" customFormat="1" ht="14.25" customHeight="1">
      <c r="A41" s="517"/>
      <c r="B41" s="618" t="s">
        <v>1157</v>
      </c>
      <c r="C41" s="786">
        <v>4</v>
      </c>
      <c r="D41" s="792"/>
      <c r="E41" s="788">
        <v>5</v>
      </c>
      <c r="F41" s="789"/>
      <c r="G41" s="788">
        <v>6</v>
      </c>
      <c r="H41" s="789"/>
      <c r="I41" s="788">
        <v>7</v>
      </c>
      <c r="J41" s="789"/>
      <c r="K41" s="788">
        <v>8</v>
      </c>
      <c r="L41" s="789"/>
      <c r="M41" s="788">
        <v>9</v>
      </c>
      <c r="N41" s="789"/>
      <c r="O41" s="828">
        <v>10</v>
      </c>
      <c r="P41" s="829"/>
      <c r="Q41" s="616"/>
      <c r="R41" s="618" t="s">
        <v>1157</v>
      </c>
      <c r="S41" s="786">
        <v>3</v>
      </c>
      <c r="T41" s="792"/>
      <c r="U41" s="788">
        <v>4</v>
      </c>
      <c r="V41" s="789"/>
      <c r="W41" s="788">
        <v>5</v>
      </c>
      <c r="X41" s="789"/>
      <c r="Y41" s="788">
        <v>6</v>
      </c>
      <c r="Z41" s="789"/>
      <c r="AA41" s="788">
        <v>7</v>
      </c>
      <c r="AB41" s="789"/>
      <c r="AC41" s="788">
        <v>8</v>
      </c>
      <c r="AD41" s="789"/>
      <c r="AE41" s="786">
        <v>9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11</v>
      </c>
      <c r="D42" s="792"/>
      <c r="E42" s="788">
        <v>12</v>
      </c>
      <c r="F42" s="789"/>
      <c r="G42" s="788">
        <v>13</v>
      </c>
      <c r="H42" s="789"/>
      <c r="I42" s="788">
        <v>14</v>
      </c>
      <c r="J42" s="789"/>
      <c r="K42" s="788">
        <v>15</v>
      </c>
      <c r="L42" s="789"/>
      <c r="M42" s="788">
        <v>16</v>
      </c>
      <c r="N42" s="789"/>
      <c r="O42" s="828">
        <v>17</v>
      </c>
      <c r="P42" s="829"/>
      <c r="Q42" s="616"/>
      <c r="R42" s="634">
        <v>12</v>
      </c>
      <c r="S42" s="786">
        <v>10</v>
      </c>
      <c r="T42" s="792"/>
      <c r="U42" s="788">
        <v>11</v>
      </c>
      <c r="V42" s="789"/>
      <c r="W42" s="788">
        <v>12</v>
      </c>
      <c r="X42" s="789"/>
      <c r="Y42" s="788">
        <v>13</v>
      </c>
      <c r="Z42" s="789"/>
      <c r="AA42" s="788">
        <v>14</v>
      </c>
      <c r="AB42" s="789"/>
      <c r="AC42" s="788">
        <v>15</v>
      </c>
      <c r="AD42" s="789"/>
      <c r="AE42" s="786">
        <v>16</v>
      </c>
      <c r="AF42" s="787"/>
      <c r="AG42" s="518"/>
    </row>
    <row r="43" spans="1:33" s="473" customFormat="1" ht="14.25" customHeight="1">
      <c r="A43" s="517"/>
      <c r="B43" s="625" t="s">
        <v>1159</v>
      </c>
      <c r="C43" s="786">
        <v>18</v>
      </c>
      <c r="D43" s="792"/>
      <c r="E43" s="788">
        <v>19</v>
      </c>
      <c r="F43" s="789"/>
      <c r="G43" s="788">
        <v>20</v>
      </c>
      <c r="H43" s="789"/>
      <c r="I43" s="788">
        <v>21</v>
      </c>
      <c r="J43" s="789"/>
      <c r="K43" s="788">
        <v>22</v>
      </c>
      <c r="L43" s="789"/>
      <c r="M43" s="788">
        <v>23</v>
      </c>
      <c r="N43" s="789"/>
      <c r="O43" s="786">
        <v>24</v>
      </c>
      <c r="P43" s="787"/>
      <c r="Q43" s="616"/>
      <c r="R43" s="627" t="s">
        <v>1159</v>
      </c>
      <c r="S43" s="786">
        <v>17</v>
      </c>
      <c r="T43" s="792"/>
      <c r="U43" s="788">
        <v>18</v>
      </c>
      <c r="V43" s="789"/>
      <c r="W43" s="788">
        <v>19</v>
      </c>
      <c r="X43" s="789"/>
      <c r="Y43" s="788">
        <v>20</v>
      </c>
      <c r="Z43" s="789"/>
      <c r="AA43" s="788">
        <v>21</v>
      </c>
      <c r="AB43" s="789"/>
      <c r="AC43" s="830">
        <v>22</v>
      </c>
      <c r="AD43" s="831"/>
      <c r="AE43" s="786">
        <v>23</v>
      </c>
      <c r="AF43" s="787"/>
      <c r="AG43" s="518"/>
    </row>
    <row r="44" spans="1:33" s="473" customFormat="1" ht="14.25" customHeight="1">
      <c r="A44" s="517"/>
      <c r="B44" s="628">
        <v>22</v>
      </c>
      <c r="C44" s="786">
        <v>25</v>
      </c>
      <c r="D44" s="792"/>
      <c r="E44" s="795">
        <v>26</v>
      </c>
      <c r="F44" s="796"/>
      <c r="G44" s="795">
        <v>27</v>
      </c>
      <c r="H44" s="796"/>
      <c r="I44" s="795">
        <v>28</v>
      </c>
      <c r="J44" s="796"/>
      <c r="K44" s="795">
        <v>29</v>
      </c>
      <c r="L44" s="796"/>
      <c r="M44" s="795">
        <v>30</v>
      </c>
      <c r="N44" s="796"/>
      <c r="O44" s="795"/>
      <c r="P44" s="834"/>
      <c r="Q44" s="616"/>
      <c r="R44" s="635">
        <v>21</v>
      </c>
      <c r="S44" s="786">
        <v>24</v>
      </c>
      <c r="T44" s="792"/>
      <c r="U44" s="788">
        <v>25</v>
      </c>
      <c r="V44" s="789"/>
      <c r="W44" s="788">
        <v>26</v>
      </c>
      <c r="X44" s="789"/>
      <c r="Y44" s="788">
        <v>27</v>
      </c>
      <c r="Z44" s="789"/>
      <c r="AA44" s="788">
        <v>28</v>
      </c>
      <c r="AB44" s="789"/>
      <c r="AC44" s="788">
        <v>29</v>
      </c>
      <c r="AD44" s="789"/>
      <c r="AE44" s="786">
        <v>30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804">
        <v>31</v>
      </c>
      <c r="T45" s="805"/>
      <c r="U45" s="832" t="s">
        <v>1170</v>
      </c>
      <c r="V45" s="833"/>
      <c r="W45" s="799">
        <v>2</v>
      </c>
      <c r="X45" s="803"/>
      <c r="Y45" s="799">
        <v>3</v>
      </c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854" t="s">
        <v>1171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1172</v>
      </c>
      <c r="C48" s="857"/>
      <c r="D48" s="858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859">
        <f>R48*Q48</f>
        <v>1992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1173</v>
      </c>
      <c r="C49" s="863"/>
      <c r="D49" s="864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65">
        <f>R49*Q49</f>
        <v>2000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1174</v>
      </c>
      <c r="C50" s="836"/>
      <c r="D50" s="837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838">
        <f>R50*Q50</f>
        <v>1992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1175</v>
      </c>
      <c r="C51" s="842"/>
      <c r="D51" s="843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844" t="s">
        <v>1176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1177</v>
      </c>
      <c r="C52" s="847"/>
      <c r="D52" s="848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849" t="s">
        <v>1176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1178</v>
      </c>
      <c r="C53" s="878"/>
      <c r="D53" s="879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880" t="s">
        <v>1176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1179</v>
      </c>
      <c r="C54" s="842"/>
      <c r="D54" s="843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844" t="s">
        <v>1176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1180</v>
      </c>
      <c r="C55" s="836"/>
      <c r="D55" s="837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838" t="s">
        <v>1176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1181</v>
      </c>
      <c r="C56" s="869"/>
      <c r="D56" s="870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871" t="s">
        <v>1176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1182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1183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21.75" customHeight="1">
      <c r="A5" s="512"/>
      <c r="B5" s="774" t="s">
        <v>1070</v>
      </c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4"/>
      <c r="AG5" s="514"/>
    </row>
    <row r="6" spans="1:35" ht="14.25" customHeight="1" thickBot="1">
      <c r="A6" s="512"/>
      <c r="B6" s="663"/>
      <c r="C6" s="775" t="s">
        <v>373</v>
      </c>
      <c r="D6" s="775"/>
      <c r="E6" s="775"/>
      <c r="F6" s="654"/>
      <c r="G6" s="776"/>
      <c r="H6" s="776"/>
      <c r="I6" s="777" t="s">
        <v>374</v>
      </c>
      <c r="J6" s="777"/>
      <c r="K6" s="777"/>
      <c r="L6" s="655"/>
      <c r="M6" s="882"/>
      <c r="N6" s="882"/>
      <c r="O6" s="779" t="s">
        <v>1184</v>
      </c>
      <c r="P6" s="779"/>
      <c r="Q6" s="779"/>
      <c r="R6" s="779"/>
      <c r="S6" s="883"/>
      <c r="T6" s="883"/>
      <c r="U6" s="781" t="s">
        <v>1146</v>
      </c>
      <c r="V6" s="781"/>
      <c r="W6" s="781"/>
      <c r="X6" s="781"/>
      <c r="Y6" s="781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772" t="s">
        <v>377</v>
      </c>
      <c r="D7" s="773"/>
      <c r="E7" s="772" t="s">
        <v>378</v>
      </c>
      <c r="F7" s="773"/>
      <c r="G7" s="772" t="s">
        <v>379</v>
      </c>
      <c r="H7" s="773"/>
      <c r="I7" s="772" t="s">
        <v>380</v>
      </c>
      <c r="J7" s="773"/>
      <c r="K7" s="772" t="s">
        <v>381</v>
      </c>
      <c r="L7" s="773"/>
      <c r="M7" s="772" t="s">
        <v>382</v>
      </c>
      <c r="N7" s="773"/>
      <c r="O7" s="772" t="s">
        <v>383</v>
      </c>
      <c r="P7" s="785"/>
      <c r="Q7" s="611"/>
      <c r="R7" s="612" t="s">
        <v>376</v>
      </c>
      <c r="S7" s="772" t="s">
        <v>377</v>
      </c>
      <c r="T7" s="773"/>
      <c r="U7" s="772" t="s">
        <v>378</v>
      </c>
      <c r="V7" s="773"/>
      <c r="W7" s="772" t="s">
        <v>379</v>
      </c>
      <c r="X7" s="773"/>
      <c r="Y7" s="772" t="s">
        <v>380</v>
      </c>
      <c r="Z7" s="773"/>
      <c r="AA7" s="772" t="s">
        <v>381</v>
      </c>
      <c r="AB7" s="773"/>
      <c r="AC7" s="772" t="s">
        <v>382</v>
      </c>
      <c r="AD7" s="773"/>
      <c r="AE7" s="772" t="s">
        <v>383</v>
      </c>
      <c r="AF7" s="785"/>
      <c r="AG7" s="518"/>
    </row>
    <row r="8" spans="1:35" s="473" customFormat="1" ht="14.25" customHeight="1" thickBot="1">
      <c r="A8" s="664"/>
      <c r="B8" s="613"/>
      <c r="C8" s="782" t="s">
        <v>377</v>
      </c>
      <c r="D8" s="783"/>
      <c r="E8" s="782" t="s">
        <v>384</v>
      </c>
      <c r="F8" s="783"/>
      <c r="G8" s="782" t="s">
        <v>385</v>
      </c>
      <c r="H8" s="783"/>
      <c r="I8" s="782" t="s">
        <v>386</v>
      </c>
      <c r="J8" s="783"/>
      <c r="K8" s="782" t="s">
        <v>387</v>
      </c>
      <c r="L8" s="783"/>
      <c r="M8" s="782" t="s">
        <v>388</v>
      </c>
      <c r="N8" s="783"/>
      <c r="O8" s="782" t="s">
        <v>389</v>
      </c>
      <c r="P8" s="784"/>
      <c r="Q8" s="611"/>
      <c r="R8" s="614"/>
      <c r="S8" s="782" t="s">
        <v>377</v>
      </c>
      <c r="T8" s="783"/>
      <c r="U8" s="782" t="s">
        <v>384</v>
      </c>
      <c r="V8" s="783"/>
      <c r="W8" s="782" t="s">
        <v>385</v>
      </c>
      <c r="X8" s="783"/>
      <c r="Y8" s="782" t="s">
        <v>386</v>
      </c>
      <c r="Z8" s="783"/>
      <c r="AA8" s="782" t="s">
        <v>387</v>
      </c>
      <c r="AB8" s="783"/>
      <c r="AC8" s="782" t="s">
        <v>388</v>
      </c>
      <c r="AD8" s="783"/>
      <c r="AE8" s="782" t="s">
        <v>389</v>
      </c>
      <c r="AF8" s="784"/>
      <c r="AG8" s="518"/>
    </row>
    <row r="9" spans="1:35" s="473" customFormat="1" ht="14.25" customHeight="1">
      <c r="A9" s="664"/>
      <c r="B9" s="615">
        <v>20</v>
      </c>
      <c r="C9" s="797" t="s">
        <v>1156</v>
      </c>
      <c r="D9" s="798"/>
      <c r="E9" s="884">
        <v>2</v>
      </c>
      <c r="F9" s="888"/>
      <c r="G9" s="795">
        <v>3</v>
      </c>
      <c r="H9" s="796"/>
      <c r="I9" s="788">
        <v>4</v>
      </c>
      <c r="J9" s="789"/>
      <c r="K9" s="788">
        <v>5</v>
      </c>
      <c r="L9" s="789"/>
      <c r="M9" s="788">
        <v>6</v>
      </c>
      <c r="N9" s="789"/>
      <c r="O9" s="793">
        <v>7</v>
      </c>
      <c r="P9" s="794"/>
      <c r="Q9" s="616"/>
      <c r="R9" s="617">
        <v>21</v>
      </c>
      <c r="S9" s="795"/>
      <c r="T9" s="796"/>
      <c r="U9" s="795"/>
      <c r="V9" s="796"/>
      <c r="W9" s="795"/>
      <c r="X9" s="796"/>
      <c r="Y9" s="788"/>
      <c r="Z9" s="789"/>
      <c r="AA9" s="788"/>
      <c r="AB9" s="789"/>
      <c r="AC9" s="788"/>
      <c r="AD9" s="789"/>
      <c r="AE9" s="886">
        <v>1</v>
      </c>
      <c r="AF9" s="887"/>
      <c r="AG9" s="518"/>
      <c r="AH9" s="500"/>
    </row>
    <row r="10" spans="1:35" s="473" customFormat="1" ht="14.25" customHeight="1">
      <c r="A10" s="664"/>
      <c r="B10" s="618" t="s">
        <v>1157</v>
      </c>
      <c r="C10" s="884">
        <v>8</v>
      </c>
      <c r="D10" s="888"/>
      <c r="E10" s="788">
        <v>9</v>
      </c>
      <c r="F10" s="789"/>
      <c r="G10" s="788">
        <v>10</v>
      </c>
      <c r="H10" s="789"/>
      <c r="I10" s="788">
        <v>11</v>
      </c>
      <c r="J10" s="789"/>
      <c r="K10" s="788">
        <v>12</v>
      </c>
      <c r="L10" s="789"/>
      <c r="M10" s="788">
        <v>13</v>
      </c>
      <c r="N10" s="789"/>
      <c r="O10" s="884">
        <v>14</v>
      </c>
      <c r="P10" s="885"/>
      <c r="Q10" s="616"/>
      <c r="R10" s="618" t="s">
        <v>1157</v>
      </c>
      <c r="S10" s="884">
        <v>2</v>
      </c>
      <c r="T10" s="888"/>
      <c r="U10" s="795">
        <v>3</v>
      </c>
      <c r="V10" s="796"/>
      <c r="W10" s="788">
        <v>4</v>
      </c>
      <c r="X10" s="789"/>
      <c r="Y10" s="788">
        <v>5</v>
      </c>
      <c r="Z10" s="789"/>
      <c r="AA10" s="788">
        <v>6</v>
      </c>
      <c r="AB10" s="789"/>
      <c r="AC10" s="788">
        <v>7</v>
      </c>
      <c r="AD10" s="789"/>
      <c r="AE10" s="884">
        <v>8</v>
      </c>
      <c r="AF10" s="885"/>
      <c r="AG10" s="518"/>
    </row>
    <row r="11" spans="1:35" s="473" customFormat="1" ht="14.25" customHeight="1">
      <c r="A11" s="664"/>
      <c r="B11" s="619">
        <v>1</v>
      </c>
      <c r="C11" s="884">
        <v>15</v>
      </c>
      <c r="D11" s="888"/>
      <c r="E11" s="788">
        <v>16</v>
      </c>
      <c r="F11" s="789"/>
      <c r="G11" s="788">
        <v>17</v>
      </c>
      <c r="H11" s="789"/>
      <c r="I11" s="788">
        <v>18</v>
      </c>
      <c r="J11" s="789"/>
      <c r="K11" s="788">
        <v>19</v>
      </c>
      <c r="L11" s="789"/>
      <c r="M11" s="788">
        <v>20</v>
      </c>
      <c r="N11" s="789"/>
      <c r="O11" s="884">
        <v>21</v>
      </c>
      <c r="P11" s="885"/>
      <c r="Q11" s="616"/>
      <c r="R11" s="620">
        <v>7</v>
      </c>
      <c r="S11" s="884">
        <v>9</v>
      </c>
      <c r="T11" s="888"/>
      <c r="U11" s="788">
        <v>10</v>
      </c>
      <c r="V11" s="789"/>
      <c r="W11" s="788">
        <v>11</v>
      </c>
      <c r="X11" s="789"/>
      <c r="Y11" s="788">
        <v>12</v>
      </c>
      <c r="Z11" s="789"/>
      <c r="AA11" s="788">
        <v>13</v>
      </c>
      <c r="AB11" s="789"/>
      <c r="AC11" s="788">
        <v>14</v>
      </c>
      <c r="AD11" s="789"/>
      <c r="AE11" s="884">
        <v>15</v>
      </c>
      <c r="AF11" s="885"/>
      <c r="AG11" s="518"/>
    </row>
    <row r="12" spans="1:35" s="473" customFormat="1" ht="14.25" customHeight="1">
      <c r="A12" s="664"/>
      <c r="B12" s="619" t="s">
        <v>390</v>
      </c>
      <c r="C12" s="884">
        <v>22</v>
      </c>
      <c r="D12" s="888"/>
      <c r="E12" s="788">
        <v>23</v>
      </c>
      <c r="F12" s="789"/>
      <c r="G12" s="788">
        <v>24</v>
      </c>
      <c r="H12" s="789"/>
      <c r="I12" s="788">
        <v>25</v>
      </c>
      <c r="J12" s="789"/>
      <c r="K12" s="788">
        <v>26</v>
      </c>
      <c r="L12" s="789"/>
      <c r="M12" s="884">
        <v>27</v>
      </c>
      <c r="N12" s="888"/>
      <c r="O12" s="797" t="s">
        <v>1158</v>
      </c>
      <c r="P12" s="798"/>
      <c r="Q12" s="616"/>
      <c r="R12" s="621" t="s">
        <v>1159</v>
      </c>
      <c r="S12" s="884">
        <v>16</v>
      </c>
      <c r="T12" s="888"/>
      <c r="U12" s="788">
        <v>17</v>
      </c>
      <c r="V12" s="789"/>
      <c r="W12" s="788">
        <v>18</v>
      </c>
      <c r="X12" s="789"/>
      <c r="Y12" s="795">
        <v>19</v>
      </c>
      <c r="Z12" s="796"/>
      <c r="AA12" s="788">
        <v>20</v>
      </c>
      <c r="AB12" s="789"/>
      <c r="AC12" s="788">
        <v>21</v>
      </c>
      <c r="AD12" s="789"/>
      <c r="AE12" s="884">
        <v>22</v>
      </c>
      <c r="AF12" s="885"/>
      <c r="AG12" s="518"/>
    </row>
    <row r="13" spans="1:35" s="473" customFormat="1" ht="14.25" customHeight="1">
      <c r="A13" s="664" t="s">
        <v>1185</v>
      </c>
      <c r="B13" s="622">
        <v>19</v>
      </c>
      <c r="C13" s="797" t="s">
        <v>1160</v>
      </c>
      <c r="D13" s="798"/>
      <c r="E13" s="797" t="s">
        <v>1161</v>
      </c>
      <c r="F13" s="798"/>
      <c r="G13" s="884">
        <v>31</v>
      </c>
      <c r="H13" s="888"/>
      <c r="I13" s="788"/>
      <c r="J13" s="789"/>
      <c r="K13" s="788"/>
      <c r="L13" s="789"/>
      <c r="M13" s="788"/>
      <c r="N13" s="789"/>
      <c r="O13" s="788"/>
      <c r="P13" s="806"/>
      <c r="Q13" s="616">
        <v>21</v>
      </c>
      <c r="R13" s="623">
        <v>21</v>
      </c>
      <c r="S13" s="884">
        <v>23</v>
      </c>
      <c r="T13" s="888"/>
      <c r="U13" s="788">
        <v>24</v>
      </c>
      <c r="V13" s="789"/>
      <c r="W13" s="788">
        <v>25</v>
      </c>
      <c r="X13" s="789"/>
      <c r="Y13" s="795">
        <v>26</v>
      </c>
      <c r="Z13" s="796"/>
      <c r="AA13" s="795">
        <v>27</v>
      </c>
      <c r="AB13" s="796"/>
      <c r="AC13" s="788">
        <v>28</v>
      </c>
      <c r="AD13" s="789"/>
      <c r="AE13" s="884">
        <v>29</v>
      </c>
      <c r="AF13" s="885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01"/>
      <c r="D14" s="802"/>
      <c r="E14" s="799"/>
      <c r="F14" s="803"/>
      <c r="G14" s="799"/>
      <c r="H14" s="803"/>
      <c r="I14" s="799"/>
      <c r="J14" s="803"/>
      <c r="K14" s="799"/>
      <c r="L14" s="803"/>
      <c r="M14" s="799"/>
      <c r="N14" s="803"/>
      <c r="O14" s="799"/>
      <c r="P14" s="800"/>
      <c r="Q14" s="616">
        <v>10</v>
      </c>
      <c r="R14" s="618" t="s">
        <v>1122</v>
      </c>
      <c r="S14" s="889">
        <v>30</v>
      </c>
      <c r="T14" s="890"/>
      <c r="U14" s="799">
        <v>31</v>
      </c>
      <c r="V14" s="803"/>
      <c r="W14" s="799"/>
      <c r="X14" s="803"/>
      <c r="Y14" s="799"/>
      <c r="Z14" s="803"/>
      <c r="AA14" s="799"/>
      <c r="AB14" s="803"/>
      <c r="AC14" s="799"/>
      <c r="AD14" s="803"/>
      <c r="AE14" s="799"/>
      <c r="AF14" s="800"/>
      <c r="AG14" s="518"/>
    </row>
    <row r="15" spans="1:35" s="473" customFormat="1" ht="14.25" customHeight="1">
      <c r="A15" s="664"/>
      <c r="B15" s="624">
        <v>18</v>
      </c>
      <c r="C15" s="793"/>
      <c r="D15" s="807"/>
      <c r="E15" s="793"/>
      <c r="F15" s="807"/>
      <c r="G15" s="793"/>
      <c r="H15" s="807"/>
      <c r="I15" s="884">
        <v>1</v>
      </c>
      <c r="J15" s="888"/>
      <c r="K15" s="884">
        <v>2</v>
      </c>
      <c r="L15" s="888"/>
      <c r="M15" s="884">
        <v>3</v>
      </c>
      <c r="N15" s="888"/>
      <c r="O15" s="886">
        <v>4</v>
      </c>
      <c r="P15" s="887"/>
      <c r="Q15" s="616"/>
      <c r="R15" s="615">
        <v>22</v>
      </c>
      <c r="S15" s="793"/>
      <c r="T15" s="807"/>
      <c r="U15" s="793"/>
      <c r="V15" s="807"/>
      <c r="W15" s="793">
        <v>1</v>
      </c>
      <c r="X15" s="807"/>
      <c r="Y15" s="793">
        <v>2</v>
      </c>
      <c r="Z15" s="807"/>
      <c r="AA15" s="793">
        <v>3</v>
      </c>
      <c r="AB15" s="807"/>
      <c r="AC15" s="793">
        <v>4</v>
      </c>
      <c r="AD15" s="807"/>
      <c r="AE15" s="886">
        <v>5</v>
      </c>
      <c r="AF15" s="887"/>
      <c r="AG15" s="518"/>
    </row>
    <row r="16" spans="1:35" s="473" customFormat="1" ht="14.25" customHeight="1">
      <c r="A16" s="664"/>
      <c r="B16" s="618" t="s">
        <v>1157</v>
      </c>
      <c r="C16" s="891">
        <v>5</v>
      </c>
      <c r="D16" s="892"/>
      <c r="E16" s="788">
        <v>6</v>
      </c>
      <c r="F16" s="789"/>
      <c r="G16" s="788">
        <v>7</v>
      </c>
      <c r="H16" s="789"/>
      <c r="I16" s="788">
        <v>8</v>
      </c>
      <c r="J16" s="789"/>
      <c r="K16" s="788">
        <v>9</v>
      </c>
      <c r="L16" s="789"/>
      <c r="M16" s="788">
        <v>10</v>
      </c>
      <c r="N16" s="789"/>
      <c r="O16" s="893" t="s">
        <v>1162</v>
      </c>
      <c r="P16" s="894"/>
      <c r="Q16" s="616"/>
      <c r="R16" s="618" t="s">
        <v>1157</v>
      </c>
      <c r="S16" s="884">
        <v>6</v>
      </c>
      <c r="T16" s="888"/>
      <c r="U16" s="788">
        <v>7</v>
      </c>
      <c r="V16" s="789"/>
      <c r="W16" s="788">
        <v>8</v>
      </c>
      <c r="X16" s="789"/>
      <c r="Y16" s="788">
        <v>9</v>
      </c>
      <c r="Z16" s="789"/>
      <c r="AA16" s="788">
        <v>10</v>
      </c>
      <c r="AB16" s="789"/>
      <c r="AC16" s="788">
        <v>11</v>
      </c>
      <c r="AD16" s="789"/>
      <c r="AE16" s="884">
        <v>12</v>
      </c>
      <c r="AF16" s="885"/>
      <c r="AG16" s="518"/>
    </row>
    <row r="17" spans="1:35" s="473" customFormat="1" ht="14.25" customHeight="1">
      <c r="A17" s="664"/>
      <c r="B17" s="625">
        <v>2</v>
      </c>
      <c r="C17" s="884">
        <v>12</v>
      </c>
      <c r="D17" s="888"/>
      <c r="E17" s="795">
        <v>13</v>
      </c>
      <c r="F17" s="796"/>
      <c r="G17" s="795">
        <v>14</v>
      </c>
      <c r="H17" s="796"/>
      <c r="I17" s="795">
        <v>15</v>
      </c>
      <c r="J17" s="796"/>
      <c r="K17" s="795">
        <v>16</v>
      </c>
      <c r="L17" s="796"/>
      <c r="M17" s="795">
        <v>17</v>
      </c>
      <c r="N17" s="796"/>
      <c r="O17" s="896">
        <v>18</v>
      </c>
      <c r="P17" s="897"/>
      <c r="Q17" s="616"/>
      <c r="R17" s="626">
        <v>8</v>
      </c>
      <c r="S17" s="884">
        <v>13</v>
      </c>
      <c r="T17" s="888"/>
      <c r="U17" s="898">
        <v>14</v>
      </c>
      <c r="V17" s="899"/>
      <c r="W17" s="788">
        <v>15</v>
      </c>
      <c r="X17" s="789"/>
      <c r="Y17" s="788">
        <v>16</v>
      </c>
      <c r="Z17" s="789"/>
      <c r="AA17" s="788">
        <v>17</v>
      </c>
      <c r="AB17" s="789"/>
      <c r="AC17" s="788">
        <v>18</v>
      </c>
      <c r="AD17" s="789"/>
      <c r="AE17" s="895">
        <v>19</v>
      </c>
      <c r="AF17" s="885"/>
      <c r="AG17" s="518"/>
    </row>
    <row r="18" spans="1:35" s="473" customFormat="1" ht="14.25" customHeight="1">
      <c r="A18" s="664"/>
      <c r="B18" s="625" t="s">
        <v>1159</v>
      </c>
      <c r="C18" s="884">
        <v>19</v>
      </c>
      <c r="D18" s="888"/>
      <c r="E18" s="795">
        <v>20</v>
      </c>
      <c r="F18" s="796"/>
      <c r="G18" s="795">
        <v>21</v>
      </c>
      <c r="H18" s="796"/>
      <c r="I18" s="795">
        <v>22</v>
      </c>
      <c r="J18" s="796"/>
      <c r="K18" s="795">
        <v>23</v>
      </c>
      <c r="L18" s="796"/>
      <c r="M18" s="795">
        <v>24</v>
      </c>
      <c r="N18" s="796"/>
      <c r="O18" s="811">
        <v>25</v>
      </c>
      <c r="P18" s="812"/>
      <c r="Q18" s="616"/>
      <c r="R18" s="627" t="s">
        <v>1159</v>
      </c>
      <c r="S18" s="884">
        <v>20</v>
      </c>
      <c r="T18" s="888"/>
      <c r="U18" s="788">
        <v>21</v>
      </c>
      <c r="V18" s="789"/>
      <c r="W18" s="788">
        <v>22</v>
      </c>
      <c r="X18" s="789"/>
      <c r="Y18" s="788">
        <v>23</v>
      </c>
      <c r="Z18" s="789"/>
      <c r="AA18" s="788">
        <v>24</v>
      </c>
      <c r="AB18" s="789"/>
      <c r="AC18" s="788">
        <v>25</v>
      </c>
      <c r="AD18" s="789"/>
      <c r="AE18" s="884">
        <v>26</v>
      </c>
      <c r="AF18" s="885"/>
      <c r="AG18" s="518"/>
    </row>
    <row r="19" spans="1:35" s="473" customFormat="1" ht="14.25" customHeight="1">
      <c r="A19" s="664" t="s">
        <v>1185</v>
      </c>
      <c r="B19" s="628">
        <v>19</v>
      </c>
      <c r="C19" s="884">
        <v>26</v>
      </c>
      <c r="D19" s="888"/>
      <c r="E19" s="795">
        <v>27</v>
      </c>
      <c r="F19" s="796"/>
      <c r="G19" s="788">
        <v>28</v>
      </c>
      <c r="H19" s="789"/>
      <c r="I19" s="788"/>
      <c r="J19" s="789"/>
      <c r="K19" s="788"/>
      <c r="L19" s="789"/>
      <c r="M19" s="788"/>
      <c r="N19" s="789"/>
      <c r="O19" s="788"/>
      <c r="P19" s="806"/>
      <c r="Q19" s="616">
        <v>23</v>
      </c>
      <c r="R19" s="622">
        <v>23</v>
      </c>
      <c r="S19" s="884">
        <v>27</v>
      </c>
      <c r="T19" s="888"/>
      <c r="U19" s="788">
        <v>28</v>
      </c>
      <c r="V19" s="789"/>
      <c r="W19" s="788">
        <v>29</v>
      </c>
      <c r="X19" s="789"/>
      <c r="Y19" s="788">
        <v>30</v>
      </c>
      <c r="Z19" s="789"/>
      <c r="AA19" s="788">
        <v>31</v>
      </c>
      <c r="AB19" s="789"/>
      <c r="AC19" s="788"/>
      <c r="AD19" s="789"/>
      <c r="AE19" s="788"/>
      <c r="AF19" s="806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3"/>
      <c r="D20" s="814"/>
      <c r="E20" s="799"/>
      <c r="F20" s="803"/>
      <c r="G20" s="799"/>
      <c r="H20" s="803"/>
      <c r="I20" s="799"/>
      <c r="J20" s="803"/>
      <c r="K20" s="799"/>
      <c r="L20" s="803"/>
      <c r="M20" s="799"/>
      <c r="N20" s="803"/>
      <c r="O20" s="799"/>
      <c r="P20" s="800"/>
      <c r="Q20" s="616">
        <v>8</v>
      </c>
      <c r="R20" s="630" t="s">
        <v>1122</v>
      </c>
      <c r="S20" s="813"/>
      <c r="T20" s="814"/>
      <c r="U20" s="799"/>
      <c r="V20" s="803"/>
      <c r="W20" s="799"/>
      <c r="X20" s="803"/>
      <c r="Y20" s="799"/>
      <c r="Z20" s="803"/>
      <c r="AA20" s="799"/>
      <c r="AB20" s="803"/>
      <c r="AC20" s="799"/>
      <c r="AD20" s="803"/>
      <c r="AE20" s="799"/>
      <c r="AF20" s="800"/>
      <c r="AG20" s="518"/>
    </row>
    <row r="21" spans="1:35" s="473" customFormat="1" ht="14.25" customHeight="1">
      <c r="A21" s="664"/>
      <c r="B21" s="624">
        <v>21</v>
      </c>
      <c r="C21" s="793"/>
      <c r="D21" s="807"/>
      <c r="E21" s="793"/>
      <c r="F21" s="807"/>
      <c r="G21" s="793"/>
      <c r="H21" s="807"/>
      <c r="I21" s="793">
        <v>1</v>
      </c>
      <c r="J21" s="807"/>
      <c r="K21" s="793">
        <v>2</v>
      </c>
      <c r="L21" s="807"/>
      <c r="M21" s="793">
        <v>3</v>
      </c>
      <c r="N21" s="807"/>
      <c r="O21" s="886">
        <v>4</v>
      </c>
      <c r="P21" s="887"/>
      <c r="Q21" s="616"/>
      <c r="R21" s="631">
        <v>23</v>
      </c>
      <c r="S21" s="815"/>
      <c r="T21" s="817"/>
      <c r="U21" s="793"/>
      <c r="V21" s="807"/>
      <c r="W21" s="815"/>
      <c r="X21" s="816"/>
      <c r="Y21" s="815"/>
      <c r="Z21" s="816"/>
      <c r="AA21" s="815"/>
      <c r="AB21" s="816"/>
      <c r="AC21" s="815">
        <v>1</v>
      </c>
      <c r="AD21" s="816"/>
      <c r="AE21" s="886">
        <v>2</v>
      </c>
      <c r="AF21" s="887"/>
      <c r="AG21" s="518"/>
    </row>
    <row r="22" spans="1:35" s="473" customFormat="1" ht="14.25" customHeight="1">
      <c r="A22" s="664"/>
      <c r="B22" s="618" t="s">
        <v>1157</v>
      </c>
      <c r="C22" s="884">
        <v>5</v>
      </c>
      <c r="D22" s="888"/>
      <c r="E22" s="788">
        <v>6</v>
      </c>
      <c r="F22" s="789"/>
      <c r="G22" s="788">
        <v>7</v>
      </c>
      <c r="H22" s="789"/>
      <c r="I22" s="788">
        <v>8</v>
      </c>
      <c r="J22" s="789"/>
      <c r="K22" s="788">
        <v>9</v>
      </c>
      <c r="L22" s="789"/>
      <c r="M22" s="788">
        <v>10</v>
      </c>
      <c r="N22" s="789"/>
      <c r="O22" s="884">
        <v>11</v>
      </c>
      <c r="P22" s="885"/>
      <c r="Q22" s="616"/>
      <c r="R22" s="618" t="s">
        <v>1157</v>
      </c>
      <c r="S22" s="884">
        <v>3</v>
      </c>
      <c r="T22" s="888"/>
      <c r="U22" s="788">
        <v>4</v>
      </c>
      <c r="V22" s="789"/>
      <c r="W22" s="788">
        <v>5</v>
      </c>
      <c r="X22" s="789"/>
      <c r="Y22" s="788">
        <v>6</v>
      </c>
      <c r="Z22" s="789"/>
      <c r="AA22" s="788">
        <v>7</v>
      </c>
      <c r="AB22" s="789"/>
      <c r="AC22" s="788">
        <v>8</v>
      </c>
      <c r="AD22" s="789"/>
      <c r="AE22" s="884">
        <v>9</v>
      </c>
      <c r="AF22" s="885"/>
      <c r="AG22" s="518"/>
    </row>
    <row r="23" spans="1:35" s="473" customFormat="1" ht="14.25" customHeight="1">
      <c r="A23" s="664"/>
      <c r="B23" s="625">
        <v>3</v>
      </c>
      <c r="C23" s="884">
        <v>12</v>
      </c>
      <c r="D23" s="888"/>
      <c r="E23" s="788">
        <v>13</v>
      </c>
      <c r="F23" s="789"/>
      <c r="G23" s="788">
        <v>14</v>
      </c>
      <c r="H23" s="789"/>
      <c r="I23" s="788">
        <v>15</v>
      </c>
      <c r="J23" s="789"/>
      <c r="K23" s="788">
        <v>16</v>
      </c>
      <c r="L23" s="789"/>
      <c r="M23" s="788">
        <v>17</v>
      </c>
      <c r="N23" s="789"/>
      <c r="O23" s="884">
        <v>18</v>
      </c>
      <c r="P23" s="885"/>
      <c r="Q23" s="616"/>
      <c r="R23" s="620">
        <v>9</v>
      </c>
      <c r="S23" s="884">
        <v>10</v>
      </c>
      <c r="T23" s="888"/>
      <c r="U23" s="788">
        <v>11</v>
      </c>
      <c r="V23" s="789"/>
      <c r="W23" s="788">
        <v>12</v>
      </c>
      <c r="X23" s="789"/>
      <c r="Y23" s="788">
        <v>13</v>
      </c>
      <c r="Z23" s="789"/>
      <c r="AA23" s="788">
        <v>14</v>
      </c>
      <c r="AB23" s="789"/>
      <c r="AC23" s="788">
        <v>15</v>
      </c>
      <c r="AD23" s="789"/>
      <c r="AE23" s="884">
        <v>16</v>
      </c>
      <c r="AF23" s="885"/>
      <c r="AG23" s="518"/>
    </row>
    <row r="24" spans="1:35" s="473" customFormat="1" ht="14.25" customHeight="1">
      <c r="A24" s="664"/>
      <c r="B24" s="625" t="s">
        <v>1159</v>
      </c>
      <c r="C24" s="884">
        <v>19</v>
      </c>
      <c r="D24" s="888"/>
      <c r="E24" s="788">
        <v>20</v>
      </c>
      <c r="F24" s="789"/>
      <c r="G24" s="788">
        <v>21</v>
      </c>
      <c r="H24" s="789"/>
      <c r="I24" s="788">
        <v>22</v>
      </c>
      <c r="J24" s="789"/>
      <c r="K24" s="788">
        <v>23</v>
      </c>
      <c r="L24" s="789"/>
      <c r="M24" s="788">
        <v>24</v>
      </c>
      <c r="N24" s="789"/>
      <c r="O24" s="884">
        <v>25</v>
      </c>
      <c r="P24" s="885"/>
      <c r="Q24" s="616"/>
      <c r="R24" s="632" t="s">
        <v>1159</v>
      </c>
      <c r="S24" s="884">
        <v>17</v>
      </c>
      <c r="T24" s="888"/>
      <c r="U24" s="788">
        <v>18</v>
      </c>
      <c r="V24" s="789"/>
      <c r="W24" s="788">
        <v>19</v>
      </c>
      <c r="X24" s="789"/>
      <c r="Y24" s="788">
        <v>20</v>
      </c>
      <c r="Z24" s="789"/>
      <c r="AA24" s="788">
        <v>21</v>
      </c>
      <c r="AB24" s="789"/>
      <c r="AC24" s="788">
        <v>22</v>
      </c>
      <c r="AD24" s="789"/>
      <c r="AE24" s="884">
        <v>23</v>
      </c>
      <c r="AF24" s="885"/>
      <c r="AG24" s="518"/>
    </row>
    <row r="25" spans="1:35" s="473" customFormat="1" ht="14.25" customHeight="1">
      <c r="A25" s="664" t="s">
        <v>1188</v>
      </c>
      <c r="B25" s="628">
        <v>23</v>
      </c>
      <c r="C25" s="884">
        <v>26</v>
      </c>
      <c r="D25" s="888"/>
      <c r="E25" s="795">
        <v>27</v>
      </c>
      <c r="F25" s="796"/>
      <c r="G25" s="795">
        <v>28</v>
      </c>
      <c r="H25" s="796"/>
      <c r="I25" s="788">
        <v>29</v>
      </c>
      <c r="J25" s="789"/>
      <c r="K25" s="788">
        <v>30</v>
      </c>
      <c r="L25" s="789"/>
      <c r="M25" s="788">
        <v>31</v>
      </c>
      <c r="N25" s="789"/>
      <c r="O25" s="788"/>
      <c r="P25" s="806"/>
      <c r="Q25" s="616">
        <v>21</v>
      </c>
      <c r="R25" s="623">
        <v>21</v>
      </c>
      <c r="S25" s="884">
        <v>24</v>
      </c>
      <c r="T25" s="888"/>
      <c r="U25" s="788">
        <v>25</v>
      </c>
      <c r="V25" s="789"/>
      <c r="W25" s="788">
        <v>26</v>
      </c>
      <c r="X25" s="789"/>
      <c r="Y25" s="788">
        <v>27</v>
      </c>
      <c r="Z25" s="789"/>
      <c r="AA25" s="788">
        <v>28</v>
      </c>
      <c r="AB25" s="789"/>
      <c r="AC25" s="788">
        <v>29</v>
      </c>
      <c r="AD25" s="789"/>
      <c r="AE25" s="884">
        <v>30</v>
      </c>
      <c r="AF25" s="885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01"/>
      <c r="D26" s="802"/>
      <c r="E26" s="801"/>
      <c r="F26" s="802"/>
      <c r="G26" s="799"/>
      <c r="H26" s="803"/>
      <c r="I26" s="799"/>
      <c r="J26" s="803"/>
      <c r="K26" s="799"/>
      <c r="L26" s="803"/>
      <c r="M26" s="799"/>
      <c r="N26" s="803"/>
      <c r="O26" s="799"/>
      <c r="P26" s="800"/>
      <c r="Q26" s="616">
        <v>9</v>
      </c>
      <c r="R26" s="618" t="s">
        <v>1122</v>
      </c>
      <c r="S26" s="799"/>
      <c r="T26" s="803"/>
      <c r="U26" s="799"/>
      <c r="V26" s="803"/>
      <c r="W26" s="799"/>
      <c r="X26" s="803"/>
      <c r="Y26" s="799"/>
      <c r="Z26" s="803"/>
      <c r="AA26" s="799"/>
      <c r="AB26" s="803"/>
      <c r="AC26" s="799"/>
      <c r="AD26" s="803"/>
      <c r="AE26" s="799"/>
      <c r="AF26" s="800"/>
      <c r="AG26" s="518"/>
    </row>
    <row r="27" spans="1:35" s="473" customFormat="1" ht="14.25" customHeight="1">
      <c r="A27" s="664"/>
      <c r="B27" s="624">
        <v>21</v>
      </c>
      <c r="C27" s="820"/>
      <c r="D27" s="821"/>
      <c r="E27" s="793"/>
      <c r="F27" s="807"/>
      <c r="G27" s="815"/>
      <c r="H27" s="816"/>
      <c r="I27" s="815"/>
      <c r="J27" s="816"/>
      <c r="K27" s="815"/>
      <c r="L27" s="816"/>
      <c r="M27" s="815"/>
      <c r="N27" s="816"/>
      <c r="O27" s="891">
        <v>1</v>
      </c>
      <c r="P27" s="900"/>
      <c r="Q27" s="616"/>
      <c r="R27" s="617">
        <v>15</v>
      </c>
      <c r="S27" s="797" t="s">
        <v>1163</v>
      </c>
      <c r="T27" s="798"/>
      <c r="U27" s="797" t="s">
        <v>1164</v>
      </c>
      <c r="V27" s="798"/>
      <c r="W27" s="818" t="s">
        <v>1165</v>
      </c>
      <c r="X27" s="798"/>
      <c r="Y27" s="819" t="s">
        <v>1166</v>
      </c>
      <c r="Z27" s="798"/>
      <c r="AA27" s="884">
        <v>5</v>
      </c>
      <c r="AB27" s="888"/>
      <c r="AC27" s="884">
        <v>6</v>
      </c>
      <c r="AD27" s="888"/>
      <c r="AE27" s="886">
        <v>7</v>
      </c>
      <c r="AF27" s="887"/>
      <c r="AG27" s="518"/>
      <c r="AI27" s="658"/>
    </row>
    <row r="28" spans="1:35" s="473" customFormat="1" ht="14.25" customHeight="1">
      <c r="A28" s="664"/>
      <c r="B28" s="618" t="s">
        <v>1157</v>
      </c>
      <c r="C28" s="884">
        <v>2</v>
      </c>
      <c r="D28" s="888"/>
      <c r="E28" s="884">
        <v>3</v>
      </c>
      <c r="F28" s="888"/>
      <c r="G28" s="797" t="s">
        <v>1167</v>
      </c>
      <c r="H28" s="798"/>
      <c r="I28" s="788">
        <v>5</v>
      </c>
      <c r="J28" s="789"/>
      <c r="K28" s="788">
        <v>6</v>
      </c>
      <c r="L28" s="789"/>
      <c r="M28" s="788">
        <v>7</v>
      </c>
      <c r="N28" s="789"/>
      <c r="O28" s="788">
        <v>8</v>
      </c>
      <c r="P28" s="806"/>
      <c r="Q28" s="616"/>
      <c r="R28" s="618" t="s">
        <v>1157</v>
      </c>
      <c r="S28" s="891">
        <v>8</v>
      </c>
      <c r="T28" s="892"/>
      <c r="U28" s="788">
        <v>9</v>
      </c>
      <c r="V28" s="789"/>
      <c r="W28" s="788">
        <v>10</v>
      </c>
      <c r="X28" s="789"/>
      <c r="Y28" s="788">
        <v>11</v>
      </c>
      <c r="Z28" s="789"/>
      <c r="AA28" s="788">
        <v>12</v>
      </c>
      <c r="AB28" s="789"/>
      <c r="AC28" s="788">
        <v>13</v>
      </c>
      <c r="AD28" s="789"/>
      <c r="AE28" s="884">
        <v>14</v>
      </c>
      <c r="AF28" s="885"/>
      <c r="AG28" s="518"/>
    </row>
    <row r="29" spans="1:35" s="473" customFormat="1" ht="14.25" customHeight="1">
      <c r="A29" s="664"/>
      <c r="B29" s="625">
        <v>4</v>
      </c>
      <c r="C29" s="884">
        <v>9</v>
      </c>
      <c r="D29" s="888"/>
      <c r="E29" s="788">
        <v>10</v>
      </c>
      <c r="F29" s="789"/>
      <c r="G29" s="788">
        <v>11</v>
      </c>
      <c r="H29" s="789"/>
      <c r="I29" s="788">
        <v>12</v>
      </c>
      <c r="J29" s="789"/>
      <c r="K29" s="788">
        <v>13</v>
      </c>
      <c r="L29" s="789"/>
      <c r="M29" s="788">
        <v>14</v>
      </c>
      <c r="N29" s="789"/>
      <c r="O29" s="884">
        <v>15</v>
      </c>
      <c r="P29" s="885"/>
      <c r="Q29" s="616"/>
      <c r="R29" s="620">
        <v>10</v>
      </c>
      <c r="S29" s="884">
        <v>15</v>
      </c>
      <c r="T29" s="888"/>
      <c r="U29" s="788">
        <v>16</v>
      </c>
      <c r="V29" s="789"/>
      <c r="W29" s="788">
        <v>17</v>
      </c>
      <c r="X29" s="789"/>
      <c r="Y29" s="788">
        <v>18</v>
      </c>
      <c r="Z29" s="789"/>
      <c r="AA29" s="788">
        <v>19</v>
      </c>
      <c r="AB29" s="789"/>
      <c r="AC29" s="788">
        <v>20</v>
      </c>
      <c r="AD29" s="789"/>
      <c r="AE29" s="884">
        <v>21</v>
      </c>
      <c r="AF29" s="885"/>
      <c r="AG29" s="518"/>
    </row>
    <row r="30" spans="1:35" s="473" customFormat="1" ht="14.25" customHeight="1">
      <c r="A30" s="664"/>
      <c r="B30" s="625" t="s">
        <v>1159</v>
      </c>
      <c r="C30" s="884">
        <v>16</v>
      </c>
      <c r="D30" s="888"/>
      <c r="E30" s="788">
        <v>17</v>
      </c>
      <c r="F30" s="789"/>
      <c r="G30" s="788">
        <v>18</v>
      </c>
      <c r="H30" s="789"/>
      <c r="I30" s="788">
        <v>19</v>
      </c>
      <c r="J30" s="789"/>
      <c r="K30" s="788">
        <v>20</v>
      </c>
      <c r="L30" s="789"/>
      <c r="M30" s="788">
        <v>21</v>
      </c>
      <c r="N30" s="789"/>
      <c r="O30" s="884">
        <v>22</v>
      </c>
      <c r="P30" s="885"/>
      <c r="Q30" s="616"/>
      <c r="R30" s="632" t="s">
        <v>1159</v>
      </c>
      <c r="S30" s="884">
        <v>22</v>
      </c>
      <c r="T30" s="888"/>
      <c r="U30" s="788">
        <v>23</v>
      </c>
      <c r="V30" s="789"/>
      <c r="W30" s="788">
        <v>24</v>
      </c>
      <c r="X30" s="789"/>
      <c r="Y30" s="788">
        <v>25</v>
      </c>
      <c r="Z30" s="789"/>
      <c r="AA30" s="788">
        <v>26</v>
      </c>
      <c r="AB30" s="789"/>
      <c r="AC30" s="788">
        <v>27</v>
      </c>
      <c r="AD30" s="789"/>
      <c r="AE30" s="884">
        <v>28</v>
      </c>
      <c r="AF30" s="885"/>
      <c r="AG30" s="518"/>
    </row>
    <row r="31" spans="1:35" s="473" customFormat="1" ht="14.25" customHeight="1">
      <c r="A31" s="664" t="s">
        <v>1185</v>
      </c>
      <c r="B31" s="628">
        <v>19</v>
      </c>
      <c r="C31" s="884">
        <v>23</v>
      </c>
      <c r="D31" s="888"/>
      <c r="E31" s="788">
        <v>24</v>
      </c>
      <c r="F31" s="789"/>
      <c r="G31" s="788">
        <v>25</v>
      </c>
      <c r="H31" s="789"/>
      <c r="I31" s="788">
        <v>26</v>
      </c>
      <c r="J31" s="789"/>
      <c r="K31" s="788">
        <v>27</v>
      </c>
      <c r="L31" s="789"/>
      <c r="M31" s="822">
        <v>28</v>
      </c>
      <c r="N31" s="789"/>
      <c r="O31" s="884">
        <v>29</v>
      </c>
      <c r="P31" s="885"/>
      <c r="Q31" s="633">
        <v>17</v>
      </c>
      <c r="R31" s="623">
        <v>17</v>
      </c>
      <c r="S31" s="884">
        <v>29</v>
      </c>
      <c r="T31" s="888"/>
      <c r="U31" s="788">
        <v>30</v>
      </c>
      <c r="V31" s="789"/>
      <c r="W31" s="788">
        <v>31</v>
      </c>
      <c r="X31" s="789"/>
      <c r="Y31" s="788"/>
      <c r="Z31" s="789"/>
      <c r="AA31" s="788"/>
      <c r="AB31" s="789"/>
      <c r="AC31" s="788"/>
      <c r="AD31" s="789"/>
      <c r="AE31" s="788"/>
      <c r="AF31" s="806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9">
        <v>30</v>
      </c>
      <c r="D32" s="890"/>
      <c r="E32" s="799"/>
      <c r="F32" s="803"/>
      <c r="G32" s="799"/>
      <c r="H32" s="803"/>
      <c r="I32" s="799"/>
      <c r="J32" s="803"/>
      <c r="K32" s="799"/>
      <c r="L32" s="803"/>
      <c r="M32" s="799"/>
      <c r="N32" s="803"/>
      <c r="O32" s="799"/>
      <c r="P32" s="800"/>
      <c r="Q32" s="616">
        <v>14</v>
      </c>
      <c r="R32" s="618" t="s">
        <v>1122</v>
      </c>
      <c r="S32" s="799"/>
      <c r="T32" s="803"/>
      <c r="U32" s="823"/>
      <c r="V32" s="824"/>
      <c r="W32" s="823"/>
      <c r="X32" s="824"/>
      <c r="Y32" s="823"/>
      <c r="Z32" s="824"/>
      <c r="AA32" s="823"/>
      <c r="AB32" s="824"/>
      <c r="AC32" s="823"/>
      <c r="AD32" s="824"/>
      <c r="AE32" s="823"/>
      <c r="AF32" s="825"/>
      <c r="AG32" s="518"/>
    </row>
    <row r="33" spans="1:33" s="473" customFormat="1" ht="14.25" customHeight="1">
      <c r="A33" s="664"/>
      <c r="B33" s="624">
        <v>21</v>
      </c>
      <c r="C33" s="788"/>
      <c r="D33" s="789"/>
      <c r="E33" s="826" t="s">
        <v>1168</v>
      </c>
      <c r="F33" s="827"/>
      <c r="G33" s="788">
        <v>2</v>
      </c>
      <c r="H33" s="789"/>
      <c r="I33" s="793">
        <v>3</v>
      </c>
      <c r="J33" s="807"/>
      <c r="K33" s="793">
        <v>4</v>
      </c>
      <c r="L33" s="807"/>
      <c r="M33" s="815">
        <v>5</v>
      </c>
      <c r="N33" s="816"/>
      <c r="O33" s="793">
        <v>6</v>
      </c>
      <c r="P33" s="794"/>
      <c r="Q33" s="616"/>
      <c r="R33" s="617">
        <v>23</v>
      </c>
      <c r="S33" s="793"/>
      <c r="T33" s="807"/>
      <c r="U33" s="793"/>
      <c r="V33" s="807"/>
      <c r="W33" s="793"/>
      <c r="X33" s="807"/>
      <c r="Y33" s="793">
        <v>1</v>
      </c>
      <c r="Z33" s="807"/>
      <c r="AA33" s="793">
        <v>2</v>
      </c>
      <c r="AB33" s="807"/>
      <c r="AC33" s="793">
        <v>3</v>
      </c>
      <c r="AD33" s="807"/>
      <c r="AE33" s="886">
        <v>4</v>
      </c>
      <c r="AF33" s="887"/>
      <c r="AG33" s="518"/>
    </row>
    <row r="34" spans="1:33" s="473" customFormat="1" ht="14.25" customHeight="1">
      <c r="A34" s="664"/>
      <c r="B34" s="618" t="s">
        <v>1157</v>
      </c>
      <c r="C34" s="884">
        <v>7</v>
      </c>
      <c r="D34" s="888"/>
      <c r="E34" s="788">
        <v>8</v>
      </c>
      <c r="F34" s="789"/>
      <c r="G34" s="788">
        <v>9</v>
      </c>
      <c r="H34" s="789"/>
      <c r="I34" s="788">
        <v>10</v>
      </c>
      <c r="J34" s="789"/>
      <c r="K34" s="788">
        <v>11</v>
      </c>
      <c r="L34" s="789"/>
      <c r="M34" s="788">
        <v>12</v>
      </c>
      <c r="N34" s="789"/>
      <c r="O34" s="884">
        <v>13</v>
      </c>
      <c r="P34" s="885"/>
      <c r="Q34" s="616"/>
      <c r="R34" s="618" t="s">
        <v>1157</v>
      </c>
      <c r="S34" s="884">
        <v>5</v>
      </c>
      <c r="T34" s="888"/>
      <c r="U34" s="788">
        <v>6</v>
      </c>
      <c r="V34" s="789"/>
      <c r="W34" s="788">
        <v>7</v>
      </c>
      <c r="X34" s="789"/>
      <c r="Y34" s="788">
        <v>8</v>
      </c>
      <c r="Z34" s="789"/>
      <c r="AA34" s="788">
        <v>9</v>
      </c>
      <c r="AB34" s="789"/>
      <c r="AC34" s="788">
        <v>10</v>
      </c>
      <c r="AD34" s="789"/>
      <c r="AE34" s="884">
        <v>11</v>
      </c>
      <c r="AF34" s="885"/>
      <c r="AG34" s="518"/>
    </row>
    <row r="35" spans="1:33" s="473" customFormat="1" ht="14.25" customHeight="1">
      <c r="A35" s="664"/>
      <c r="B35" s="625">
        <v>5</v>
      </c>
      <c r="C35" s="884">
        <v>14</v>
      </c>
      <c r="D35" s="888"/>
      <c r="E35" s="788">
        <v>15</v>
      </c>
      <c r="F35" s="789"/>
      <c r="G35" s="788">
        <v>16</v>
      </c>
      <c r="H35" s="789"/>
      <c r="I35" s="788">
        <v>17</v>
      </c>
      <c r="J35" s="789"/>
      <c r="K35" s="788">
        <v>18</v>
      </c>
      <c r="L35" s="789"/>
      <c r="M35" s="788">
        <v>19</v>
      </c>
      <c r="N35" s="789"/>
      <c r="O35" s="884">
        <v>20</v>
      </c>
      <c r="P35" s="885"/>
      <c r="Q35" s="616"/>
      <c r="R35" s="620">
        <v>11</v>
      </c>
      <c r="S35" s="884">
        <v>12</v>
      </c>
      <c r="T35" s="888"/>
      <c r="U35" s="788">
        <v>13</v>
      </c>
      <c r="V35" s="789"/>
      <c r="W35" s="788">
        <v>14</v>
      </c>
      <c r="X35" s="789"/>
      <c r="Y35" s="788">
        <v>15</v>
      </c>
      <c r="Z35" s="789"/>
      <c r="AA35" s="788">
        <v>16</v>
      </c>
      <c r="AB35" s="789"/>
      <c r="AC35" s="788">
        <v>17</v>
      </c>
      <c r="AD35" s="789"/>
      <c r="AE35" s="884">
        <v>18</v>
      </c>
      <c r="AF35" s="885"/>
      <c r="AG35" s="518"/>
    </row>
    <row r="36" spans="1:33" s="473" customFormat="1" ht="14.25" customHeight="1">
      <c r="A36" s="664"/>
      <c r="B36" s="625" t="s">
        <v>1159</v>
      </c>
      <c r="C36" s="884">
        <v>21</v>
      </c>
      <c r="D36" s="888"/>
      <c r="E36" s="788">
        <v>22</v>
      </c>
      <c r="F36" s="789"/>
      <c r="G36" s="788">
        <v>23</v>
      </c>
      <c r="H36" s="789"/>
      <c r="I36" s="788">
        <v>24</v>
      </c>
      <c r="J36" s="789"/>
      <c r="K36" s="788">
        <v>25</v>
      </c>
      <c r="L36" s="789"/>
      <c r="M36" s="788">
        <v>26</v>
      </c>
      <c r="N36" s="789"/>
      <c r="O36" s="884">
        <v>27</v>
      </c>
      <c r="P36" s="885"/>
      <c r="Q36" s="616"/>
      <c r="R36" s="632" t="s">
        <v>1159</v>
      </c>
      <c r="S36" s="884">
        <v>19</v>
      </c>
      <c r="T36" s="888"/>
      <c r="U36" s="788">
        <v>20</v>
      </c>
      <c r="V36" s="789"/>
      <c r="W36" s="788">
        <v>21</v>
      </c>
      <c r="X36" s="789"/>
      <c r="Y36" s="788">
        <v>22</v>
      </c>
      <c r="Z36" s="789"/>
      <c r="AA36" s="788">
        <v>23</v>
      </c>
      <c r="AB36" s="789"/>
      <c r="AC36" s="788">
        <v>24</v>
      </c>
      <c r="AD36" s="789"/>
      <c r="AE36" s="884">
        <v>25</v>
      </c>
      <c r="AF36" s="885"/>
      <c r="AG36" s="518"/>
    </row>
    <row r="37" spans="1:33" s="473" customFormat="1" ht="14.25" customHeight="1">
      <c r="A37" s="664" t="s">
        <v>1191</v>
      </c>
      <c r="B37" s="628">
        <v>21</v>
      </c>
      <c r="C37" s="884">
        <v>28</v>
      </c>
      <c r="D37" s="888"/>
      <c r="E37" s="884">
        <v>29</v>
      </c>
      <c r="F37" s="888"/>
      <c r="G37" s="797" t="s">
        <v>1169</v>
      </c>
      <c r="H37" s="798"/>
      <c r="I37" s="788">
        <v>31</v>
      </c>
      <c r="J37" s="789"/>
      <c r="K37" s="788"/>
      <c r="L37" s="789"/>
      <c r="M37" s="788"/>
      <c r="N37" s="789"/>
      <c r="O37" s="788"/>
      <c r="P37" s="806"/>
      <c r="Q37" s="616">
        <v>22</v>
      </c>
      <c r="R37" s="623">
        <v>22</v>
      </c>
      <c r="S37" s="884">
        <v>26</v>
      </c>
      <c r="T37" s="888"/>
      <c r="U37" s="795">
        <v>27</v>
      </c>
      <c r="V37" s="796"/>
      <c r="W37" s="795">
        <v>28</v>
      </c>
      <c r="X37" s="796"/>
      <c r="Y37" s="795">
        <v>29</v>
      </c>
      <c r="Z37" s="796"/>
      <c r="AA37" s="788">
        <v>30</v>
      </c>
      <c r="AB37" s="789"/>
      <c r="AC37" s="788"/>
      <c r="AD37" s="789"/>
      <c r="AE37" s="788"/>
      <c r="AF37" s="806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01"/>
      <c r="D38" s="802"/>
      <c r="E38" s="799"/>
      <c r="F38" s="803"/>
      <c r="G38" s="799"/>
      <c r="H38" s="803"/>
      <c r="I38" s="799"/>
      <c r="J38" s="803"/>
      <c r="K38" s="799"/>
      <c r="L38" s="803"/>
      <c r="M38" s="799"/>
      <c r="N38" s="803"/>
      <c r="O38" s="799"/>
      <c r="P38" s="800"/>
      <c r="Q38" s="616">
        <v>8</v>
      </c>
      <c r="R38" s="618" t="s">
        <v>1122</v>
      </c>
      <c r="S38" s="801"/>
      <c r="T38" s="802"/>
      <c r="U38" s="799"/>
      <c r="V38" s="803"/>
      <c r="W38" s="799"/>
      <c r="X38" s="803"/>
      <c r="Y38" s="799"/>
      <c r="Z38" s="803"/>
      <c r="AA38" s="799"/>
      <c r="AB38" s="803"/>
      <c r="AC38" s="799"/>
      <c r="AD38" s="803"/>
      <c r="AE38" s="799"/>
      <c r="AF38" s="800"/>
      <c r="AG38" s="518"/>
    </row>
    <row r="39" spans="1:33" s="473" customFormat="1" ht="14.25" customHeight="1">
      <c r="A39" s="664"/>
      <c r="B39" s="624">
        <v>21</v>
      </c>
      <c r="C39" s="815"/>
      <c r="D39" s="816"/>
      <c r="E39" s="793"/>
      <c r="F39" s="807"/>
      <c r="G39" s="793"/>
      <c r="H39" s="807"/>
      <c r="I39" s="815"/>
      <c r="J39" s="816"/>
      <c r="K39" s="815">
        <v>1</v>
      </c>
      <c r="L39" s="816"/>
      <c r="M39" s="815">
        <v>2</v>
      </c>
      <c r="N39" s="816"/>
      <c r="O39" s="884">
        <v>3</v>
      </c>
      <c r="P39" s="885"/>
      <c r="Q39" s="616"/>
      <c r="R39" s="624">
        <v>22</v>
      </c>
      <c r="S39" s="815"/>
      <c r="T39" s="817"/>
      <c r="U39" s="793"/>
      <c r="V39" s="807"/>
      <c r="W39" s="815"/>
      <c r="X39" s="816"/>
      <c r="Y39" s="815"/>
      <c r="Z39" s="816"/>
      <c r="AA39" s="815"/>
      <c r="AB39" s="816"/>
      <c r="AC39" s="815">
        <v>1</v>
      </c>
      <c r="AD39" s="816"/>
      <c r="AE39" s="886">
        <v>2</v>
      </c>
      <c r="AF39" s="887"/>
      <c r="AG39" s="518"/>
    </row>
    <row r="40" spans="1:33" s="473" customFormat="1" ht="14.25" customHeight="1">
      <c r="A40" s="664"/>
      <c r="B40" s="618" t="s">
        <v>1157</v>
      </c>
      <c r="C40" s="884">
        <v>4</v>
      </c>
      <c r="D40" s="888"/>
      <c r="E40" s="788">
        <v>5</v>
      </c>
      <c r="F40" s="789"/>
      <c r="G40" s="788">
        <v>6</v>
      </c>
      <c r="H40" s="789"/>
      <c r="I40" s="788">
        <v>7</v>
      </c>
      <c r="J40" s="789"/>
      <c r="K40" s="788">
        <v>8</v>
      </c>
      <c r="L40" s="789"/>
      <c r="M40" s="788">
        <v>9</v>
      </c>
      <c r="N40" s="789"/>
      <c r="O40" s="901">
        <v>10</v>
      </c>
      <c r="P40" s="902"/>
      <c r="Q40" s="616"/>
      <c r="R40" s="618" t="s">
        <v>1157</v>
      </c>
      <c r="S40" s="884">
        <v>3</v>
      </c>
      <c r="T40" s="888"/>
      <c r="U40" s="788">
        <v>4</v>
      </c>
      <c r="V40" s="789"/>
      <c r="W40" s="788">
        <v>5</v>
      </c>
      <c r="X40" s="789"/>
      <c r="Y40" s="788">
        <v>6</v>
      </c>
      <c r="Z40" s="789"/>
      <c r="AA40" s="788">
        <v>7</v>
      </c>
      <c r="AB40" s="789"/>
      <c r="AC40" s="788">
        <v>8</v>
      </c>
      <c r="AD40" s="789"/>
      <c r="AE40" s="884">
        <v>9</v>
      </c>
      <c r="AF40" s="885"/>
      <c r="AG40" s="518"/>
    </row>
    <row r="41" spans="1:33" s="473" customFormat="1" ht="14.25" customHeight="1">
      <c r="A41" s="664"/>
      <c r="B41" s="625">
        <v>6</v>
      </c>
      <c r="C41" s="884">
        <v>11</v>
      </c>
      <c r="D41" s="888"/>
      <c r="E41" s="788">
        <v>12</v>
      </c>
      <c r="F41" s="789"/>
      <c r="G41" s="788">
        <v>13</v>
      </c>
      <c r="H41" s="789"/>
      <c r="I41" s="788">
        <v>14</v>
      </c>
      <c r="J41" s="789"/>
      <c r="K41" s="788">
        <v>15</v>
      </c>
      <c r="L41" s="789"/>
      <c r="M41" s="788">
        <v>16</v>
      </c>
      <c r="N41" s="789"/>
      <c r="O41" s="901">
        <v>17</v>
      </c>
      <c r="P41" s="902"/>
      <c r="Q41" s="616"/>
      <c r="R41" s="634">
        <v>12</v>
      </c>
      <c r="S41" s="884">
        <v>10</v>
      </c>
      <c r="T41" s="888"/>
      <c r="U41" s="788">
        <v>11</v>
      </c>
      <c r="V41" s="789"/>
      <c r="W41" s="788">
        <v>12</v>
      </c>
      <c r="X41" s="789"/>
      <c r="Y41" s="788">
        <v>13</v>
      </c>
      <c r="Z41" s="789"/>
      <c r="AA41" s="788">
        <v>14</v>
      </c>
      <c r="AB41" s="789"/>
      <c r="AC41" s="788">
        <v>15</v>
      </c>
      <c r="AD41" s="789"/>
      <c r="AE41" s="898">
        <v>16</v>
      </c>
      <c r="AF41" s="903"/>
      <c r="AG41" s="518"/>
    </row>
    <row r="42" spans="1:33" s="473" customFormat="1" ht="14.25" customHeight="1">
      <c r="A42" s="664"/>
      <c r="B42" s="625" t="s">
        <v>1159</v>
      </c>
      <c r="C42" s="884">
        <v>18</v>
      </c>
      <c r="D42" s="888"/>
      <c r="E42" s="788">
        <v>19</v>
      </c>
      <c r="F42" s="789"/>
      <c r="G42" s="788">
        <v>20</v>
      </c>
      <c r="H42" s="789"/>
      <c r="I42" s="788">
        <v>21</v>
      </c>
      <c r="J42" s="789"/>
      <c r="K42" s="788">
        <v>22</v>
      </c>
      <c r="L42" s="789"/>
      <c r="M42" s="788">
        <v>23</v>
      </c>
      <c r="N42" s="789"/>
      <c r="O42" s="884">
        <v>24</v>
      </c>
      <c r="P42" s="885"/>
      <c r="Q42" s="616"/>
      <c r="R42" s="627" t="s">
        <v>1159</v>
      </c>
      <c r="S42" s="884">
        <v>17</v>
      </c>
      <c r="T42" s="888"/>
      <c r="U42" s="788">
        <v>18</v>
      </c>
      <c r="V42" s="789"/>
      <c r="W42" s="788">
        <v>19</v>
      </c>
      <c r="X42" s="789"/>
      <c r="Y42" s="788">
        <v>20</v>
      </c>
      <c r="Z42" s="789"/>
      <c r="AA42" s="788">
        <v>21</v>
      </c>
      <c r="AB42" s="789"/>
      <c r="AC42" s="830">
        <v>22</v>
      </c>
      <c r="AD42" s="831"/>
      <c r="AE42" s="884">
        <v>23</v>
      </c>
      <c r="AF42" s="885"/>
      <c r="AG42" s="518"/>
    </row>
    <row r="43" spans="1:33" s="473" customFormat="1" ht="14.25" customHeight="1">
      <c r="A43" s="664" t="s">
        <v>1193</v>
      </c>
      <c r="B43" s="628">
        <v>22</v>
      </c>
      <c r="C43" s="884">
        <v>25</v>
      </c>
      <c r="D43" s="888"/>
      <c r="E43" s="795">
        <v>26</v>
      </c>
      <c r="F43" s="796"/>
      <c r="G43" s="795">
        <v>27</v>
      </c>
      <c r="H43" s="796"/>
      <c r="I43" s="795">
        <v>28</v>
      </c>
      <c r="J43" s="796"/>
      <c r="K43" s="795">
        <v>29</v>
      </c>
      <c r="L43" s="796"/>
      <c r="M43" s="795">
        <v>30</v>
      </c>
      <c r="N43" s="796"/>
      <c r="O43" s="795"/>
      <c r="P43" s="834"/>
      <c r="Q43" s="616">
        <v>22</v>
      </c>
      <c r="R43" s="635">
        <v>22</v>
      </c>
      <c r="S43" s="884">
        <v>24</v>
      </c>
      <c r="T43" s="888"/>
      <c r="U43" s="788">
        <v>25</v>
      </c>
      <c r="V43" s="789"/>
      <c r="W43" s="788">
        <v>26</v>
      </c>
      <c r="X43" s="789"/>
      <c r="Y43" s="788">
        <v>27</v>
      </c>
      <c r="Z43" s="789"/>
      <c r="AA43" s="788">
        <v>28</v>
      </c>
      <c r="AB43" s="789"/>
      <c r="AC43" s="788">
        <v>29</v>
      </c>
      <c r="AD43" s="789"/>
      <c r="AE43" s="884">
        <v>30</v>
      </c>
      <c r="AF43" s="885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3"/>
      <c r="D44" s="814"/>
      <c r="E44" s="799"/>
      <c r="F44" s="803"/>
      <c r="G44" s="799"/>
      <c r="H44" s="803"/>
      <c r="I44" s="799"/>
      <c r="J44" s="803"/>
      <c r="K44" s="799"/>
      <c r="L44" s="803"/>
      <c r="M44" s="799"/>
      <c r="N44" s="803"/>
      <c r="O44" s="799"/>
      <c r="P44" s="800"/>
      <c r="Q44" s="616">
        <v>9</v>
      </c>
      <c r="R44" s="630" t="s">
        <v>1122</v>
      </c>
      <c r="S44" s="889">
        <v>31</v>
      </c>
      <c r="T44" s="890"/>
      <c r="U44" s="832" t="s">
        <v>1170</v>
      </c>
      <c r="V44" s="833"/>
      <c r="W44" s="799">
        <v>2</v>
      </c>
      <c r="X44" s="803"/>
      <c r="Y44" s="799">
        <v>3</v>
      </c>
      <c r="Z44" s="803"/>
      <c r="AA44" s="799"/>
      <c r="AB44" s="803"/>
      <c r="AC44" s="799"/>
      <c r="AD44" s="803"/>
      <c r="AE44" s="799"/>
      <c r="AF44" s="80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851" t="s">
        <v>392</v>
      </c>
      <c r="C46" s="852"/>
      <c r="D46" s="853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854" t="s">
        <v>1171</v>
      </c>
      <c r="T46" s="852"/>
      <c r="U46" s="855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856" t="s">
        <v>1172</v>
      </c>
      <c r="C47" s="857"/>
      <c r="D47" s="858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859">
        <f>R47*Q47</f>
        <v>1992</v>
      </c>
      <c r="T47" s="860"/>
      <c r="U47" s="86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62" t="s">
        <v>1173</v>
      </c>
      <c r="C48" s="863"/>
      <c r="D48" s="864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65">
        <f>R48*Q48</f>
        <v>2000</v>
      </c>
      <c r="T48" s="866"/>
      <c r="U48" s="867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35" t="s">
        <v>1174</v>
      </c>
      <c r="C49" s="836"/>
      <c r="D49" s="837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838">
        <f>R49*Q49</f>
        <v>1992</v>
      </c>
      <c r="T49" s="839"/>
      <c r="U49" s="840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41" t="s">
        <v>1175</v>
      </c>
      <c r="C50" s="842"/>
      <c r="D50" s="843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844" t="s">
        <v>1176</v>
      </c>
      <c r="T50" s="842"/>
      <c r="U50" s="84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846" t="s">
        <v>1177</v>
      </c>
      <c r="C51" s="847"/>
      <c r="D51" s="848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849" t="s">
        <v>1176</v>
      </c>
      <c r="T51" s="847"/>
      <c r="U51" s="85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877" t="s">
        <v>1178</v>
      </c>
      <c r="C52" s="878"/>
      <c r="D52" s="879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880" t="s">
        <v>1176</v>
      </c>
      <c r="T52" s="878"/>
      <c r="U52" s="881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41" t="s">
        <v>1179</v>
      </c>
      <c r="C53" s="842"/>
      <c r="D53" s="843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844" t="s">
        <v>1176</v>
      </c>
      <c r="T53" s="842"/>
      <c r="U53" s="845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835" t="s">
        <v>1180</v>
      </c>
      <c r="C54" s="836"/>
      <c r="D54" s="837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838" t="s">
        <v>1176</v>
      </c>
      <c r="T54" s="839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868" t="s">
        <v>1181</v>
      </c>
      <c r="C55" s="869"/>
      <c r="D55" s="870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871" t="s">
        <v>1176</v>
      </c>
      <c r="T55" s="872"/>
      <c r="U55" s="87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874" t="s">
        <v>1182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875"/>
      <c r="N57" s="875"/>
      <c r="O57" s="875"/>
      <c r="P57" s="875"/>
      <c r="Q57" s="875"/>
      <c r="R57" s="875"/>
      <c r="S57" s="875"/>
      <c r="T57" s="875"/>
      <c r="U57" s="875"/>
      <c r="V57" s="875"/>
      <c r="W57" s="875"/>
      <c r="X57" s="875"/>
      <c r="Y57" s="875"/>
      <c r="Z57" s="875"/>
      <c r="AA57" s="875"/>
      <c r="AB57" s="875"/>
      <c r="AC57" s="875"/>
      <c r="AD57" s="875"/>
      <c r="AE57" s="875"/>
      <c r="AF57" s="875"/>
      <c r="AG57" s="876"/>
    </row>
  </sheetData>
  <mergeCells count="570"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1115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1118</v>
      </c>
      <c r="V7" s="781"/>
      <c r="W7" s="781"/>
      <c r="X7" s="781"/>
      <c r="Y7" s="781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795">
        <v>27</v>
      </c>
      <c r="D10" s="796"/>
      <c r="E10" s="795">
        <v>28</v>
      </c>
      <c r="F10" s="796"/>
      <c r="G10" s="795">
        <v>29</v>
      </c>
      <c r="H10" s="796"/>
      <c r="I10" s="788">
        <v>30</v>
      </c>
      <c r="J10" s="789"/>
      <c r="K10" s="786">
        <v>31</v>
      </c>
      <c r="L10" s="792"/>
      <c r="M10" s="826" t="s">
        <v>1119</v>
      </c>
      <c r="N10" s="827"/>
      <c r="O10" s="790">
        <v>2</v>
      </c>
      <c r="P10" s="791"/>
      <c r="Q10" s="616"/>
      <c r="R10" s="617">
        <v>22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>
        <v>1</v>
      </c>
      <c r="AD10" s="789"/>
      <c r="AE10" s="790">
        <v>2</v>
      </c>
      <c r="AF10" s="791"/>
      <c r="AG10" s="518"/>
      <c r="AH10" s="500"/>
    </row>
    <row r="11" spans="1:34" s="473" customFormat="1" ht="14.25" customHeight="1">
      <c r="A11" s="517"/>
      <c r="B11" s="618" t="s">
        <v>1120</v>
      </c>
      <c r="C11" s="786">
        <v>3</v>
      </c>
      <c r="D11" s="792"/>
      <c r="E11" s="788">
        <v>4</v>
      </c>
      <c r="F11" s="789"/>
      <c r="G11" s="788">
        <v>5</v>
      </c>
      <c r="H11" s="789"/>
      <c r="I11" s="788">
        <v>6</v>
      </c>
      <c r="J11" s="789"/>
      <c r="K11" s="788">
        <v>7</v>
      </c>
      <c r="L11" s="789"/>
      <c r="M11" s="788">
        <v>8</v>
      </c>
      <c r="N11" s="789"/>
      <c r="O11" s="786">
        <v>9</v>
      </c>
      <c r="P11" s="787"/>
      <c r="Q11" s="616"/>
      <c r="R11" s="618" t="s">
        <v>1120</v>
      </c>
      <c r="S11" s="786">
        <v>3</v>
      </c>
      <c r="T11" s="792"/>
      <c r="U11" s="795">
        <v>4</v>
      </c>
      <c r="V11" s="796"/>
      <c r="W11" s="788">
        <v>5</v>
      </c>
      <c r="X11" s="789"/>
      <c r="Y11" s="788">
        <v>6</v>
      </c>
      <c r="Z11" s="789"/>
      <c r="AA11" s="788">
        <v>7</v>
      </c>
      <c r="AB11" s="789"/>
      <c r="AC11" s="788">
        <v>8</v>
      </c>
      <c r="AD11" s="789"/>
      <c r="AE11" s="786">
        <v>9</v>
      </c>
      <c r="AF11" s="787"/>
      <c r="AG11" s="518"/>
    </row>
    <row r="12" spans="1:34" s="473" customFormat="1" ht="14.25" customHeight="1">
      <c r="A12" s="517"/>
      <c r="B12" s="619">
        <v>1</v>
      </c>
      <c r="C12" s="786">
        <v>10</v>
      </c>
      <c r="D12" s="792"/>
      <c r="E12" s="788">
        <v>11</v>
      </c>
      <c r="F12" s="789"/>
      <c r="G12" s="788">
        <v>12</v>
      </c>
      <c r="H12" s="789"/>
      <c r="I12" s="788">
        <v>13</v>
      </c>
      <c r="J12" s="789"/>
      <c r="K12" s="788">
        <v>14</v>
      </c>
      <c r="L12" s="789"/>
      <c r="M12" s="788">
        <v>15</v>
      </c>
      <c r="N12" s="789"/>
      <c r="O12" s="788">
        <v>16</v>
      </c>
      <c r="P12" s="806"/>
      <c r="Q12" s="616"/>
      <c r="R12" s="620">
        <v>7</v>
      </c>
      <c r="S12" s="786">
        <v>10</v>
      </c>
      <c r="T12" s="792"/>
      <c r="U12" s="788">
        <v>11</v>
      </c>
      <c r="V12" s="789"/>
      <c r="W12" s="788">
        <v>12</v>
      </c>
      <c r="X12" s="789"/>
      <c r="Y12" s="788">
        <v>13</v>
      </c>
      <c r="Z12" s="789"/>
      <c r="AA12" s="788">
        <v>14</v>
      </c>
      <c r="AB12" s="789"/>
      <c r="AC12" s="788">
        <v>15</v>
      </c>
      <c r="AD12" s="789"/>
      <c r="AE12" s="786">
        <v>16</v>
      </c>
      <c r="AF12" s="787"/>
      <c r="AG12" s="518"/>
    </row>
    <row r="13" spans="1:34" s="473" customFormat="1" ht="14.25" customHeight="1">
      <c r="A13" s="517"/>
      <c r="B13" s="619" t="s">
        <v>390</v>
      </c>
      <c r="C13" s="786">
        <v>17</v>
      </c>
      <c r="D13" s="792"/>
      <c r="E13" s="788">
        <v>18</v>
      </c>
      <c r="F13" s="789"/>
      <c r="G13" s="788">
        <v>19</v>
      </c>
      <c r="H13" s="789"/>
      <c r="I13" s="788">
        <v>20</v>
      </c>
      <c r="J13" s="789"/>
      <c r="K13" s="788">
        <v>21</v>
      </c>
      <c r="L13" s="789"/>
      <c r="M13" s="788">
        <v>22</v>
      </c>
      <c r="N13" s="789"/>
      <c r="O13" s="786">
        <v>23</v>
      </c>
      <c r="P13" s="787"/>
      <c r="Q13" s="616"/>
      <c r="R13" s="621" t="s">
        <v>1121</v>
      </c>
      <c r="S13" s="786">
        <v>17</v>
      </c>
      <c r="T13" s="792"/>
      <c r="U13" s="788">
        <v>18</v>
      </c>
      <c r="V13" s="789"/>
      <c r="W13" s="788">
        <v>19</v>
      </c>
      <c r="X13" s="789"/>
      <c r="Y13" s="795">
        <v>20</v>
      </c>
      <c r="Z13" s="796"/>
      <c r="AA13" s="788">
        <v>21</v>
      </c>
      <c r="AB13" s="789"/>
      <c r="AC13" s="788">
        <v>22</v>
      </c>
      <c r="AD13" s="789"/>
      <c r="AE13" s="786">
        <v>23</v>
      </c>
      <c r="AF13" s="787"/>
      <c r="AG13" s="518"/>
    </row>
    <row r="14" spans="1:34" s="473" customFormat="1" ht="14.25" customHeight="1">
      <c r="A14" s="517"/>
      <c r="B14" s="622">
        <v>22</v>
      </c>
      <c r="C14" s="786">
        <v>24</v>
      </c>
      <c r="D14" s="792"/>
      <c r="E14" s="788">
        <v>25</v>
      </c>
      <c r="F14" s="789"/>
      <c r="G14" s="788">
        <v>26</v>
      </c>
      <c r="H14" s="789"/>
      <c r="I14" s="788">
        <v>27</v>
      </c>
      <c r="J14" s="789"/>
      <c r="K14" s="788">
        <v>28</v>
      </c>
      <c r="L14" s="789"/>
      <c r="M14" s="788">
        <v>29</v>
      </c>
      <c r="N14" s="789"/>
      <c r="O14" s="788">
        <v>30</v>
      </c>
      <c r="P14" s="806"/>
      <c r="Q14" s="616"/>
      <c r="R14" s="623">
        <v>21</v>
      </c>
      <c r="S14" s="786">
        <v>24</v>
      </c>
      <c r="T14" s="792"/>
      <c r="U14" s="788">
        <v>25</v>
      </c>
      <c r="V14" s="789"/>
      <c r="W14" s="788">
        <v>26</v>
      </c>
      <c r="X14" s="789"/>
      <c r="Y14" s="795">
        <v>27</v>
      </c>
      <c r="Z14" s="796"/>
      <c r="AA14" s="795">
        <v>28</v>
      </c>
      <c r="AB14" s="796"/>
      <c r="AC14" s="788">
        <v>29</v>
      </c>
      <c r="AD14" s="789"/>
      <c r="AE14" s="786">
        <v>30</v>
      </c>
      <c r="AF14" s="787"/>
      <c r="AG14" s="518"/>
      <c r="AH14" s="500"/>
    </row>
    <row r="15" spans="1:34" s="473" customFormat="1" ht="14.25" customHeight="1" thickBot="1">
      <c r="A15" s="517"/>
      <c r="B15" s="618" t="s">
        <v>1122</v>
      </c>
      <c r="C15" s="804">
        <v>31</v>
      </c>
      <c r="D15" s="805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31</v>
      </c>
      <c r="T15" s="805"/>
      <c r="U15" s="799"/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4" s="473" customFormat="1" ht="14.25" customHeight="1">
      <c r="A16" s="517"/>
      <c r="B16" s="624">
        <v>18</v>
      </c>
      <c r="C16" s="793"/>
      <c r="D16" s="807"/>
      <c r="E16" s="793">
        <v>1</v>
      </c>
      <c r="F16" s="807"/>
      <c r="G16" s="793">
        <v>2</v>
      </c>
      <c r="H16" s="807"/>
      <c r="I16" s="793">
        <v>3</v>
      </c>
      <c r="J16" s="807"/>
      <c r="K16" s="793">
        <v>4</v>
      </c>
      <c r="L16" s="807"/>
      <c r="M16" s="793">
        <v>5</v>
      </c>
      <c r="N16" s="807"/>
      <c r="O16" s="790">
        <v>6</v>
      </c>
      <c r="P16" s="791"/>
      <c r="Q16" s="616"/>
      <c r="R16" s="615">
        <v>21</v>
      </c>
      <c r="S16" s="793"/>
      <c r="T16" s="807"/>
      <c r="U16" s="793">
        <v>1</v>
      </c>
      <c r="V16" s="807"/>
      <c r="W16" s="793">
        <v>2</v>
      </c>
      <c r="X16" s="807"/>
      <c r="Y16" s="793">
        <v>3</v>
      </c>
      <c r="Z16" s="807"/>
      <c r="AA16" s="793">
        <v>4</v>
      </c>
      <c r="AB16" s="807"/>
      <c r="AC16" s="793">
        <v>5</v>
      </c>
      <c r="AD16" s="807"/>
      <c r="AE16" s="790">
        <v>6</v>
      </c>
      <c r="AF16" s="791"/>
      <c r="AG16" s="518"/>
    </row>
    <row r="17" spans="1:33" s="473" customFormat="1" ht="14.25" customHeight="1">
      <c r="A17" s="517"/>
      <c r="B17" s="618" t="s">
        <v>1120</v>
      </c>
      <c r="C17" s="786" t="s">
        <v>1123</v>
      </c>
      <c r="D17" s="792"/>
      <c r="E17" s="797" t="s">
        <v>1124</v>
      </c>
      <c r="F17" s="798"/>
      <c r="G17" s="797" t="s">
        <v>1125</v>
      </c>
      <c r="H17" s="798"/>
      <c r="I17" s="797" t="s">
        <v>1126</v>
      </c>
      <c r="J17" s="798"/>
      <c r="K17" s="786">
        <v>11</v>
      </c>
      <c r="L17" s="792"/>
      <c r="M17" s="786">
        <v>12</v>
      </c>
      <c r="N17" s="792"/>
      <c r="O17" s="786">
        <v>13</v>
      </c>
      <c r="P17" s="787"/>
      <c r="Q17" s="616"/>
      <c r="R17" s="618" t="s">
        <v>1120</v>
      </c>
      <c r="S17" s="786">
        <v>7</v>
      </c>
      <c r="T17" s="792"/>
      <c r="U17" s="788">
        <v>8</v>
      </c>
      <c r="V17" s="789"/>
      <c r="W17" s="788">
        <v>9</v>
      </c>
      <c r="X17" s="789"/>
      <c r="Y17" s="788">
        <v>10</v>
      </c>
      <c r="Z17" s="789"/>
      <c r="AA17" s="788">
        <v>11</v>
      </c>
      <c r="AB17" s="789"/>
      <c r="AC17" s="788">
        <v>12</v>
      </c>
      <c r="AD17" s="789"/>
      <c r="AE17" s="786">
        <v>13</v>
      </c>
      <c r="AF17" s="787"/>
      <c r="AG17" s="518"/>
    </row>
    <row r="18" spans="1:33" s="473" customFormat="1" ht="14.25" customHeight="1">
      <c r="A18" s="517"/>
      <c r="B18" s="625">
        <v>2</v>
      </c>
      <c r="C18" s="786">
        <v>14</v>
      </c>
      <c r="D18" s="792"/>
      <c r="E18" s="795">
        <v>15</v>
      </c>
      <c r="F18" s="796"/>
      <c r="G18" s="795">
        <v>16</v>
      </c>
      <c r="H18" s="796"/>
      <c r="I18" s="795">
        <v>17</v>
      </c>
      <c r="J18" s="796"/>
      <c r="K18" s="795">
        <v>18</v>
      </c>
      <c r="L18" s="796"/>
      <c r="M18" s="795">
        <v>19</v>
      </c>
      <c r="N18" s="796"/>
      <c r="O18" s="808">
        <v>20</v>
      </c>
      <c r="P18" s="809"/>
      <c r="Q18" s="616"/>
      <c r="R18" s="626">
        <v>8</v>
      </c>
      <c r="S18" s="786">
        <v>14</v>
      </c>
      <c r="T18" s="792"/>
      <c r="U18" s="788">
        <v>15</v>
      </c>
      <c r="V18" s="789"/>
      <c r="W18" s="788">
        <v>16</v>
      </c>
      <c r="X18" s="789"/>
      <c r="Y18" s="788">
        <v>17</v>
      </c>
      <c r="Z18" s="789"/>
      <c r="AA18" s="788">
        <v>18</v>
      </c>
      <c r="AB18" s="789"/>
      <c r="AC18" s="788">
        <v>19</v>
      </c>
      <c r="AD18" s="789"/>
      <c r="AE18" s="810">
        <v>20</v>
      </c>
      <c r="AF18" s="787"/>
      <c r="AG18" s="518"/>
    </row>
    <row r="19" spans="1:33" s="473" customFormat="1" ht="14.25" customHeight="1">
      <c r="A19" s="517"/>
      <c r="B19" s="625" t="s">
        <v>1121</v>
      </c>
      <c r="C19" s="786">
        <v>21</v>
      </c>
      <c r="D19" s="792"/>
      <c r="E19" s="795">
        <v>22</v>
      </c>
      <c r="F19" s="796"/>
      <c r="G19" s="795">
        <v>23</v>
      </c>
      <c r="H19" s="796"/>
      <c r="I19" s="795">
        <v>24</v>
      </c>
      <c r="J19" s="796"/>
      <c r="K19" s="795">
        <v>25</v>
      </c>
      <c r="L19" s="796"/>
      <c r="M19" s="795">
        <v>26</v>
      </c>
      <c r="N19" s="796"/>
      <c r="O19" s="808">
        <v>27</v>
      </c>
      <c r="P19" s="809"/>
      <c r="Q19" s="616"/>
      <c r="R19" s="627" t="s">
        <v>1121</v>
      </c>
      <c r="S19" s="786">
        <v>21</v>
      </c>
      <c r="T19" s="792"/>
      <c r="U19" s="788">
        <v>22</v>
      </c>
      <c r="V19" s="789"/>
      <c r="W19" s="788">
        <v>23</v>
      </c>
      <c r="X19" s="789"/>
      <c r="Y19" s="788">
        <v>24</v>
      </c>
      <c r="Z19" s="789"/>
      <c r="AA19" s="788">
        <v>25</v>
      </c>
      <c r="AB19" s="789"/>
      <c r="AC19" s="788">
        <v>26</v>
      </c>
      <c r="AD19" s="789"/>
      <c r="AE19" s="786">
        <v>27</v>
      </c>
      <c r="AF19" s="787"/>
      <c r="AG19" s="518"/>
    </row>
    <row r="20" spans="1:33" s="473" customFormat="1" ht="14.25" customHeight="1">
      <c r="A20" s="517"/>
      <c r="B20" s="628">
        <v>16</v>
      </c>
      <c r="C20" s="786">
        <v>28</v>
      </c>
      <c r="D20" s="792"/>
      <c r="E20" s="795">
        <v>29</v>
      </c>
      <c r="F20" s="796"/>
      <c r="G20" s="905"/>
      <c r="H20" s="906"/>
      <c r="I20" s="905"/>
      <c r="J20" s="906"/>
      <c r="K20" s="788"/>
      <c r="L20" s="789"/>
      <c r="M20" s="788"/>
      <c r="N20" s="789"/>
      <c r="O20" s="788"/>
      <c r="P20" s="806"/>
      <c r="Q20" s="616"/>
      <c r="R20" s="622">
        <v>23</v>
      </c>
      <c r="S20" s="786">
        <v>28</v>
      </c>
      <c r="T20" s="792"/>
      <c r="U20" s="788">
        <v>29</v>
      </c>
      <c r="V20" s="789"/>
      <c r="W20" s="788">
        <v>30</v>
      </c>
      <c r="X20" s="789"/>
      <c r="Y20" s="788">
        <v>31</v>
      </c>
      <c r="Z20" s="789"/>
      <c r="AA20" s="788"/>
      <c r="AB20" s="789"/>
      <c r="AC20" s="788"/>
      <c r="AD20" s="789"/>
      <c r="AE20" s="788"/>
      <c r="AF20" s="806"/>
      <c r="AG20" s="518"/>
    </row>
    <row r="21" spans="1:33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3" s="473" customFormat="1" ht="14.25" customHeight="1">
      <c r="A22" s="517"/>
      <c r="B22" s="624">
        <v>21</v>
      </c>
      <c r="C22" s="793"/>
      <c r="D22" s="807"/>
      <c r="E22" s="793"/>
      <c r="F22" s="807"/>
      <c r="G22" s="793">
        <v>1</v>
      </c>
      <c r="H22" s="807"/>
      <c r="I22" s="793">
        <v>2</v>
      </c>
      <c r="J22" s="807"/>
      <c r="K22" s="793">
        <v>3</v>
      </c>
      <c r="L22" s="807"/>
      <c r="M22" s="793">
        <v>4</v>
      </c>
      <c r="N22" s="807"/>
      <c r="O22" s="790">
        <v>5</v>
      </c>
      <c r="P22" s="791"/>
      <c r="Q22" s="616"/>
      <c r="R22" s="631">
        <v>22</v>
      </c>
      <c r="S22" s="815"/>
      <c r="T22" s="817"/>
      <c r="U22" s="793"/>
      <c r="V22" s="807"/>
      <c r="W22" s="815"/>
      <c r="X22" s="816"/>
      <c r="Y22" s="815"/>
      <c r="Z22" s="816"/>
      <c r="AA22" s="815">
        <v>1</v>
      </c>
      <c r="AB22" s="816"/>
      <c r="AC22" s="815">
        <v>2</v>
      </c>
      <c r="AD22" s="816"/>
      <c r="AE22" s="790">
        <v>3</v>
      </c>
      <c r="AF22" s="791"/>
      <c r="AG22" s="518"/>
    </row>
    <row r="23" spans="1:33" s="473" customFormat="1" ht="14.25" customHeight="1">
      <c r="A23" s="517"/>
      <c r="B23" s="618" t="s">
        <v>1120</v>
      </c>
      <c r="C23" s="786">
        <v>6</v>
      </c>
      <c r="D23" s="792"/>
      <c r="E23" s="788">
        <v>7</v>
      </c>
      <c r="F23" s="789"/>
      <c r="G23" s="788">
        <v>8</v>
      </c>
      <c r="H23" s="789"/>
      <c r="I23" s="788">
        <v>9</v>
      </c>
      <c r="J23" s="789"/>
      <c r="K23" s="788">
        <v>10</v>
      </c>
      <c r="L23" s="789"/>
      <c r="M23" s="788">
        <v>11</v>
      </c>
      <c r="N23" s="789"/>
      <c r="O23" s="786">
        <v>12</v>
      </c>
      <c r="P23" s="787"/>
      <c r="Q23" s="616"/>
      <c r="R23" s="618" t="s">
        <v>1120</v>
      </c>
      <c r="S23" s="786">
        <v>4</v>
      </c>
      <c r="T23" s="792"/>
      <c r="U23" s="788">
        <v>5</v>
      </c>
      <c r="V23" s="789"/>
      <c r="W23" s="788">
        <v>6</v>
      </c>
      <c r="X23" s="789"/>
      <c r="Y23" s="788">
        <v>7</v>
      </c>
      <c r="Z23" s="789"/>
      <c r="AA23" s="788">
        <v>8</v>
      </c>
      <c r="AB23" s="789"/>
      <c r="AC23" s="788">
        <v>9</v>
      </c>
      <c r="AD23" s="789"/>
      <c r="AE23" s="786">
        <v>10</v>
      </c>
      <c r="AF23" s="787"/>
      <c r="AG23" s="518"/>
    </row>
    <row r="24" spans="1:33" s="473" customFormat="1" ht="14.25" customHeight="1">
      <c r="A24" s="517"/>
      <c r="B24" s="625">
        <v>3</v>
      </c>
      <c r="C24" s="786">
        <v>13</v>
      </c>
      <c r="D24" s="792"/>
      <c r="E24" s="788">
        <v>14</v>
      </c>
      <c r="F24" s="789"/>
      <c r="G24" s="788">
        <v>15</v>
      </c>
      <c r="H24" s="789"/>
      <c r="I24" s="788">
        <v>16</v>
      </c>
      <c r="J24" s="789"/>
      <c r="K24" s="788">
        <v>17</v>
      </c>
      <c r="L24" s="789"/>
      <c r="M24" s="788">
        <v>18</v>
      </c>
      <c r="N24" s="789"/>
      <c r="O24" s="786">
        <v>19</v>
      </c>
      <c r="P24" s="787"/>
      <c r="Q24" s="616"/>
      <c r="R24" s="620">
        <v>9</v>
      </c>
      <c r="S24" s="907">
        <v>11</v>
      </c>
      <c r="T24" s="908"/>
      <c r="U24" s="788">
        <v>12</v>
      </c>
      <c r="V24" s="789"/>
      <c r="W24" s="788">
        <v>13</v>
      </c>
      <c r="X24" s="789"/>
      <c r="Y24" s="786">
        <v>14</v>
      </c>
      <c r="Z24" s="792"/>
      <c r="AA24" s="797" t="s">
        <v>1127</v>
      </c>
      <c r="AB24" s="798"/>
      <c r="AC24" s="907">
        <v>16</v>
      </c>
      <c r="AD24" s="908"/>
      <c r="AE24" s="907">
        <v>17</v>
      </c>
      <c r="AF24" s="834"/>
      <c r="AG24" s="518"/>
    </row>
    <row r="25" spans="1:33" s="473" customFormat="1" ht="14.25" customHeight="1">
      <c r="A25" s="517"/>
      <c r="B25" s="625" t="s">
        <v>1121</v>
      </c>
      <c r="C25" s="786">
        <v>20</v>
      </c>
      <c r="D25" s="792"/>
      <c r="E25" s="788">
        <v>21</v>
      </c>
      <c r="F25" s="789"/>
      <c r="G25" s="788">
        <v>22</v>
      </c>
      <c r="H25" s="789"/>
      <c r="I25" s="788">
        <v>23</v>
      </c>
      <c r="J25" s="789"/>
      <c r="K25" s="788">
        <v>24</v>
      </c>
      <c r="L25" s="789"/>
      <c r="M25" s="788">
        <v>25</v>
      </c>
      <c r="N25" s="789"/>
      <c r="O25" s="786">
        <v>26</v>
      </c>
      <c r="P25" s="787"/>
      <c r="Q25" s="616"/>
      <c r="R25" s="632" t="s">
        <v>1121</v>
      </c>
      <c r="S25" s="786">
        <v>18</v>
      </c>
      <c r="T25" s="792"/>
      <c r="U25" s="788">
        <v>19</v>
      </c>
      <c r="V25" s="789"/>
      <c r="W25" s="788">
        <v>20</v>
      </c>
      <c r="X25" s="789"/>
      <c r="Y25" s="788">
        <v>21</v>
      </c>
      <c r="Z25" s="789"/>
      <c r="AA25" s="788">
        <v>22</v>
      </c>
      <c r="AB25" s="789"/>
      <c r="AC25" s="788">
        <v>23</v>
      </c>
      <c r="AD25" s="789"/>
      <c r="AE25" s="786">
        <v>24</v>
      </c>
      <c r="AF25" s="787"/>
      <c r="AG25" s="518"/>
    </row>
    <row r="26" spans="1:33" s="473" customFormat="1" ht="14.25" customHeight="1">
      <c r="A26" s="517"/>
      <c r="B26" s="628">
        <v>23</v>
      </c>
      <c r="C26" s="786">
        <v>27</v>
      </c>
      <c r="D26" s="792"/>
      <c r="E26" s="795">
        <v>28</v>
      </c>
      <c r="F26" s="796"/>
      <c r="G26" s="795">
        <v>29</v>
      </c>
      <c r="H26" s="796"/>
      <c r="I26" s="788">
        <v>30</v>
      </c>
      <c r="J26" s="789"/>
      <c r="K26" s="788">
        <v>31</v>
      </c>
      <c r="L26" s="789"/>
      <c r="M26" s="788"/>
      <c r="N26" s="789"/>
      <c r="O26" s="788"/>
      <c r="P26" s="806"/>
      <c r="Q26" s="616"/>
      <c r="R26" s="623">
        <v>21</v>
      </c>
      <c r="S26" s="786">
        <v>25</v>
      </c>
      <c r="T26" s="792"/>
      <c r="U26" s="788">
        <v>26</v>
      </c>
      <c r="V26" s="789"/>
      <c r="W26" s="788">
        <v>27</v>
      </c>
      <c r="X26" s="789"/>
      <c r="Y26" s="788">
        <v>28</v>
      </c>
      <c r="Z26" s="789"/>
      <c r="AA26" s="788">
        <v>29</v>
      </c>
      <c r="AB26" s="789"/>
      <c r="AC26" s="786">
        <v>30</v>
      </c>
      <c r="AD26" s="792"/>
      <c r="AE26" s="788"/>
      <c r="AF26" s="806"/>
      <c r="AG26" s="518"/>
    </row>
    <row r="27" spans="1:33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3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>
        <v>1</v>
      </c>
      <c r="N28" s="816"/>
      <c r="O28" s="786">
        <v>2</v>
      </c>
      <c r="P28" s="787"/>
      <c r="Q28" s="616"/>
      <c r="R28" s="617">
        <v>19</v>
      </c>
      <c r="S28" s="795"/>
      <c r="T28" s="796"/>
      <c r="U28" s="795"/>
      <c r="V28" s="796"/>
      <c r="W28" s="795"/>
      <c r="X28" s="796"/>
      <c r="Y28" s="795"/>
      <c r="Z28" s="796"/>
      <c r="AA28" s="793"/>
      <c r="AB28" s="807"/>
      <c r="AC28" s="793"/>
      <c r="AD28" s="807"/>
      <c r="AE28" s="826" t="s">
        <v>1128</v>
      </c>
      <c r="AF28" s="827"/>
      <c r="AG28" s="518"/>
    </row>
    <row r="29" spans="1:33" s="473" customFormat="1" ht="14.25" customHeight="1">
      <c r="A29" s="517"/>
      <c r="B29" s="618" t="s">
        <v>1120</v>
      </c>
      <c r="C29" s="786">
        <v>3</v>
      </c>
      <c r="D29" s="792"/>
      <c r="E29" s="797" t="s">
        <v>1129</v>
      </c>
      <c r="F29" s="798"/>
      <c r="G29" s="788">
        <v>5</v>
      </c>
      <c r="H29" s="789"/>
      <c r="I29" s="788">
        <v>6</v>
      </c>
      <c r="J29" s="789"/>
      <c r="K29" s="788">
        <v>7</v>
      </c>
      <c r="L29" s="789"/>
      <c r="M29" s="788">
        <v>8</v>
      </c>
      <c r="N29" s="789"/>
      <c r="O29" s="786">
        <v>9</v>
      </c>
      <c r="P29" s="787"/>
      <c r="Q29" s="616"/>
      <c r="R29" s="618" t="s">
        <v>1120</v>
      </c>
      <c r="S29" s="797" t="s">
        <v>1130</v>
      </c>
      <c r="T29" s="798"/>
      <c r="U29" s="797" t="s">
        <v>1131</v>
      </c>
      <c r="V29" s="798"/>
      <c r="W29" s="786">
        <v>4</v>
      </c>
      <c r="X29" s="792"/>
      <c r="Y29" s="788">
        <v>5</v>
      </c>
      <c r="Z29" s="789"/>
      <c r="AA29" s="788">
        <v>6</v>
      </c>
      <c r="AB29" s="789"/>
      <c r="AC29" s="788">
        <v>7</v>
      </c>
      <c r="AD29" s="789"/>
      <c r="AE29" s="786">
        <v>8</v>
      </c>
      <c r="AF29" s="787"/>
      <c r="AG29" s="518"/>
    </row>
    <row r="30" spans="1:33" s="473" customFormat="1" ht="14.25" customHeight="1">
      <c r="A30" s="517"/>
      <c r="B30" s="625">
        <v>4</v>
      </c>
      <c r="C30" s="786">
        <v>10</v>
      </c>
      <c r="D30" s="792"/>
      <c r="E30" s="788">
        <v>11</v>
      </c>
      <c r="F30" s="789"/>
      <c r="G30" s="788">
        <v>12</v>
      </c>
      <c r="H30" s="789"/>
      <c r="I30" s="788">
        <v>13</v>
      </c>
      <c r="J30" s="789"/>
      <c r="K30" s="788">
        <v>14</v>
      </c>
      <c r="L30" s="789"/>
      <c r="M30" s="788">
        <v>15</v>
      </c>
      <c r="N30" s="789"/>
      <c r="O30" s="786">
        <v>16</v>
      </c>
      <c r="P30" s="787"/>
      <c r="Q30" s="616"/>
      <c r="R30" s="620">
        <v>10</v>
      </c>
      <c r="S30" s="786">
        <v>9</v>
      </c>
      <c r="T30" s="792"/>
      <c r="U30" s="788">
        <v>10</v>
      </c>
      <c r="V30" s="789"/>
      <c r="W30" s="788">
        <v>11</v>
      </c>
      <c r="X30" s="789"/>
      <c r="Y30" s="788">
        <v>12</v>
      </c>
      <c r="Z30" s="789"/>
      <c r="AA30" s="788">
        <v>13</v>
      </c>
      <c r="AB30" s="789"/>
      <c r="AC30" s="788">
        <v>14</v>
      </c>
      <c r="AD30" s="789"/>
      <c r="AE30" s="786">
        <v>15</v>
      </c>
      <c r="AF30" s="787"/>
      <c r="AG30" s="518"/>
    </row>
    <row r="31" spans="1:33" s="473" customFormat="1" ht="14.25" customHeight="1">
      <c r="A31" s="517"/>
      <c r="B31" s="625" t="s">
        <v>1121</v>
      </c>
      <c r="C31" s="786">
        <v>17</v>
      </c>
      <c r="D31" s="792"/>
      <c r="E31" s="788">
        <v>18</v>
      </c>
      <c r="F31" s="789"/>
      <c r="G31" s="788">
        <v>19</v>
      </c>
      <c r="H31" s="789"/>
      <c r="I31" s="788">
        <v>20</v>
      </c>
      <c r="J31" s="789"/>
      <c r="K31" s="788">
        <v>21</v>
      </c>
      <c r="L31" s="789"/>
      <c r="M31" s="788">
        <v>22</v>
      </c>
      <c r="N31" s="789"/>
      <c r="O31" s="786">
        <v>23</v>
      </c>
      <c r="P31" s="787"/>
      <c r="Q31" s="616"/>
      <c r="R31" s="632" t="s">
        <v>1121</v>
      </c>
      <c r="S31" s="786">
        <v>16</v>
      </c>
      <c r="T31" s="792"/>
      <c r="U31" s="788">
        <v>17</v>
      </c>
      <c r="V31" s="789"/>
      <c r="W31" s="788">
        <v>18</v>
      </c>
      <c r="X31" s="789"/>
      <c r="Y31" s="788">
        <v>19</v>
      </c>
      <c r="Z31" s="789"/>
      <c r="AA31" s="788">
        <v>20</v>
      </c>
      <c r="AB31" s="789"/>
      <c r="AC31" s="788">
        <v>21</v>
      </c>
      <c r="AD31" s="789"/>
      <c r="AE31" s="786">
        <v>22</v>
      </c>
      <c r="AF31" s="787"/>
      <c r="AG31" s="518"/>
    </row>
    <row r="32" spans="1:33" s="473" customFormat="1" ht="14.25" customHeight="1">
      <c r="A32" s="517"/>
      <c r="B32" s="628">
        <v>20</v>
      </c>
      <c r="C32" s="786">
        <v>24</v>
      </c>
      <c r="D32" s="792"/>
      <c r="E32" s="788">
        <v>25</v>
      </c>
      <c r="F32" s="789"/>
      <c r="G32" s="788">
        <v>26</v>
      </c>
      <c r="H32" s="789"/>
      <c r="I32" s="788">
        <v>27</v>
      </c>
      <c r="J32" s="789"/>
      <c r="K32" s="788">
        <v>28</v>
      </c>
      <c r="L32" s="789"/>
      <c r="M32" s="822">
        <v>29</v>
      </c>
      <c r="N32" s="789"/>
      <c r="O32" s="786">
        <v>30</v>
      </c>
      <c r="P32" s="787"/>
      <c r="Q32" s="633"/>
      <c r="R32" s="623">
        <v>19</v>
      </c>
      <c r="S32" s="786">
        <v>23</v>
      </c>
      <c r="T32" s="792"/>
      <c r="U32" s="788">
        <v>24</v>
      </c>
      <c r="V32" s="789"/>
      <c r="W32" s="788">
        <v>25</v>
      </c>
      <c r="X32" s="789"/>
      <c r="Y32" s="788">
        <v>26</v>
      </c>
      <c r="Z32" s="789"/>
      <c r="AA32" s="788">
        <v>27</v>
      </c>
      <c r="AB32" s="789"/>
      <c r="AC32" s="788">
        <v>28</v>
      </c>
      <c r="AD32" s="789"/>
      <c r="AE32" s="786">
        <v>29</v>
      </c>
      <c r="AF32" s="787"/>
      <c r="AG32" s="518"/>
    </row>
    <row r="33" spans="1:33" s="473" customFormat="1" ht="14.25" customHeight="1" thickBot="1">
      <c r="A33" s="517"/>
      <c r="B33" s="618" t="s">
        <v>1122</v>
      </c>
      <c r="C33" s="801"/>
      <c r="D33" s="802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804">
        <v>30</v>
      </c>
      <c r="T33" s="805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826" t="s">
        <v>1132</v>
      </c>
      <c r="D34" s="827"/>
      <c r="E34" s="786">
        <v>2</v>
      </c>
      <c r="F34" s="792"/>
      <c r="G34" s="793">
        <v>3</v>
      </c>
      <c r="H34" s="807"/>
      <c r="I34" s="793">
        <v>4</v>
      </c>
      <c r="J34" s="807"/>
      <c r="K34" s="793">
        <v>5</v>
      </c>
      <c r="L34" s="807"/>
      <c r="M34" s="815">
        <v>6</v>
      </c>
      <c r="N34" s="816"/>
      <c r="O34" s="790">
        <v>7</v>
      </c>
      <c r="P34" s="791"/>
      <c r="Q34" s="616"/>
      <c r="R34" s="617">
        <v>22</v>
      </c>
      <c r="S34" s="793"/>
      <c r="T34" s="807"/>
      <c r="U34" s="793"/>
      <c r="V34" s="807"/>
      <c r="W34" s="793">
        <v>1</v>
      </c>
      <c r="X34" s="807"/>
      <c r="Y34" s="793">
        <v>2</v>
      </c>
      <c r="Z34" s="807"/>
      <c r="AA34" s="793">
        <v>3</v>
      </c>
      <c r="AB34" s="807"/>
      <c r="AC34" s="793">
        <v>4</v>
      </c>
      <c r="AD34" s="807"/>
      <c r="AE34" s="790">
        <v>5</v>
      </c>
      <c r="AF34" s="791"/>
      <c r="AG34" s="518"/>
    </row>
    <row r="35" spans="1:33" s="473" customFormat="1" ht="14.25" customHeight="1">
      <c r="A35" s="517"/>
      <c r="B35" s="618" t="s">
        <v>1120</v>
      </c>
      <c r="C35" s="786">
        <v>8</v>
      </c>
      <c r="D35" s="792"/>
      <c r="E35" s="788">
        <v>9</v>
      </c>
      <c r="F35" s="789"/>
      <c r="G35" s="788">
        <v>10</v>
      </c>
      <c r="H35" s="789"/>
      <c r="I35" s="788">
        <v>11</v>
      </c>
      <c r="J35" s="789"/>
      <c r="K35" s="788">
        <v>12</v>
      </c>
      <c r="L35" s="789"/>
      <c r="M35" s="788">
        <v>13</v>
      </c>
      <c r="N35" s="789"/>
      <c r="O35" s="786">
        <v>14</v>
      </c>
      <c r="P35" s="787"/>
      <c r="Q35" s="616"/>
      <c r="R35" s="618" t="s">
        <v>1120</v>
      </c>
      <c r="S35" s="786">
        <v>6</v>
      </c>
      <c r="T35" s="792"/>
      <c r="U35" s="788">
        <v>7</v>
      </c>
      <c r="V35" s="789"/>
      <c r="W35" s="788">
        <v>8</v>
      </c>
      <c r="X35" s="789"/>
      <c r="Y35" s="788">
        <v>9</v>
      </c>
      <c r="Z35" s="789"/>
      <c r="AA35" s="788">
        <v>10</v>
      </c>
      <c r="AB35" s="789"/>
      <c r="AC35" s="788">
        <v>11</v>
      </c>
      <c r="AD35" s="789"/>
      <c r="AE35" s="786">
        <v>12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15</v>
      </c>
      <c r="D36" s="792"/>
      <c r="E36" s="788">
        <v>16</v>
      </c>
      <c r="F36" s="789"/>
      <c r="G36" s="788">
        <v>17</v>
      </c>
      <c r="H36" s="789"/>
      <c r="I36" s="788">
        <v>18</v>
      </c>
      <c r="J36" s="789"/>
      <c r="K36" s="788">
        <v>19</v>
      </c>
      <c r="L36" s="789"/>
      <c r="M36" s="788">
        <v>20</v>
      </c>
      <c r="N36" s="789"/>
      <c r="O36" s="786">
        <v>21</v>
      </c>
      <c r="P36" s="787"/>
      <c r="Q36" s="616"/>
      <c r="R36" s="620">
        <v>11</v>
      </c>
      <c r="S36" s="786">
        <v>13</v>
      </c>
      <c r="T36" s="792"/>
      <c r="U36" s="788">
        <v>14</v>
      </c>
      <c r="V36" s="789"/>
      <c r="W36" s="788">
        <v>15</v>
      </c>
      <c r="X36" s="789"/>
      <c r="Y36" s="788">
        <v>16</v>
      </c>
      <c r="Z36" s="789"/>
      <c r="AA36" s="788">
        <v>17</v>
      </c>
      <c r="AB36" s="789"/>
      <c r="AC36" s="788">
        <v>18</v>
      </c>
      <c r="AD36" s="789"/>
      <c r="AE36" s="786">
        <v>19</v>
      </c>
      <c r="AF36" s="787"/>
      <c r="AG36" s="518"/>
    </row>
    <row r="37" spans="1:33" s="473" customFormat="1" ht="14.25" customHeight="1">
      <c r="A37" s="517"/>
      <c r="B37" s="625" t="s">
        <v>1121</v>
      </c>
      <c r="C37" s="786">
        <v>22</v>
      </c>
      <c r="D37" s="792"/>
      <c r="E37" s="788">
        <v>23</v>
      </c>
      <c r="F37" s="789"/>
      <c r="G37" s="788">
        <v>24</v>
      </c>
      <c r="H37" s="789"/>
      <c r="I37" s="788">
        <v>25</v>
      </c>
      <c r="J37" s="789"/>
      <c r="K37" s="788">
        <v>26</v>
      </c>
      <c r="L37" s="789"/>
      <c r="M37" s="788">
        <v>27</v>
      </c>
      <c r="N37" s="789"/>
      <c r="O37" s="786">
        <v>28</v>
      </c>
      <c r="P37" s="787"/>
      <c r="Q37" s="616"/>
      <c r="R37" s="632" t="s">
        <v>1121</v>
      </c>
      <c r="S37" s="786">
        <v>20</v>
      </c>
      <c r="T37" s="792"/>
      <c r="U37" s="788">
        <v>21</v>
      </c>
      <c r="V37" s="789"/>
      <c r="W37" s="788">
        <v>22</v>
      </c>
      <c r="X37" s="789"/>
      <c r="Y37" s="788">
        <v>23</v>
      </c>
      <c r="Z37" s="789"/>
      <c r="AA37" s="788">
        <v>24</v>
      </c>
      <c r="AB37" s="789"/>
      <c r="AC37" s="788">
        <v>25</v>
      </c>
      <c r="AD37" s="789"/>
      <c r="AE37" s="786">
        <v>26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29</v>
      </c>
      <c r="D38" s="792"/>
      <c r="E38" s="788">
        <v>30</v>
      </c>
      <c r="F38" s="789"/>
      <c r="G38" s="788">
        <v>31</v>
      </c>
      <c r="H38" s="789"/>
      <c r="I38" s="788"/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27</v>
      </c>
      <c r="T38" s="792"/>
      <c r="U38" s="795">
        <v>28</v>
      </c>
      <c r="V38" s="796"/>
      <c r="W38" s="795">
        <v>29</v>
      </c>
      <c r="X38" s="796"/>
      <c r="Y38" s="795">
        <v>30</v>
      </c>
      <c r="Z38" s="796"/>
      <c r="AA38" s="788"/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22</v>
      </c>
      <c r="C40" s="815"/>
      <c r="D40" s="816"/>
      <c r="E40" s="793"/>
      <c r="F40" s="807"/>
      <c r="G40" s="793"/>
      <c r="H40" s="807"/>
      <c r="I40" s="815">
        <v>1</v>
      </c>
      <c r="J40" s="816"/>
      <c r="K40" s="815">
        <v>2</v>
      </c>
      <c r="L40" s="816"/>
      <c r="M40" s="815">
        <v>3</v>
      </c>
      <c r="N40" s="816"/>
      <c r="O40" s="790">
        <v>4</v>
      </c>
      <c r="P40" s="791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>
        <v>1</v>
      </c>
      <c r="AB40" s="816"/>
      <c r="AC40" s="815">
        <v>2</v>
      </c>
      <c r="AD40" s="816"/>
      <c r="AE40" s="790">
        <v>3</v>
      </c>
      <c r="AF40" s="791"/>
      <c r="AG40" s="518"/>
    </row>
    <row r="41" spans="1:33" s="473" customFormat="1" ht="14.25" customHeight="1">
      <c r="A41" s="517"/>
      <c r="B41" s="618" t="s">
        <v>1120</v>
      </c>
      <c r="C41" s="786">
        <v>5</v>
      </c>
      <c r="D41" s="792"/>
      <c r="E41" s="788">
        <v>6</v>
      </c>
      <c r="F41" s="789"/>
      <c r="G41" s="788">
        <v>7</v>
      </c>
      <c r="H41" s="789"/>
      <c r="I41" s="786">
        <v>8</v>
      </c>
      <c r="J41" s="792"/>
      <c r="K41" s="797" t="s">
        <v>1133</v>
      </c>
      <c r="L41" s="798"/>
      <c r="M41" s="907">
        <v>10</v>
      </c>
      <c r="N41" s="908"/>
      <c r="O41" s="909">
        <v>11</v>
      </c>
      <c r="P41" s="910"/>
      <c r="Q41" s="616"/>
      <c r="R41" s="618" t="s">
        <v>1120</v>
      </c>
      <c r="S41" s="786">
        <v>4</v>
      </c>
      <c r="T41" s="792"/>
      <c r="U41" s="788">
        <v>5</v>
      </c>
      <c r="V41" s="789"/>
      <c r="W41" s="788">
        <v>6</v>
      </c>
      <c r="X41" s="789"/>
      <c r="Y41" s="788">
        <v>7</v>
      </c>
      <c r="Z41" s="789"/>
      <c r="AA41" s="788">
        <v>8</v>
      </c>
      <c r="AB41" s="789"/>
      <c r="AC41" s="788">
        <v>9</v>
      </c>
      <c r="AD41" s="789"/>
      <c r="AE41" s="786">
        <v>10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12</v>
      </c>
      <c r="D42" s="792"/>
      <c r="E42" s="788">
        <v>13</v>
      </c>
      <c r="F42" s="789"/>
      <c r="G42" s="788">
        <v>14</v>
      </c>
      <c r="H42" s="789"/>
      <c r="I42" s="788">
        <v>15</v>
      </c>
      <c r="J42" s="789"/>
      <c r="K42" s="788">
        <v>16</v>
      </c>
      <c r="L42" s="789"/>
      <c r="M42" s="788">
        <v>17</v>
      </c>
      <c r="N42" s="789"/>
      <c r="O42" s="828">
        <v>18</v>
      </c>
      <c r="P42" s="829"/>
      <c r="Q42" s="616"/>
      <c r="R42" s="634">
        <v>12</v>
      </c>
      <c r="S42" s="786">
        <v>11</v>
      </c>
      <c r="T42" s="792"/>
      <c r="U42" s="788">
        <v>12</v>
      </c>
      <c r="V42" s="789"/>
      <c r="W42" s="788">
        <v>13</v>
      </c>
      <c r="X42" s="789"/>
      <c r="Y42" s="788">
        <v>14</v>
      </c>
      <c r="Z42" s="789"/>
      <c r="AA42" s="788">
        <v>15</v>
      </c>
      <c r="AB42" s="789"/>
      <c r="AC42" s="788">
        <v>16</v>
      </c>
      <c r="AD42" s="789"/>
      <c r="AE42" s="786">
        <v>17</v>
      </c>
      <c r="AF42" s="787"/>
      <c r="AG42" s="518"/>
    </row>
    <row r="43" spans="1:33" s="473" customFormat="1" ht="14.25" customHeight="1">
      <c r="A43" s="517"/>
      <c r="B43" s="625" t="s">
        <v>1121</v>
      </c>
      <c r="C43" s="786">
        <v>19</v>
      </c>
      <c r="D43" s="792"/>
      <c r="E43" s="788">
        <v>20</v>
      </c>
      <c r="F43" s="789"/>
      <c r="G43" s="788">
        <v>21</v>
      </c>
      <c r="H43" s="789"/>
      <c r="I43" s="788">
        <v>22</v>
      </c>
      <c r="J43" s="789"/>
      <c r="K43" s="788">
        <v>23</v>
      </c>
      <c r="L43" s="789"/>
      <c r="M43" s="788">
        <v>24</v>
      </c>
      <c r="N43" s="789"/>
      <c r="O43" s="786">
        <v>25</v>
      </c>
      <c r="P43" s="787"/>
      <c r="Q43" s="616"/>
      <c r="R43" s="627" t="s">
        <v>1121</v>
      </c>
      <c r="S43" s="786">
        <v>18</v>
      </c>
      <c r="T43" s="792"/>
      <c r="U43" s="788">
        <v>19</v>
      </c>
      <c r="V43" s="789"/>
      <c r="W43" s="788">
        <v>20</v>
      </c>
      <c r="X43" s="789"/>
      <c r="Y43" s="788">
        <v>21</v>
      </c>
      <c r="Z43" s="789"/>
      <c r="AA43" s="788">
        <v>22</v>
      </c>
      <c r="AB43" s="789"/>
      <c r="AC43" s="830">
        <v>23</v>
      </c>
      <c r="AD43" s="831"/>
      <c r="AE43" s="786">
        <v>24</v>
      </c>
      <c r="AF43" s="787"/>
      <c r="AG43" s="518"/>
    </row>
    <row r="44" spans="1:33" s="473" customFormat="1" ht="14.25" customHeight="1">
      <c r="A44" s="517"/>
      <c r="B44" s="628">
        <v>21</v>
      </c>
      <c r="C44" s="786">
        <v>26</v>
      </c>
      <c r="D44" s="792"/>
      <c r="E44" s="795">
        <v>27</v>
      </c>
      <c r="F44" s="796"/>
      <c r="G44" s="795">
        <v>28</v>
      </c>
      <c r="H44" s="796"/>
      <c r="I44" s="795">
        <v>29</v>
      </c>
      <c r="J44" s="796"/>
      <c r="K44" s="795">
        <v>30</v>
      </c>
      <c r="L44" s="796"/>
      <c r="M44" s="795"/>
      <c r="N44" s="796"/>
      <c r="O44" s="795"/>
      <c r="P44" s="834"/>
      <c r="Q44" s="616"/>
      <c r="R44" s="635">
        <v>21</v>
      </c>
      <c r="S44" s="786">
        <v>25</v>
      </c>
      <c r="T44" s="792"/>
      <c r="U44" s="788">
        <v>26</v>
      </c>
      <c r="V44" s="789"/>
      <c r="W44" s="788">
        <v>27</v>
      </c>
      <c r="X44" s="789"/>
      <c r="Y44" s="788">
        <v>28</v>
      </c>
      <c r="Z44" s="789"/>
      <c r="AA44" s="788">
        <v>29</v>
      </c>
      <c r="AB44" s="789"/>
      <c r="AC44" s="786">
        <v>30</v>
      </c>
      <c r="AD44" s="792"/>
      <c r="AE44" s="786">
        <v>31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911" t="s">
        <v>1119</v>
      </c>
      <c r="T45" s="912"/>
      <c r="U45" s="804">
        <v>2</v>
      </c>
      <c r="V45" s="805"/>
      <c r="W45" s="799">
        <v>3</v>
      </c>
      <c r="X45" s="803"/>
      <c r="Y45" s="799"/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1143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1144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646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913"/>
      <c r="N7" s="913"/>
      <c r="O7" s="777" t="s">
        <v>1145</v>
      </c>
      <c r="P7" s="777"/>
      <c r="Q7" s="777"/>
      <c r="R7" s="777"/>
      <c r="S7" s="647"/>
      <c r="T7" s="882"/>
      <c r="U7" s="882"/>
      <c r="V7" s="914" t="s">
        <v>1146</v>
      </c>
      <c r="W7" s="914"/>
      <c r="X7" s="914"/>
      <c r="Y7" s="914"/>
      <c r="Z7" s="914"/>
      <c r="AA7" s="780" t="s">
        <v>1072</v>
      </c>
      <c r="AB7" s="780"/>
      <c r="AC7" s="781" t="s">
        <v>1118</v>
      </c>
      <c r="AD7" s="781"/>
      <c r="AE7" s="781"/>
      <c r="AF7" s="781"/>
      <c r="AG7" s="779"/>
      <c r="AH7" s="512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64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922">
        <v>27</v>
      </c>
      <c r="D10" s="923"/>
      <c r="E10" s="922">
        <v>28</v>
      </c>
      <c r="F10" s="923"/>
      <c r="G10" s="922">
        <v>29</v>
      </c>
      <c r="H10" s="923"/>
      <c r="I10" s="917">
        <v>30</v>
      </c>
      <c r="J10" s="918"/>
      <c r="K10" s="915">
        <v>31</v>
      </c>
      <c r="L10" s="921"/>
      <c r="M10" s="924" t="s">
        <v>1119</v>
      </c>
      <c r="N10" s="925"/>
      <c r="O10" s="919">
        <v>2</v>
      </c>
      <c r="P10" s="920"/>
      <c r="Q10" s="616"/>
      <c r="R10" s="617">
        <v>22</v>
      </c>
      <c r="S10" s="922"/>
      <c r="T10" s="923"/>
      <c r="U10" s="922"/>
      <c r="V10" s="923"/>
      <c r="W10" s="922"/>
      <c r="X10" s="923"/>
      <c r="Y10" s="917"/>
      <c r="Z10" s="918"/>
      <c r="AA10" s="917"/>
      <c r="AB10" s="918"/>
      <c r="AC10" s="917">
        <v>1</v>
      </c>
      <c r="AD10" s="918"/>
      <c r="AE10" s="919">
        <v>2</v>
      </c>
      <c r="AF10" s="920"/>
      <c r="AG10" s="518"/>
      <c r="AH10" s="500"/>
    </row>
    <row r="11" spans="1:34" s="473" customFormat="1" ht="14.25" customHeight="1">
      <c r="A11" s="517"/>
      <c r="B11" s="618" t="s">
        <v>1120</v>
      </c>
      <c r="C11" s="915">
        <v>3</v>
      </c>
      <c r="D11" s="921"/>
      <c r="E11" s="917">
        <v>4</v>
      </c>
      <c r="F11" s="918"/>
      <c r="G11" s="917">
        <v>5</v>
      </c>
      <c r="H11" s="918"/>
      <c r="I11" s="917">
        <v>6</v>
      </c>
      <c r="J11" s="918"/>
      <c r="K11" s="917">
        <v>7</v>
      </c>
      <c r="L11" s="918"/>
      <c r="M11" s="917">
        <v>8</v>
      </c>
      <c r="N11" s="918"/>
      <c r="O11" s="915">
        <v>9</v>
      </c>
      <c r="P11" s="916"/>
      <c r="Q11" s="616"/>
      <c r="R11" s="618" t="s">
        <v>1120</v>
      </c>
      <c r="S11" s="915">
        <v>3</v>
      </c>
      <c r="T11" s="921"/>
      <c r="U11" s="922">
        <v>4</v>
      </c>
      <c r="V11" s="923"/>
      <c r="W11" s="917">
        <v>5</v>
      </c>
      <c r="X11" s="918"/>
      <c r="Y11" s="917">
        <v>6</v>
      </c>
      <c r="Z11" s="918"/>
      <c r="AA11" s="917">
        <v>7</v>
      </c>
      <c r="AB11" s="918"/>
      <c r="AC11" s="917">
        <v>8</v>
      </c>
      <c r="AD11" s="918"/>
      <c r="AE11" s="915">
        <v>9</v>
      </c>
      <c r="AF11" s="916"/>
      <c r="AG11" s="518"/>
    </row>
    <row r="12" spans="1:34" s="473" customFormat="1" ht="14.25" customHeight="1">
      <c r="A12" s="517"/>
      <c r="B12" s="619">
        <v>1</v>
      </c>
      <c r="C12" s="915">
        <v>10</v>
      </c>
      <c r="D12" s="921"/>
      <c r="E12" s="917">
        <v>11</v>
      </c>
      <c r="F12" s="918"/>
      <c r="G12" s="917">
        <v>12</v>
      </c>
      <c r="H12" s="918"/>
      <c r="I12" s="917">
        <v>13</v>
      </c>
      <c r="J12" s="918"/>
      <c r="K12" s="917">
        <v>14</v>
      </c>
      <c r="L12" s="918"/>
      <c r="M12" s="917">
        <v>15</v>
      </c>
      <c r="N12" s="918"/>
      <c r="O12" s="917">
        <v>16</v>
      </c>
      <c r="P12" s="926"/>
      <c r="Q12" s="616"/>
      <c r="R12" s="620">
        <v>7</v>
      </c>
      <c r="S12" s="915">
        <v>10</v>
      </c>
      <c r="T12" s="921"/>
      <c r="U12" s="917">
        <v>11</v>
      </c>
      <c r="V12" s="918"/>
      <c r="W12" s="917">
        <v>12</v>
      </c>
      <c r="X12" s="918"/>
      <c r="Y12" s="917">
        <v>13</v>
      </c>
      <c r="Z12" s="918"/>
      <c r="AA12" s="917">
        <v>14</v>
      </c>
      <c r="AB12" s="918"/>
      <c r="AC12" s="917">
        <v>15</v>
      </c>
      <c r="AD12" s="918"/>
      <c r="AE12" s="915">
        <v>16</v>
      </c>
      <c r="AF12" s="916"/>
      <c r="AG12" s="518"/>
    </row>
    <row r="13" spans="1:34" s="473" customFormat="1" ht="14.25" customHeight="1">
      <c r="A13" s="517"/>
      <c r="B13" s="619" t="s">
        <v>390</v>
      </c>
      <c r="C13" s="915">
        <v>17</v>
      </c>
      <c r="D13" s="921"/>
      <c r="E13" s="917">
        <v>18</v>
      </c>
      <c r="F13" s="918"/>
      <c r="G13" s="917">
        <v>19</v>
      </c>
      <c r="H13" s="918"/>
      <c r="I13" s="917">
        <v>20</v>
      </c>
      <c r="J13" s="918"/>
      <c r="K13" s="917">
        <v>21</v>
      </c>
      <c r="L13" s="918"/>
      <c r="M13" s="917">
        <v>22</v>
      </c>
      <c r="N13" s="918"/>
      <c r="O13" s="915">
        <v>23</v>
      </c>
      <c r="P13" s="916"/>
      <c r="Q13" s="616"/>
      <c r="R13" s="621" t="s">
        <v>1121</v>
      </c>
      <c r="S13" s="915">
        <v>17</v>
      </c>
      <c r="T13" s="921"/>
      <c r="U13" s="917">
        <v>18</v>
      </c>
      <c r="V13" s="918"/>
      <c r="W13" s="917">
        <v>19</v>
      </c>
      <c r="X13" s="918"/>
      <c r="Y13" s="922">
        <v>20</v>
      </c>
      <c r="Z13" s="923"/>
      <c r="AA13" s="917">
        <v>21</v>
      </c>
      <c r="AB13" s="918"/>
      <c r="AC13" s="917">
        <v>22</v>
      </c>
      <c r="AD13" s="918"/>
      <c r="AE13" s="915">
        <v>23</v>
      </c>
      <c r="AF13" s="916"/>
      <c r="AG13" s="518"/>
    </row>
    <row r="14" spans="1:34" s="473" customFormat="1" ht="14.25" customHeight="1">
      <c r="A14" s="517"/>
      <c r="B14" s="622">
        <v>22</v>
      </c>
      <c r="C14" s="915">
        <v>24</v>
      </c>
      <c r="D14" s="921"/>
      <c r="E14" s="917">
        <v>25</v>
      </c>
      <c r="F14" s="918"/>
      <c r="G14" s="917">
        <v>26</v>
      </c>
      <c r="H14" s="918"/>
      <c r="I14" s="917">
        <v>27</v>
      </c>
      <c r="J14" s="918"/>
      <c r="K14" s="917">
        <v>28</v>
      </c>
      <c r="L14" s="918"/>
      <c r="M14" s="917">
        <v>29</v>
      </c>
      <c r="N14" s="918"/>
      <c r="O14" s="917">
        <v>30</v>
      </c>
      <c r="P14" s="926"/>
      <c r="Q14" s="616"/>
      <c r="R14" s="623">
        <v>21</v>
      </c>
      <c r="S14" s="915">
        <v>24</v>
      </c>
      <c r="T14" s="921"/>
      <c r="U14" s="917">
        <v>25</v>
      </c>
      <c r="V14" s="918"/>
      <c r="W14" s="917">
        <v>26</v>
      </c>
      <c r="X14" s="918"/>
      <c r="Y14" s="922">
        <v>27</v>
      </c>
      <c r="Z14" s="923"/>
      <c r="AA14" s="922">
        <v>28</v>
      </c>
      <c r="AB14" s="923"/>
      <c r="AC14" s="917">
        <v>29</v>
      </c>
      <c r="AD14" s="918"/>
      <c r="AE14" s="915">
        <v>30</v>
      </c>
      <c r="AF14" s="916"/>
      <c r="AG14" s="518"/>
      <c r="AH14" s="500"/>
    </row>
    <row r="15" spans="1:34" s="473" customFormat="1" ht="14.25" customHeight="1" thickBot="1">
      <c r="A15" s="517"/>
      <c r="B15" s="618" t="s">
        <v>1122</v>
      </c>
      <c r="C15" s="929">
        <v>31</v>
      </c>
      <c r="D15" s="930"/>
      <c r="E15" s="927"/>
      <c r="F15" s="931"/>
      <c r="G15" s="927"/>
      <c r="H15" s="931"/>
      <c r="I15" s="927"/>
      <c r="J15" s="931"/>
      <c r="K15" s="927"/>
      <c r="L15" s="931"/>
      <c r="M15" s="927"/>
      <c r="N15" s="931"/>
      <c r="O15" s="927"/>
      <c r="P15" s="928"/>
      <c r="Q15" s="616"/>
      <c r="R15" s="618" t="s">
        <v>1122</v>
      </c>
      <c r="S15" s="929">
        <v>31</v>
      </c>
      <c r="T15" s="930"/>
      <c r="U15" s="927"/>
      <c r="V15" s="931"/>
      <c r="W15" s="927"/>
      <c r="X15" s="931"/>
      <c r="Y15" s="927"/>
      <c r="Z15" s="931"/>
      <c r="AA15" s="927"/>
      <c r="AB15" s="931"/>
      <c r="AC15" s="927"/>
      <c r="AD15" s="931"/>
      <c r="AE15" s="927"/>
      <c r="AF15" s="928"/>
      <c r="AG15" s="518"/>
    </row>
    <row r="16" spans="1:34" s="473" customFormat="1" ht="14.25" customHeight="1">
      <c r="A16" s="517"/>
      <c r="B16" s="624">
        <v>18</v>
      </c>
      <c r="C16" s="932"/>
      <c r="D16" s="933"/>
      <c r="E16" s="932">
        <v>1</v>
      </c>
      <c r="F16" s="933"/>
      <c r="G16" s="932">
        <v>2</v>
      </c>
      <c r="H16" s="933"/>
      <c r="I16" s="932">
        <v>3</v>
      </c>
      <c r="J16" s="933"/>
      <c r="K16" s="932">
        <v>4</v>
      </c>
      <c r="L16" s="933"/>
      <c r="M16" s="932">
        <v>5</v>
      </c>
      <c r="N16" s="933"/>
      <c r="O16" s="919">
        <v>6</v>
      </c>
      <c r="P16" s="920"/>
      <c r="Q16" s="616"/>
      <c r="R16" s="615">
        <v>21</v>
      </c>
      <c r="S16" s="932"/>
      <c r="T16" s="933"/>
      <c r="U16" s="932">
        <v>1</v>
      </c>
      <c r="V16" s="933"/>
      <c r="W16" s="932">
        <v>2</v>
      </c>
      <c r="X16" s="933"/>
      <c r="Y16" s="932">
        <v>3</v>
      </c>
      <c r="Z16" s="933"/>
      <c r="AA16" s="932">
        <v>4</v>
      </c>
      <c r="AB16" s="933"/>
      <c r="AC16" s="932">
        <v>5</v>
      </c>
      <c r="AD16" s="933"/>
      <c r="AE16" s="919">
        <v>6</v>
      </c>
      <c r="AF16" s="920"/>
      <c r="AG16" s="518"/>
    </row>
    <row r="17" spans="1:33" s="473" customFormat="1" ht="14.25" customHeight="1">
      <c r="A17" s="517"/>
      <c r="B17" s="618" t="s">
        <v>1120</v>
      </c>
      <c r="C17" s="915" t="s">
        <v>1123</v>
      </c>
      <c r="D17" s="921"/>
      <c r="E17" s="934" t="s">
        <v>1124</v>
      </c>
      <c r="F17" s="935"/>
      <c r="G17" s="934" t="s">
        <v>1125</v>
      </c>
      <c r="H17" s="935"/>
      <c r="I17" s="934" t="s">
        <v>1126</v>
      </c>
      <c r="J17" s="935"/>
      <c r="K17" s="915">
        <v>11</v>
      </c>
      <c r="L17" s="921"/>
      <c r="M17" s="915">
        <v>12</v>
      </c>
      <c r="N17" s="921"/>
      <c r="O17" s="915">
        <v>13</v>
      </c>
      <c r="P17" s="916"/>
      <c r="Q17" s="616"/>
      <c r="R17" s="618" t="s">
        <v>1120</v>
      </c>
      <c r="S17" s="915">
        <v>7</v>
      </c>
      <c r="T17" s="921"/>
      <c r="U17" s="917">
        <v>8</v>
      </c>
      <c r="V17" s="918"/>
      <c r="W17" s="917">
        <v>9</v>
      </c>
      <c r="X17" s="918"/>
      <c r="Y17" s="917">
        <v>10</v>
      </c>
      <c r="Z17" s="918"/>
      <c r="AA17" s="917">
        <v>11</v>
      </c>
      <c r="AB17" s="918"/>
      <c r="AC17" s="917">
        <v>12</v>
      </c>
      <c r="AD17" s="918"/>
      <c r="AE17" s="915">
        <v>13</v>
      </c>
      <c r="AF17" s="916"/>
      <c r="AG17" s="518"/>
    </row>
    <row r="18" spans="1:33" s="473" customFormat="1" ht="14.25" customHeight="1">
      <c r="A18" s="517"/>
      <c r="B18" s="625">
        <v>2</v>
      </c>
      <c r="C18" s="915">
        <v>14</v>
      </c>
      <c r="D18" s="921"/>
      <c r="E18" s="922">
        <v>15</v>
      </c>
      <c r="F18" s="923"/>
      <c r="G18" s="922">
        <v>16</v>
      </c>
      <c r="H18" s="923"/>
      <c r="I18" s="922">
        <v>17</v>
      </c>
      <c r="J18" s="923"/>
      <c r="K18" s="922">
        <v>18</v>
      </c>
      <c r="L18" s="923"/>
      <c r="M18" s="922">
        <v>19</v>
      </c>
      <c r="N18" s="923"/>
      <c r="O18" s="937">
        <v>20</v>
      </c>
      <c r="P18" s="938"/>
      <c r="Q18" s="616"/>
      <c r="R18" s="626">
        <v>8</v>
      </c>
      <c r="S18" s="915">
        <v>14</v>
      </c>
      <c r="T18" s="921"/>
      <c r="U18" s="917">
        <v>15</v>
      </c>
      <c r="V18" s="918"/>
      <c r="W18" s="917">
        <v>16</v>
      </c>
      <c r="X18" s="918"/>
      <c r="Y18" s="917">
        <v>17</v>
      </c>
      <c r="Z18" s="918"/>
      <c r="AA18" s="917">
        <v>18</v>
      </c>
      <c r="AB18" s="918"/>
      <c r="AC18" s="917">
        <v>19</v>
      </c>
      <c r="AD18" s="918"/>
      <c r="AE18" s="936">
        <v>20</v>
      </c>
      <c r="AF18" s="916"/>
      <c r="AG18" s="518"/>
    </row>
    <row r="19" spans="1:33" s="473" customFormat="1" ht="14.25" customHeight="1">
      <c r="A19" s="517"/>
      <c r="B19" s="625" t="s">
        <v>1121</v>
      </c>
      <c r="C19" s="915">
        <v>21</v>
      </c>
      <c r="D19" s="921"/>
      <c r="E19" s="922">
        <v>22</v>
      </c>
      <c r="F19" s="923"/>
      <c r="G19" s="922">
        <v>23</v>
      </c>
      <c r="H19" s="923"/>
      <c r="I19" s="922">
        <v>24</v>
      </c>
      <c r="J19" s="923"/>
      <c r="K19" s="922">
        <v>25</v>
      </c>
      <c r="L19" s="923"/>
      <c r="M19" s="922">
        <v>26</v>
      </c>
      <c r="N19" s="923"/>
      <c r="O19" s="937">
        <v>27</v>
      </c>
      <c r="P19" s="938"/>
      <c r="Q19" s="616"/>
      <c r="R19" s="627" t="s">
        <v>1121</v>
      </c>
      <c r="S19" s="915">
        <v>21</v>
      </c>
      <c r="T19" s="921"/>
      <c r="U19" s="917">
        <v>22</v>
      </c>
      <c r="V19" s="918"/>
      <c r="W19" s="917">
        <v>23</v>
      </c>
      <c r="X19" s="918"/>
      <c r="Y19" s="917">
        <v>24</v>
      </c>
      <c r="Z19" s="918"/>
      <c r="AA19" s="917">
        <v>25</v>
      </c>
      <c r="AB19" s="918"/>
      <c r="AC19" s="917">
        <v>26</v>
      </c>
      <c r="AD19" s="918"/>
      <c r="AE19" s="915">
        <v>27</v>
      </c>
      <c r="AF19" s="916"/>
      <c r="AG19" s="518"/>
    </row>
    <row r="20" spans="1:33" s="473" customFormat="1" ht="14.25" customHeight="1">
      <c r="A20" s="517"/>
      <c r="B20" s="628">
        <v>16</v>
      </c>
      <c r="C20" s="915">
        <v>28</v>
      </c>
      <c r="D20" s="921"/>
      <c r="E20" s="922">
        <v>29</v>
      </c>
      <c r="F20" s="923"/>
      <c r="G20" s="939"/>
      <c r="H20" s="940"/>
      <c r="I20" s="939"/>
      <c r="J20" s="940"/>
      <c r="K20" s="917"/>
      <c r="L20" s="918"/>
      <c r="M20" s="917"/>
      <c r="N20" s="918"/>
      <c r="O20" s="917"/>
      <c r="P20" s="926"/>
      <c r="Q20" s="616"/>
      <c r="R20" s="622">
        <v>23</v>
      </c>
      <c r="S20" s="915">
        <v>28</v>
      </c>
      <c r="T20" s="921"/>
      <c r="U20" s="917">
        <v>29</v>
      </c>
      <c r="V20" s="918"/>
      <c r="W20" s="917">
        <v>30</v>
      </c>
      <c r="X20" s="918"/>
      <c r="Y20" s="917">
        <v>31</v>
      </c>
      <c r="Z20" s="918"/>
      <c r="AA20" s="917"/>
      <c r="AB20" s="918"/>
      <c r="AC20" s="917"/>
      <c r="AD20" s="918"/>
      <c r="AE20" s="917"/>
      <c r="AF20" s="926"/>
      <c r="AG20" s="518"/>
    </row>
    <row r="21" spans="1:33" s="473" customFormat="1" ht="14.25" customHeight="1" thickBot="1">
      <c r="A21" s="517"/>
      <c r="B21" s="618" t="s">
        <v>1122</v>
      </c>
      <c r="C21" s="941"/>
      <c r="D21" s="942"/>
      <c r="E21" s="927"/>
      <c r="F21" s="931"/>
      <c r="G21" s="927"/>
      <c r="H21" s="931"/>
      <c r="I21" s="927"/>
      <c r="J21" s="931"/>
      <c r="K21" s="927"/>
      <c r="L21" s="931"/>
      <c r="M21" s="927"/>
      <c r="N21" s="931"/>
      <c r="O21" s="927"/>
      <c r="P21" s="928"/>
      <c r="Q21" s="629"/>
      <c r="R21" s="630" t="s">
        <v>1122</v>
      </c>
      <c r="S21" s="941"/>
      <c r="T21" s="942"/>
      <c r="U21" s="927"/>
      <c r="V21" s="931"/>
      <c r="W21" s="927"/>
      <c r="X21" s="931"/>
      <c r="Y21" s="927"/>
      <c r="Z21" s="931"/>
      <c r="AA21" s="927"/>
      <c r="AB21" s="931"/>
      <c r="AC21" s="927"/>
      <c r="AD21" s="931"/>
      <c r="AE21" s="927"/>
      <c r="AF21" s="928"/>
      <c r="AG21" s="518"/>
    </row>
    <row r="22" spans="1:33" s="473" customFormat="1" ht="14.25" customHeight="1">
      <c r="A22" s="517"/>
      <c r="B22" s="624">
        <v>21</v>
      </c>
      <c r="C22" s="932"/>
      <c r="D22" s="933"/>
      <c r="E22" s="932"/>
      <c r="F22" s="933"/>
      <c r="G22" s="932">
        <v>1</v>
      </c>
      <c r="H22" s="933"/>
      <c r="I22" s="932">
        <v>2</v>
      </c>
      <c r="J22" s="933"/>
      <c r="K22" s="932">
        <v>3</v>
      </c>
      <c r="L22" s="933"/>
      <c r="M22" s="932">
        <v>4</v>
      </c>
      <c r="N22" s="933"/>
      <c r="O22" s="919">
        <v>5</v>
      </c>
      <c r="P22" s="920"/>
      <c r="Q22" s="616"/>
      <c r="R22" s="631">
        <v>22</v>
      </c>
      <c r="S22" s="943"/>
      <c r="T22" s="945"/>
      <c r="U22" s="932"/>
      <c r="V22" s="933"/>
      <c r="W22" s="943"/>
      <c r="X22" s="944"/>
      <c r="Y22" s="943"/>
      <c r="Z22" s="944"/>
      <c r="AA22" s="943">
        <v>1</v>
      </c>
      <c r="AB22" s="944"/>
      <c r="AC22" s="943">
        <v>2</v>
      </c>
      <c r="AD22" s="944"/>
      <c r="AE22" s="919">
        <v>3</v>
      </c>
      <c r="AF22" s="920"/>
      <c r="AG22" s="518"/>
    </row>
    <row r="23" spans="1:33" s="473" customFormat="1" ht="14.25" customHeight="1">
      <c r="A23" s="517"/>
      <c r="B23" s="618" t="s">
        <v>1120</v>
      </c>
      <c r="C23" s="915">
        <v>6</v>
      </c>
      <c r="D23" s="921"/>
      <c r="E23" s="917">
        <v>7</v>
      </c>
      <c r="F23" s="918"/>
      <c r="G23" s="917">
        <v>8</v>
      </c>
      <c r="H23" s="918"/>
      <c r="I23" s="917">
        <v>9</v>
      </c>
      <c r="J23" s="918"/>
      <c r="K23" s="917">
        <v>10</v>
      </c>
      <c r="L23" s="918"/>
      <c r="M23" s="917">
        <v>11</v>
      </c>
      <c r="N23" s="918"/>
      <c r="O23" s="915">
        <v>12</v>
      </c>
      <c r="P23" s="916"/>
      <c r="Q23" s="616"/>
      <c r="R23" s="618" t="s">
        <v>1120</v>
      </c>
      <c r="S23" s="915">
        <v>4</v>
      </c>
      <c r="T23" s="921"/>
      <c r="U23" s="917">
        <v>5</v>
      </c>
      <c r="V23" s="918"/>
      <c r="W23" s="917">
        <v>6</v>
      </c>
      <c r="X23" s="918"/>
      <c r="Y23" s="917">
        <v>7</v>
      </c>
      <c r="Z23" s="918"/>
      <c r="AA23" s="917">
        <v>8</v>
      </c>
      <c r="AB23" s="918"/>
      <c r="AC23" s="917">
        <v>9</v>
      </c>
      <c r="AD23" s="918"/>
      <c r="AE23" s="915">
        <v>10</v>
      </c>
      <c r="AF23" s="916"/>
      <c r="AG23" s="518"/>
    </row>
    <row r="24" spans="1:33" s="473" customFormat="1" ht="14.25" customHeight="1">
      <c r="A24" s="517"/>
      <c r="B24" s="625">
        <v>3</v>
      </c>
      <c r="C24" s="915">
        <v>13</v>
      </c>
      <c r="D24" s="921"/>
      <c r="E24" s="917">
        <v>14</v>
      </c>
      <c r="F24" s="918"/>
      <c r="G24" s="917">
        <v>15</v>
      </c>
      <c r="H24" s="918"/>
      <c r="I24" s="917">
        <v>16</v>
      </c>
      <c r="J24" s="918"/>
      <c r="K24" s="917">
        <v>17</v>
      </c>
      <c r="L24" s="918"/>
      <c r="M24" s="917">
        <v>18</v>
      </c>
      <c r="N24" s="918"/>
      <c r="O24" s="915">
        <v>19</v>
      </c>
      <c r="P24" s="916"/>
      <c r="Q24" s="616"/>
      <c r="R24" s="620">
        <v>9</v>
      </c>
      <c r="S24" s="917">
        <v>11</v>
      </c>
      <c r="T24" s="918"/>
      <c r="U24" s="917">
        <v>12</v>
      </c>
      <c r="V24" s="918"/>
      <c r="W24" s="917">
        <v>13</v>
      </c>
      <c r="X24" s="918"/>
      <c r="Y24" s="915">
        <v>14</v>
      </c>
      <c r="Z24" s="921"/>
      <c r="AA24" s="934" t="s">
        <v>1127</v>
      </c>
      <c r="AB24" s="935"/>
      <c r="AC24" s="917">
        <v>16</v>
      </c>
      <c r="AD24" s="918"/>
      <c r="AE24" s="917">
        <v>17</v>
      </c>
      <c r="AF24" s="926"/>
      <c r="AG24" s="518"/>
    </row>
    <row r="25" spans="1:33" s="473" customFormat="1" ht="14.25" customHeight="1">
      <c r="A25" s="517"/>
      <c r="B25" s="625" t="s">
        <v>1121</v>
      </c>
      <c r="C25" s="915">
        <v>20</v>
      </c>
      <c r="D25" s="921"/>
      <c r="E25" s="917">
        <v>21</v>
      </c>
      <c r="F25" s="918"/>
      <c r="G25" s="917">
        <v>22</v>
      </c>
      <c r="H25" s="918"/>
      <c r="I25" s="917">
        <v>23</v>
      </c>
      <c r="J25" s="918"/>
      <c r="K25" s="917">
        <v>24</v>
      </c>
      <c r="L25" s="918"/>
      <c r="M25" s="917">
        <v>25</v>
      </c>
      <c r="N25" s="918"/>
      <c r="O25" s="915">
        <v>26</v>
      </c>
      <c r="P25" s="916"/>
      <c r="Q25" s="616"/>
      <c r="R25" s="632" t="s">
        <v>1121</v>
      </c>
      <c r="S25" s="915">
        <v>18</v>
      </c>
      <c r="T25" s="921"/>
      <c r="U25" s="917">
        <v>19</v>
      </c>
      <c r="V25" s="918"/>
      <c r="W25" s="917">
        <v>20</v>
      </c>
      <c r="X25" s="918"/>
      <c r="Y25" s="917">
        <v>21</v>
      </c>
      <c r="Z25" s="918"/>
      <c r="AA25" s="917">
        <v>22</v>
      </c>
      <c r="AB25" s="918"/>
      <c r="AC25" s="917">
        <v>23</v>
      </c>
      <c r="AD25" s="918"/>
      <c r="AE25" s="915">
        <v>24</v>
      </c>
      <c r="AF25" s="916"/>
      <c r="AG25" s="518"/>
    </row>
    <row r="26" spans="1:33" s="473" customFormat="1" ht="14.25" customHeight="1">
      <c r="A26" s="517"/>
      <c r="B26" s="628">
        <v>23</v>
      </c>
      <c r="C26" s="915">
        <v>27</v>
      </c>
      <c r="D26" s="921"/>
      <c r="E26" s="922">
        <v>28</v>
      </c>
      <c r="F26" s="923"/>
      <c r="G26" s="922">
        <v>29</v>
      </c>
      <c r="H26" s="923"/>
      <c r="I26" s="917">
        <v>30</v>
      </c>
      <c r="J26" s="918"/>
      <c r="K26" s="917">
        <v>31</v>
      </c>
      <c r="L26" s="918"/>
      <c r="M26" s="917"/>
      <c r="N26" s="918"/>
      <c r="O26" s="917"/>
      <c r="P26" s="926"/>
      <c r="Q26" s="616"/>
      <c r="R26" s="623">
        <v>22</v>
      </c>
      <c r="S26" s="915">
        <v>25</v>
      </c>
      <c r="T26" s="921"/>
      <c r="U26" s="917">
        <v>26</v>
      </c>
      <c r="V26" s="918"/>
      <c r="W26" s="917">
        <v>27</v>
      </c>
      <c r="X26" s="918"/>
      <c r="Y26" s="917">
        <v>28</v>
      </c>
      <c r="Z26" s="918"/>
      <c r="AA26" s="917">
        <v>29</v>
      </c>
      <c r="AB26" s="918"/>
      <c r="AC26" s="946">
        <v>30</v>
      </c>
      <c r="AD26" s="947"/>
      <c r="AE26" s="917"/>
      <c r="AF26" s="926"/>
      <c r="AG26" s="518"/>
    </row>
    <row r="27" spans="1:33" s="473" customFormat="1" ht="14.25" customHeight="1" thickBot="1">
      <c r="A27" s="517"/>
      <c r="B27" s="618" t="s">
        <v>1122</v>
      </c>
      <c r="C27" s="948"/>
      <c r="D27" s="949"/>
      <c r="E27" s="948"/>
      <c r="F27" s="949"/>
      <c r="G27" s="927"/>
      <c r="H27" s="931"/>
      <c r="I27" s="927"/>
      <c r="J27" s="931"/>
      <c r="K27" s="927"/>
      <c r="L27" s="931"/>
      <c r="M27" s="927"/>
      <c r="N27" s="931"/>
      <c r="O27" s="927"/>
      <c r="P27" s="928"/>
      <c r="Q27" s="629"/>
      <c r="R27" s="618" t="s">
        <v>1122</v>
      </c>
      <c r="S27" s="927"/>
      <c r="T27" s="931"/>
      <c r="U27" s="927"/>
      <c r="V27" s="931"/>
      <c r="W27" s="927"/>
      <c r="X27" s="931"/>
      <c r="Y27" s="927"/>
      <c r="Z27" s="931"/>
      <c r="AA27" s="927"/>
      <c r="AB27" s="931"/>
      <c r="AC27" s="927"/>
      <c r="AD27" s="931"/>
      <c r="AE27" s="927"/>
      <c r="AF27" s="928"/>
      <c r="AG27" s="518"/>
    </row>
    <row r="28" spans="1:33" s="473" customFormat="1" ht="14.25" customHeight="1">
      <c r="A28" s="517"/>
      <c r="B28" s="624">
        <v>22</v>
      </c>
      <c r="C28" s="952"/>
      <c r="D28" s="953"/>
      <c r="E28" s="932"/>
      <c r="F28" s="933"/>
      <c r="G28" s="943"/>
      <c r="H28" s="944"/>
      <c r="I28" s="943"/>
      <c r="J28" s="944"/>
      <c r="K28" s="943"/>
      <c r="L28" s="944"/>
      <c r="M28" s="943">
        <v>1</v>
      </c>
      <c r="N28" s="944"/>
      <c r="O28" s="915">
        <v>2</v>
      </c>
      <c r="P28" s="916"/>
      <c r="Q28" s="616"/>
      <c r="R28" s="617">
        <v>19</v>
      </c>
      <c r="S28" s="922"/>
      <c r="T28" s="923"/>
      <c r="U28" s="922"/>
      <c r="V28" s="923"/>
      <c r="W28" s="922"/>
      <c r="X28" s="923"/>
      <c r="Y28" s="922"/>
      <c r="Z28" s="923"/>
      <c r="AA28" s="932"/>
      <c r="AB28" s="933"/>
      <c r="AC28" s="932"/>
      <c r="AD28" s="933"/>
      <c r="AE28" s="924" t="s">
        <v>1128</v>
      </c>
      <c r="AF28" s="925"/>
      <c r="AG28" s="518"/>
    </row>
    <row r="29" spans="1:33" s="473" customFormat="1" ht="14.25" customHeight="1">
      <c r="A29" s="517"/>
      <c r="B29" s="618" t="s">
        <v>1120</v>
      </c>
      <c r="C29" s="915">
        <v>3</v>
      </c>
      <c r="D29" s="921"/>
      <c r="E29" s="934" t="s">
        <v>1129</v>
      </c>
      <c r="F29" s="935"/>
      <c r="G29" s="917">
        <v>5</v>
      </c>
      <c r="H29" s="918"/>
      <c r="I29" s="917">
        <v>6</v>
      </c>
      <c r="J29" s="918"/>
      <c r="K29" s="917">
        <v>7</v>
      </c>
      <c r="L29" s="918"/>
      <c r="M29" s="917">
        <v>8</v>
      </c>
      <c r="N29" s="918"/>
      <c r="O29" s="915">
        <v>9</v>
      </c>
      <c r="P29" s="916"/>
      <c r="Q29" s="616"/>
      <c r="R29" s="618" t="s">
        <v>1120</v>
      </c>
      <c r="S29" s="934" t="s">
        <v>1130</v>
      </c>
      <c r="T29" s="935"/>
      <c r="U29" s="934" t="s">
        <v>1131</v>
      </c>
      <c r="V29" s="935"/>
      <c r="W29" s="915">
        <v>4</v>
      </c>
      <c r="X29" s="921"/>
      <c r="Y29" s="950">
        <v>5</v>
      </c>
      <c r="Z29" s="951"/>
      <c r="AA29" s="950">
        <v>6</v>
      </c>
      <c r="AB29" s="951"/>
      <c r="AC29" s="950">
        <v>7</v>
      </c>
      <c r="AD29" s="951"/>
      <c r="AE29" s="915">
        <v>8</v>
      </c>
      <c r="AF29" s="916"/>
      <c r="AG29" s="518"/>
    </row>
    <row r="30" spans="1:33" s="473" customFormat="1" ht="14.25" customHeight="1">
      <c r="A30" s="517"/>
      <c r="B30" s="625">
        <v>4</v>
      </c>
      <c r="C30" s="915">
        <v>10</v>
      </c>
      <c r="D30" s="921"/>
      <c r="E30" s="917">
        <v>11</v>
      </c>
      <c r="F30" s="918"/>
      <c r="G30" s="917">
        <v>12</v>
      </c>
      <c r="H30" s="918"/>
      <c r="I30" s="917">
        <v>13</v>
      </c>
      <c r="J30" s="918"/>
      <c r="K30" s="917">
        <v>14</v>
      </c>
      <c r="L30" s="918"/>
      <c r="M30" s="917">
        <v>15</v>
      </c>
      <c r="N30" s="918"/>
      <c r="O30" s="915">
        <v>16</v>
      </c>
      <c r="P30" s="916"/>
      <c r="Q30" s="616"/>
      <c r="R30" s="620">
        <v>10</v>
      </c>
      <c r="S30" s="915">
        <v>9</v>
      </c>
      <c r="T30" s="921"/>
      <c r="U30" s="917">
        <v>10</v>
      </c>
      <c r="V30" s="918"/>
      <c r="W30" s="917">
        <v>11</v>
      </c>
      <c r="X30" s="918"/>
      <c r="Y30" s="917">
        <v>12</v>
      </c>
      <c r="Z30" s="918"/>
      <c r="AA30" s="917">
        <v>13</v>
      </c>
      <c r="AB30" s="918"/>
      <c r="AC30" s="917">
        <v>14</v>
      </c>
      <c r="AD30" s="918"/>
      <c r="AE30" s="915">
        <v>15</v>
      </c>
      <c r="AF30" s="916"/>
      <c r="AG30" s="518"/>
    </row>
    <row r="31" spans="1:33" s="473" customFormat="1" ht="14.25" customHeight="1">
      <c r="A31" s="517"/>
      <c r="B31" s="625" t="s">
        <v>1121</v>
      </c>
      <c r="C31" s="915">
        <v>17</v>
      </c>
      <c r="D31" s="921"/>
      <c r="E31" s="917">
        <v>18</v>
      </c>
      <c r="F31" s="918"/>
      <c r="G31" s="917">
        <v>19</v>
      </c>
      <c r="H31" s="918"/>
      <c r="I31" s="917">
        <v>20</v>
      </c>
      <c r="J31" s="918"/>
      <c r="K31" s="917">
        <v>21</v>
      </c>
      <c r="L31" s="918"/>
      <c r="M31" s="917">
        <v>22</v>
      </c>
      <c r="N31" s="918"/>
      <c r="O31" s="915">
        <v>23</v>
      </c>
      <c r="P31" s="916"/>
      <c r="Q31" s="616"/>
      <c r="R31" s="632" t="s">
        <v>1121</v>
      </c>
      <c r="S31" s="915">
        <v>16</v>
      </c>
      <c r="T31" s="921"/>
      <c r="U31" s="917">
        <v>17</v>
      </c>
      <c r="V31" s="918"/>
      <c r="W31" s="917">
        <v>18</v>
      </c>
      <c r="X31" s="918"/>
      <c r="Y31" s="917">
        <v>19</v>
      </c>
      <c r="Z31" s="918"/>
      <c r="AA31" s="917">
        <v>20</v>
      </c>
      <c r="AB31" s="918"/>
      <c r="AC31" s="917">
        <v>21</v>
      </c>
      <c r="AD31" s="918"/>
      <c r="AE31" s="915">
        <v>22</v>
      </c>
      <c r="AF31" s="916"/>
      <c r="AG31" s="518"/>
    </row>
    <row r="32" spans="1:33" s="473" customFormat="1" ht="14.25" customHeight="1">
      <c r="A32" s="517"/>
      <c r="B32" s="628">
        <v>20</v>
      </c>
      <c r="C32" s="915">
        <v>24</v>
      </c>
      <c r="D32" s="921"/>
      <c r="E32" s="917">
        <v>25</v>
      </c>
      <c r="F32" s="918"/>
      <c r="G32" s="917">
        <v>26</v>
      </c>
      <c r="H32" s="918"/>
      <c r="I32" s="917">
        <v>27</v>
      </c>
      <c r="J32" s="918"/>
      <c r="K32" s="917">
        <v>28</v>
      </c>
      <c r="L32" s="918"/>
      <c r="M32" s="954">
        <v>29</v>
      </c>
      <c r="N32" s="918"/>
      <c r="O32" s="915">
        <v>30</v>
      </c>
      <c r="P32" s="916"/>
      <c r="Q32" s="633"/>
      <c r="R32" s="623">
        <v>16</v>
      </c>
      <c r="S32" s="915">
        <v>23</v>
      </c>
      <c r="T32" s="921"/>
      <c r="U32" s="917">
        <v>24</v>
      </c>
      <c r="V32" s="918"/>
      <c r="W32" s="917">
        <v>25</v>
      </c>
      <c r="X32" s="918"/>
      <c r="Y32" s="917">
        <v>26</v>
      </c>
      <c r="Z32" s="918"/>
      <c r="AA32" s="917">
        <v>27</v>
      </c>
      <c r="AB32" s="918"/>
      <c r="AC32" s="917">
        <v>28</v>
      </c>
      <c r="AD32" s="918"/>
      <c r="AE32" s="915">
        <v>29</v>
      </c>
      <c r="AF32" s="916"/>
      <c r="AG32" s="518"/>
    </row>
    <row r="33" spans="1:33" s="473" customFormat="1" ht="14.25" customHeight="1" thickBot="1">
      <c r="A33" s="517"/>
      <c r="B33" s="618" t="s">
        <v>1122</v>
      </c>
      <c r="C33" s="948"/>
      <c r="D33" s="949"/>
      <c r="E33" s="927"/>
      <c r="F33" s="931"/>
      <c r="G33" s="927"/>
      <c r="H33" s="931"/>
      <c r="I33" s="927"/>
      <c r="J33" s="931"/>
      <c r="K33" s="927"/>
      <c r="L33" s="931"/>
      <c r="M33" s="927"/>
      <c r="N33" s="931"/>
      <c r="O33" s="927"/>
      <c r="P33" s="928"/>
      <c r="Q33" s="629"/>
      <c r="R33" s="618" t="s">
        <v>1122</v>
      </c>
      <c r="S33" s="929">
        <v>30</v>
      </c>
      <c r="T33" s="930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924" t="s">
        <v>1132</v>
      </c>
      <c r="D34" s="925"/>
      <c r="E34" s="915">
        <v>2</v>
      </c>
      <c r="F34" s="921"/>
      <c r="G34" s="932">
        <v>3</v>
      </c>
      <c r="H34" s="933"/>
      <c r="I34" s="932">
        <v>4</v>
      </c>
      <c r="J34" s="933"/>
      <c r="K34" s="932">
        <v>5</v>
      </c>
      <c r="L34" s="933"/>
      <c r="M34" s="943">
        <v>6</v>
      </c>
      <c r="N34" s="944"/>
      <c r="O34" s="955">
        <v>7</v>
      </c>
      <c r="P34" s="956"/>
      <c r="Q34" s="616"/>
      <c r="R34" s="617">
        <v>22</v>
      </c>
      <c r="S34" s="932"/>
      <c r="T34" s="933"/>
      <c r="U34" s="932"/>
      <c r="V34" s="933"/>
      <c r="W34" s="932">
        <v>1</v>
      </c>
      <c r="X34" s="933"/>
      <c r="Y34" s="932">
        <v>2</v>
      </c>
      <c r="Z34" s="933"/>
      <c r="AA34" s="932">
        <v>3</v>
      </c>
      <c r="AB34" s="933"/>
      <c r="AC34" s="932">
        <v>4</v>
      </c>
      <c r="AD34" s="933"/>
      <c r="AE34" s="919">
        <v>5</v>
      </c>
      <c r="AF34" s="920"/>
      <c r="AG34" s="518"/>
    </row>
    <row r="35" spans="1:33" s="473" customFormat="1" ht="14.25" customHeight="1">
      <c r="A35" s="517"/>
      <c r="B35" s="618" t="s">
        <v>1120</v>
      </c>
      <c r="C35" s="915">
        <v>8</v>
      </c>
      <c r="D35" s="921"/>
      <c r="E35" s="917">
        <v>9</v>
      </c>
      <c r="F35" s="918"/>
      <c r="G35" s="917">
        <v>10</v>
      </c>
      <c r="H35" s="918"/>
      <c r="I35" s="917">
        <v>11</v>
      </c>
      <c r="J35" s="918"/>
      <c r="K35" s="917">
        <v>12</v>
      </c>
      <c r="L35" s="918"/>
      <c r="M35" s="917">
        <v>13</v>
      </c>
      <c r="N35" s="918"/>
      <c r="O35" s="915">
        <v>14</v>
      </c>
      <c r="P35" s="916"/>
      <c r="Q35" s="616"/>
      <c r="R35" s="618" t="s">
        <v>1120</v>
      </c>
      <c r="S35" s="915">
        <v>6</v>
      </c>
      <c r="T35" s="921"/>
      <c r="U35" s="917">
        <v>7</v>
      </c>
      <c r="V35" s="918"/>
      <c r="W35" s="917">
        <v>8</v>
      </c>
      <c r="X35" s="918"/>
      <c r="Y35" s="917">
        <v>9</v>
      </c>
      <c r="Z35" s="918"/>
      <c r="AA35" s="917">
        <v>10</v>
      </c>
      <c r="AB35" s="918"/>
      <c r="AC35" s="917">
        <v>11</v>
      </c>
      <c r="AD35" s="918"/>
      <c r="AE35" s="915">
        <v>12</v>
      </c>
      <c r="AF35" s="916"/>
      <c r="AG35" s="518"/>
    </row>
    <row r="36" spans="1:33" s="473" customFormat="1" ht="14.25" customHeight="1">
      <c r="A36" s="517"/>
      <c r="B36" s="625">
        <v>5</v>
      </c>
      <c r="C36" s="915">
        <v>15</v>
      </c>
      <c r="D36" s="921"/>
      <c r="E36" s="917">
        <v>16</v>
      </c>
      <c r="F36" s="918"/>
      <c r="G36" s="917">
        <v>17</v>
      </c>
      <c r="H36" s="918"/>
      <c r="I36" s="917">
        <v>18</v>
      </c>
      <c r="J36" s="918"/>
      <c r="K36" s="917">
        <v>19</v>
      </c>
      <c r="L36" s="918"/>
      <c r="M36" s="917">
        <v>20</v>
      </c>
      <c r="N36" s="918"/>
      <c r="O36" s="915">
        <v>21</v>
      </c>
      <c r="P36" s="916"/>
      <c r="Q36" s="616"/>
      <c r="R36" s="620">
        <v>11</v>
      </c>
      <c r="S36" s="915">
        <v>13</v>
      </c>
      <c r="T36" s="921"/>
      <c r="U36" s="917">
        <v>14</v>
      </c>
      <c r="V36" s="918"/>
      <c r="W36" s="917">
        <v>15</v>
      </c>
      <c r="X36" s="918"/>
      <c r="Y36" s="917">
        <v>16</v>
      </c>
      <c r="Z36" s="918"/>
      <c r="AA36" s="917">
        <v>17</v>
      </c>
      <c r="AB36" s="918"/>
      <c r="AC36" s="917">
        <v>18</v>
      </c>
      <c r="AD36" s="918"/>
      <c r="AE36" s="915">
        <v>19</v>
      </c>
      <c r="AF36" s="916"/>
      <c r="AG36" s="518"/>
    </row>
    <row r="37" spans="1:33" s="473" customFormat="1" ht="14.25" customHeight="1">
      <c r="A37" s="517"/>
      <c r="B37" s="625" t="s">
        <v>1121</v>
      </c>
      <c r="C37" s="915">
        <v>22</v>
      </c>
      <c r="D37" s="921"/>
      <c r="E37" s="917">
        <v>23</v>
      </c>
      <c r="F37" s="918"/>
      <c r="G37" s="917">
        <v>24</v>
      </c>
      <c r="H37" s="918"/>
      <c r="I37" s="917">
        <v>25</v>
      </c>
      <c r="J37" s="918"/>
      <c r="K37" s="917">
        <v>26</v>
      </c>
      <c r="L37" s="918"/>
      <c r="M37" s="917">
        <v>27</v>
      </c>
      <c r="N37" s="918"/>
      <c r="O37" s="915">
        <v>28</v>
      </c>
      <c r="P37" s="916"/>
      <c r="Q37" s="616"/>
      <c r="R37" s="632" t="s">
        <v>1121</v>
      </c>
      <c r="S37" s="915">
        <v>20</v>
      </c>
      <c r="T37" s="921"/>
      <c r="U37" s="917">
        <v>21</v>
      </c>
      <c r="V37" s="918"/>
      <c r="W37" s="917">
        <v>22</v>
      </c>
      <c r="X37" s="918"/>
      <c r="Y37" s="917">
        <v>23</v>
      </c>
      <c r="Z37" s="918"/>
      <c r="AA37" s="917">
        <v>24</v>
      </c>
      <c r="AB37" s="918"/>
      <c r="AC37" s="917">
        <v>25</v>
      </c>
      <c r="AD37" s="918"/>
      <c r="AE37" s="915">
        <v>26</v>
      </c>
      <c r="AF37" s="916"/>
      <c r="AG37" s="518"/>
    </row>
    <row r="38" spans="1:33" s="473" customFormat="1" ht="14.25" customHeight="1">
      <c r="A38" s="517"/>
      <c r="B38" s="628">
        <v>22</v>
      </c>
      <c r="C38" s="915">
        <v>29</v>
      </c>
      <c r="D38" s="921"/>
      <c r="E38" s="917">
        <v>30</v>
      </c>
      <c r="F38" s="918"/>
      <c r="G38" s="917">
        <v>31</v>
      </c>
      <c r="H38" s="918"/>
      <c r="I38" s="917"/>
      <c r="J38" s="918"/>
      <c r="K38" s="917"/>
      <c r="L38" s="918"/>
      <c r="M38" s="917"/>
      <c r="N38" s="918"/>
      <c r="O38" s="917"/>
      <c r="P38" s="926"/>
      <c r="Q38" s="616"/>
      <c r="R38" s="623">
        <v>22</v>
      </c>
      <c r="S38" s="915">
        <v>27</v>
      </c>
      <c r="T38" s="921"/>
      <c r="U38" s="922">
        <v>28</v>
      </c>
      <c r="V38" s="923"/>
      <c r="W38" s="922">
        <v>29</v>
      </c>
      <c r="X38" s="923"/>
      <c r="Y38" s="922">
        <v>30</v>
      </c>
      <c r="Z38" s="923"/>
      <c r="AA38" s="917"/>
      <c r="AB38" s="918"/>
      <c r="AC38" s="917"/>
      <c r="AD38" s="918"/>
      <c r="AE38" s="917"/>
      <c r="AF38" s="926"/>
      <c r="AG38" s="518"/>
    </row>
    <row r="39" spans="1:33" s="473" customFormat="1" ht="14.25" customHeight="1" thickBot="1">
      <c r="A39" s="517"/>
      <c r="B39" s="618" t="s">
        <v>1122</v>
      </c>
      <c r="C39" s="948"/>
      <c r="D39" s="949"/>
      <c r="E39" s="927"/>
      <c r="F39" s="931"/>
      <c r="G39" s="927"/>
      <c r="H39" s="931"/>
      <c r="I39" s="927"/>
      <c r="J39" s="931"/>
      <c r="K39" s="927"/>
      <c r="L39" s="931"/>
      <c r="M39" s="927"/>
      <c r="N39" s="931"/>
      <c r="O39" s="927"/>
      <c r="P39" s="928"/>
      <c r="Q39" s="629"/>
      <c r="R39" s="618" t="s">
        <v>1122</v>
      </c>
      <c r="S39" s="948"/>
      <c r="T39" s="949"/>
      <c r="U39" s="927"/>
      <c r="V39" s="931"/>
      <c r="W39" s="927"/>
      <c r="X39" s="931"/>
      <c r="Y39" s="927"/>
      <c r="Z39" s="931"/>
      <c r="AA39" s="927"/>
      <c r="AB39" s="931"/>
      <c r="AC39" s="927"/>
      <c r="AD39" s="931"/>
      <c r="AE39" s="927"/>
      <c r="AF39" s="928"/>
      <c r="AG39" s="518"/>
    </row>
    <row r="40" spans="1:33" s="473" customFormat="1" ht="14.25" customHeight="1">
      <c r="A40" s="517"/>
      <c r="B40" s="624">
        <v>22</v>
      </c>
      <c r="C40" s="943"/>
      <c r="D40" s="944"/>
      <c r="E40" s="932"/>
      <c r="F40" s="933"/>
      <c r="G40" s="932"/>
      <c r="H40" s="933"/>
      <c r="I40" s="943">
        <v>1</v>
      </c>
      <c r="J40" s="944"/>
      <c r="K40" s="943">
        <v>2</v>
      </c>
      <c r="L40" s="944"/>
      <c r="M40" s="943">
        <v>3</v>
      </c>
      <c r="N40" s="944"/>
      <c r="O40" s="919">
        <v>4</v>
      </c>
      <c r="P40" s="920"/>
      <c r="Q40" s="616"/>
      <c r="R40" s="624">
        <v>22</v>
      </c>
      <c r="S40" s="943"/>
      <c r="T40" s="945"/>
      <c r="U40" s="932"/>
      <c r="V40" s="933"/>
      <c r="W40" s="943"/>
      <c r="X40" s="944"/>
      <c r="Y40" s="943"/>
      <c r="Z40" s="944"/>
      <c r="AA40" s="943">
        <v>1</v>
      </c>
      <c r="AB40" s="944"/>
      <c r="AC40" s="943">
        <v>2</v>
      </c>
      <c r="AD40" s="944"/>
      <c r="AE40" s="919">
        <v>3</v>
      </c>
      <c r="AF40" s="920"/>
      <c r="AG40" s="518"/>
    </row>
    <row r="41" spans="1:33" s="473" customFormat="1" ht="14.25" customHeight="1">
      <c r="A41" s="517"/>
      <c r="B41" s="618" t="s">
        <v>1120</v>
      </c>
      <c r="C41" s="915">
        <v>5</v>
      </c>
      <c r="D41" s="921"/>
      <c r="E41" s="917">
        <v>6</v>
      </c>
      <c r="F41" s="918"/>
      <c r="G41" s="917">
        <v>7</v>
      </c>
      <c r="H41" s="918"/>
      <c r="I41" s="915">
        <v>8</v>
      </c>
      <c r="J41" s="921"/>
      <c r="K41" s="934" t="s">
        <v>1133</v>
      </c>
      <c r="L41" s="935"/>
      <c r="M41" s="917">
        <v>10</v>
      </c>
      <c r="N41" s="918"/>
      <c r="O41" s="957">
        <v>11</v>
      </c>
      <c r="P41" s="958"/>
      <c r="Q41" s="616"/>
      <c r="R41" s="618" t="s">
        <v>1120</v>
      </c>
      <c r="S41" s="915">
        <v>4</v>
      </c>
      <c r="T41" s="921"/>
      <c r="U41" s="917">
        <v>5</v>
      </c>
      <c r="V41" s="918"/>
      <c r="W41" s="917">
        <v>6</v>
      </c>
      <c r="X41" s="918"/>
      <c r="Y41" s="917">
        <v>7</v>
      </c>
      <c r="Z41" s="918"/>
      <c r="AA41" s="917">
        <v>8</v>
      </c>
      <c r="AB41" s="918"/>
      <c r="AC41" s="917">
        <v>9</v>
      </c>
      <c r="AD41" s="918"/>
      <c r="AE41" s="915">
        <v>10</v>
      </c>
      <c r="AF41" s="916"/>
      <c r="AG41" s="518"/>
    </row>
    <row r="42" spans="1:33" s="473" customFormat="1" ht="14.25" customHeight="1">
      <c r="A42" s="517"/>
      <c r="B42" s="625">
        <v>6</v>
      </c>
      <c r="C42" s="915">
        <v>12</v>
      </c>
      <c r="D42" s="921"/>
      <c r="E42" s="917">
        <v>13</v>
      </c>
      <c r="F42" s="918"/>
      <c r="G42" s="917">
        <v>14</v>
      </c>
      <c r="H42" s="918"/>
      <c r="I42" s="917">
        <v>15</v>
      </c>
      <c r="J42" s="918"/>
      <c r="K42" s="917">
        <v>16</v>
      </c>
      <c r="L42" s="918"/>
      <c r="M42" s="917">
        <v>17</v>
      </c>
      <c r="N42" s="918"/>
      <c r="O42" s="959">
        <v>18</v>
      </c>
      <c r="P42" s="960"/>
      <c r="Q42" s="616"/>
      <c r="R42" s="634">
        <v>12</v>
      </c>
      <c r="S42" s="915">
        <v>11</v>
      </c>
      <c r="T42" s="921"/>
      <c r="U42" s="917">
        <v>12</v>
      </c>
      <c r="V42" s="918"/>
      <c r="W42" s="917">
        <v>13</v>
      </c>
      <c r="X42" s="918"/>
      <c r="Y42" s="917">
        <v>14</v>
      </c>
      <c r="Z42" s="918"/>
      <c r="AA42" s="917">
        <v>15</v>
      </c>
      <c r="AB42" s="918"/>
      <c r="AC42" s="917">
        <v>16</v>
      </c>
      <c r="AD42" s="918"/>
      <c r="AE42" s="915">
        <v>17</v>
      </c>
      <c r="AF42" s="916"/>
      <c r="AG42" s="518"/>
    </row>
    <row r="43" spans="1:33" s="473" customFormat="1" ht="14.25" customHeight="1">
      <c r="A43" s="517"/>
      <c r="B43" s="625" t="s">
        <v>1121</v>
      </c>
      <c r="C43" s="915">
        <v>19</v>
      </c>
      <c r="D43" s="921"/>
      <c r="E43" s="917">
        <v>20</v>
      </c>
      <c r="F43" s="918"/>
      <c r="G43" s="917">
        <v>21</v>
      </c>
      <c r="H43" s="918"/>
      <c r="I43" s="917">
        <v>22</v>
      </c>
      <c r="J43" s="918"/>
      <c r="K43" s="917">
        <v>23</v>
      </c>
      <c r="L43" s="918"/>
      <c r="M43" s="917">
        <v>24</v>
      </c>
      <c r="N43" s="918"/>
      <c r="O43" s="915">
        <v>25</v>
      </c>
      <c r="P43" s="916"/>
      <c r="Q43" s="616"/>
      <c r="R43" s="627" t="s">
        <v>1121</v>
      </c>
      <c r="S43" s="915">
        <v>18</v>
      </c>
      <c r="T43" s="921"/>
      <c r="U43" s="917">
        <v>19</v>
      </c>
      <c r="V43" s="918"/>
      <c r="W43" s="917">
        <v>20</v>
      </c>
      <c r="X43" s="918"/>
      <c r="Y43" s="917">
        <v>21</v>
      </c>
      <c r="Z43" s="918"/>
      <c r="AA43" s="917">
        <v>22</v>
      </c>
      <c r="AB43" s="918"/>
      <c r="AC43" s="957">
        <v>23</v>
      </c>
      <c r="AD43" s="961"/>
      <c r="AE43" s="915">
        <v>24</v>
      </c>
      <c r="AF43" s="916"/>
      <c r="AG43" s="518"/>
    </row>
    <row r="44" spans="1:33" s="473" customFormat="1" ht="14.25" customHeight="1">
      <c r="A44" s="517"/>
      <c r="B44" s="628">
        <v>21</v>
      </c>
      <c r="C44" s="915">
        <v>26</v>
      </c>
      <c r="D44" s="921"/>
      <c r="E44" s="922">
        <v>27</v>
      </c>
      <c r="F44" s="923"/>
      <c r="G44" s="922">
        <v>28</v>
      </c>
      <c r="H44" s="923"/>
      <c r="I44" s="922">
        <v>29</v>
      </c>
      <c r="J44" s="923"/>
      <c r="K44" s="922">
        <v>30</v>
      </c>
      <c r="L44" s="923"/>
      <c r="M44" s="922"/>
      <c r="N44" s="923"/>
      <c r="O44" s="922"/>
      <c r="P44" s="964"/>
      <c r="Q44" s="616"/>
      <c r="R44" s="635">
        <v>22</v>
      </c>
      <c r="S44" s="915">
        <v>25</v>
      </c>
      <c r="T44" s="921"/>
      <c r="U44" s="917">
        <v>26</v>
      </c>
      <c r="V44" s="918"/>
      <c r="W44" s="917">
        <v>27</v>
      </c>
      <c r="X44" s="918"/>
      <c r="Y44" s="917">
        <v>28</v>
      </c>
      <c r="Z44" s="918"/>
      <c r="AA44" s="917">
        <v>29</v>
      </c>
      <c r="AB44" s="918"/>
      <c r="AC44" s="946">
        <v>30</v>
      </c>
      <c r="AD44" s="947"/>
      <c r="AE44" s="915">
        <v>31</v>
      </c>
      <c r="AF44" s="916"/>
      <c r="AG44" s="518"/>
    </row>
    <row r="45" spans="1:33" s="473" customFormat="1" ht="14.25" customHeight="1" thickBot="1">
      <c r="A45" s="517"/>
      <c r="B45" s="630" t="s">
        <v>1122</v>
      </c>
      <c r="C45" s="941"/>
      <c r="D45" s="942"/>
      <c r="E45" s="927"/>
      <c r="F45" s="931"/>
      <c r="G45" s="927"/>
      <c r="H45" s="931"/>
      <c r="I45" s="927"/>
      <c r="J45" s="931"/>
      <c r="K45" s="927"/>
      <c r="L45" s="931"/>
      <c r="M45" s="927"/>
      <c r="N45" s="931"/>
      <c r="O45" s="927"/>
      <c r="P45" s="928"/>
      <c r="Q45" s="629"/>
      <c r="R45" s="630" t="s">
        <v>1122</v>
      </c>
      <c r="S45" s="962" t="s">
        <v>1119</v>
      </c>
      <c r="T45" s="963"/>
      <c r="U45" s="929">
        <v>2</v>
      </c>
      <c r="V45" s="930"/>
      <c r="W45" s="927">
        <v>3</v>
      </c>
      <c r="X45" s="931"/>
      <c r="Y45" s="927"/>
      <c r="Z45" s="931"/>
      <c r="AA45" s="927"/>
      <c r="AB45" s="931"/>
      <c r="AC45" s="927"/>
      <c r="AD45" s="931"/>
      <c r="AE45" s="927"/>
      <c r="AF45" s="928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2018-02-24T01:13:07Z</cp:lastPrinted>
  <dcterms:created xsi:type="dcterms:W3CDTF">2007-12-14T07:20:05Z</dcterms:created>
  <dcterms:modified xsi:type="dcterms:W3CDTF">2018-07-19T00:54:30Z</dcterms:modified>
</cp:coreProperties>
</file>