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6345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域用户登记!$B$6:$AB$372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K689" i="25" l="1"/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<sst xmlns="http://schemas.openxmlformats.org/spreadsheetml/2006/main" count="18494" uniqueCount="6217">
  <si>
    <t>品质保证部</t>
    <phoneticPr fontId="9"/>
  </si>
  <si>
    <t>資材部</t>
    <phoneticPr fontId="9"/>
  </si>
  <si>
    <t>总经理</t>
    <phoneticPr fontId="9"/>
  </si>
  <si>
    <t>-</t>
    <phoneticPr fontId="9"/>
  </si>
  <si>
    <t>niu</t>
    <phoneticPr fontId="9"/>
  </si>
  <si>
    <t>han</t>
    <phoneticPr fontId="9"/>
  </si>
  <si>
    <t>130004</t>
  </si>
  <si>
    <t>39.105</t>
  </si>
  <si>
    <t>050141</t>
  </si>
  <si>
    <t>p00015541</t>
    <phoneticPr fontId="9"/>
  </si>
  <si>
    <t>p00015600</t>
    <phoneticPr fontId="9"/>
  </si>
  <si>
    <t>p00015601</t>
    <phoneticPr fontId="9"/>
  </si>
  <si>
    <t>p00015670</t>
    <phoneticPr fontId="9"/>
  </si>
  <si>
    <t>sun</t>
    <phoneticPr fontId="9"/>
  </si>
  <si>
    <t>jin</t>
  </si>
  <si>
    <t>cao</t>
    <phoneticPr fontId="9"/>
  </si>
  <si>
    <t>li</t>
    <phoneticPr fontId="9"/>
  </si>
  <si>
    <t>zhou</t>
  </si>
  <si>
    <t>yan</t>
    <phoneticPr fontId="9"/>
  </si>
  <si>
    <t>liu</t>
    <phoneticPr fontId="9"/>
  </si>
  <si>
    <t>su</t>
    <phoneticPr fontId="9"/>
  </si>
  <si>
    <t>课长</t>
    <phoneticPr fontId="9"/>
  </si>
  <si>
    <t>部門</t>
    <phoneticPr fontId="33" type="noConversion"/>
  </si>
  <si>
    <t>8-72-255</t>
  </si>
  <si>
    <t>孙宝禄</t>
    <phoneticPr fontId="9"/>
  </si>
  <si>
    <t>8-78-907</t>
  </si>
  <si>
    <t>971007</t>
  </si>
  <si>
    <t>wang</t>
    <phoneticPr fontId="9"/>
  </si>
  <si>
    <t>wang</t>
  </si>
  <si>
    <t>sun</t>
  </si>
  <si>
    <t>8-72-246</t>
  </si>
  <si>
    <t>邮件用户</t>
    <phoneticPr fontId="33" type="noConversion"/>
  </si>
  <si>
    <t>PC SERIAL 范围</t>
    <phoneticPr fontId="33" type="noConversion"/>
  </si>
  <si>
    <t>AVC 制造 1 部</t>
  </si>
  <si>
    <t>AVC 2部1课</t>
    <rPh sb="0" eb="8">
      <t>セイゾウカ</t>
    </rPh>
    <phoneticPr fontId="9"/>
  </si>
  <si>
    <t>管理部</t>
    <phoneticPr fontId="9"/>
  </si>
  <si>
    <t>加工部加工课</t>
    <phoneticPr fontId="9"/>
  </si>
  <si>
    <t>資材部</t>
    <phoneticPr fontId="9"/>
  </si>
  <si>
    <t>Total</t>
    <phoneticPr fontId="33" type="noConversion"/>
  </si>
  <si>
    <t>-</t>
    <phoneticPr fontId="9"/>
  </si>
  <si>
    <t>8-72-222</t>
  </si>
  <si>
    <t>zhang</t>
    <phoneticPr fontId="9"/>
  </si>
  <si>
    <t>AVC 2部2课</t>
    <phoneticPr fontId="9"/>
  </si>
  <si>
    <t>RF 技术部</t>
    <phoneticPr fontId="9"/>
  </si>
  <si>
    <t>RFU-A技术部</t>
    <phoneticPr fontId="9"/>
  </si>
  <si>
    <t>电源技术部</t>
    <phoneticPr fontId="9"/>
  </si>
  <si>
    <t>技术推进G</t>
    <phoneticPr fontId="9"/>
  </si>
  <si>
    <t>软件开发部</t>
    <phoneticPr fontId="9"/>
  </si>
  <si>
    <t>管理部</t>
    <phoneticPr fontId="9"/>
  </si>
  <si>
    <t>北京営業所</t>
    <phoneticPr fontId="9"/>
  </si>
  <si>
    <t>080098</t>
  </si>
  <si>
    <t>miao</t>
    <phoneticPr fontId="9"/>
  </si>
  <si>
    <t>p00015150</t>
    <phoneticPr fontId="9"/>
  </si>
  <si>
    <t>p00015151</t>
    <phoneticPr fontId="9"/>
  </si>
  <si>
    <t>p00015091</t>
    <phoneticPr fontId="9"/>
  </si>
  <si>
    <t>p00015190</t>
    <phoneticPr fontId="9"/>
  </si>
  <si>
    <t>070007</t>
  </si>
  <si>
    <t>951869</t>
  </si>
  <si>
    <t>cheng</t>
  </si>
  <si>
    <t>8-72-260</t>
  </si>
  <si>
    <t>32KD2-K9CTF-M3DJT-4J3WC-733WD</t>
  </si>
  <si>
    <t>p00015490</t>
    <phoneticPr fontId="9"/>
  </si>
  <si>
    <t>yu</t>
    <phoneticPr fontId="9"/>
  </si>
  <si>
    <t>p00015671</t>
    <phoneticPr fontId="9"/>
  </si>
  <si>
    <t>p00015730</t>
    <phoneticPr fontId="9"/>
  </si>
  <si>
    <t>8-72-141</t>
  </si>
  <si>
    <t>39.180</t>
  </si>
  <si>
    <t>域用户</t>
    <phoneticPr fontId="33" type="noConversion"/>
  </si>
  <si>
    <t>chen</t>
    <phoneticPr fontId="9"/>
  </si>
  <si>
    <t>8-72-247</t>
  </si>
  <si>
    <t>p00015281</t>
    <phoneticPr fontId="9"/>
  </si>
  <si>
    <t>p00015310</t>
    <phoneticPr fontId="9"/>
  </si>
  <si>
    <t>p00015311</t>
    <phoneticPr fontId="9"/>
  </si>
  <si>
    <t>p00015340</t>
    <phoneticPr fontId="9"/>
  </si>
  <si>
    <t>p00015297</t>
    <phoneticPr fontId="9"/>
  </si>
  <si>
    <t>p00015341</t>
    <phoneticPr fontId="9"/>
  </si>
  <si>
    <t>p00015370</t>
    <phoneticPr fontId="9"/>
  </si>
  <si>
    <t>p00015330</t>
    <phoneticPr fontId="9"/>
  </si>
  <si>
    <t>p00015371</t>
    <phoneticPr fontId="9"/>
  </si>
  <si>
    <t>p00015420</t>
    <phoneticPr fontId="9"/>
  </si>
  <si>
    <t>p00015397</t>
    <phoneticPr fontId="9"/>
  </si>
  <si>
    <t>p00015421</t>
    <phoneticPr fontId="9"/>
  </si>
  <si>
    <t>更新人</t>
    <phoneticPr fontId="9"/>
  </si>
  <si>
    <t>孙宝禄</t>
    <phoneticPr fontId="9"/>
  </si>
  <si>
    <t>最终更新日</t>
    <phoneticPr fontId="9"/>
  </si>
  <si>
    <t>guo</t>
    <phoneticPr fontId="9"/>
  </si>
  <si>
    <t>he</t>
    <phoneticPr fontId="9"/>
  </si>
  <si>
    <t>feng</t>
    <phoneticPr fontId="9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</si>
  <si>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</si>
  <si>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</si>
  <si>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</si>
  <si>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</si>
  <si>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</si>
  <si>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</si>
  <si>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</si>
  <si>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</si>
  <si>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9"/>
  </si>
  <si>
    <t>xiao</t>
    <phoneticPr fontId="9"/>
  </si>
  <si>
    <t>jiang</t>
    <phoneticPr fontId="9"/>
  </si>
  <si>
    <t>liu</t>
  </si>
  <si>
    <t>总经理</t>
    <phoneticPr fontId="9"/>
  </si>
  <si>
    <t>加工部生产技术课</t>
    <phoneticPr fontId="9"/>
  </si>
  <si>
    <t>软件开发部</t>
    <phoneticPr fontId="9"/>
  </si>
  <si>
    <t>yang</t>
    <phoneticPr fontId="9"/>
  </si>
  <si>
    <t>zheng</t>
    <phoneticPr fontId="9"/>
  </si>
  <si>
    <t>电源制品部</t>
    <phoneticPr fontId="9"/>
  </si>
  <si>
    <t>p00015491</t>
    <phoneticPr fontId="9"/>
  </si>
  <si>
    <t>p00015540</t>
    <phoneticPr fontId="9"/>
  </si>
  <si>
    <t>p00015475</t>
    <phoneticPr fontId="9"/>
  </si>
  <si>
    <t>ji</t>
    <phoneticPr fontId="9"/>
  </si>
  <si>
    <t>电源制品部</t>
    <phoneticPr fontId="9"/>
  </si>
  <si>
    <t>AVC 2部2课</t>
    <phoneticPr fontId="9"/>
  </si>
  <si>
    <t>加工部加工课</t>
    <phoneticPr fontId="9"/>
  </si>
  <si>
    <t>加工部生产技术课</t>
    <phoneticPr fontId="9"/>
  </si>
  <si>
    <t>RF 技术部</t>
    <phoneticPr fontId="9"/>
  </si>
  <si>
    <t>RFU-A技术部</t>
    <phoneticPr fontId="9"/>
  </si>
  <si>
    <t>电源技术部</t>
    <phoneticPr fontId="9"/>
  </si>
  <si>
    <t>p00015191</t>
    <phoneticPr fontId="9"/>
  </si>
  <si>
    <t>p00015250</t>
    <phoneticPr fontId="9"/>
  </si>
  <si>
    <t>p00015251</t>
    <phoneticPr fontId="9"/>
  </si>
  <si>
    <t>p00015280</t>
    <phoneticPr fontId="9"/>
  </si>
  <si>
    <t>p00015192</t>
    <phoneticPr fontId="9"/>
  </si>
  <si>
    <t>p00015210</t>
    <phoneticPr fontId="9"/>
  </si>
  <si>
    <t>次序</t>
    <phoneticPr fontId="9"/>
  </si>
  <si>
    <t>开始</t>
    <phoneticPr fontId="9"/>
  </si>
  <si>
    <t>结束</t>
    <phoneticPr fontId="9"/>
  </si>
  <si>
    <t>共</t>
    <phoneticPr fontId="9"/>
  </si>
  <si>
    <t>剩余开始</t>
    <phoneticPr fontId="9"/>
  </si>
  <si>
    <t>剩余结束</t>
    <phoneticPr fontId="9"/>
  </si>
  <si>
    <t>下一序列</t>
    <phoneticPr fontId="9"/>
  </si>
  <si>
    <t>p00015731</t>
    <phoneticPr fontId="9"/>
  </si>
  <si>
    <t>p00015780</t>
    <phoneticPr fontId="9"/>
  </si>
  <si>
    <t>p00015781</t>
    <phoneticPr fontId="9"/>
  </si>
  <si>
    <t>p00015790</t>
    <phoneticPr fontId="9"/>
  </si>
  <si>
    <t>pan</t>
    <phoneticPr fontId="9"/>
  </si>
  <si>
    <t>song</t>
    <phoneticPr fontId="9"/>
  </si>
  <si>
    <t>hao</t>
  </si>
  <si>
    <t>8-72-143</t>
  </si>
  <si>
    <t>经理</t>
    <phoneticPr fontId="9"/>
  </si>
  <si>
    <t>系长</t>
    <rPh sb="0" eb="2">
      <t>カカリチョウ</t>
    </rPh>
    <phoneticPr fontId="9"/>
  </si>
  <si>
    <t>8-72-218</t>
  </si>
  <si>
    <t>zhao</t>
    <phoneticPr fontId="9"/>
  </si>
  <si>
    <t>guo</t>
  </si>
  <si>
    <t>G3</t>
    <phoneticPr fontId="9"/>
  </si>
  <si>
    <t>meeting</t>
    <phoneticPr fontId="9"/>
  </si>
  <si>
    <t>xue</t>
    <phoneticPr fontId="9"/>
  </si>
  <si>
    <t>p00015090</t>
    <phoneticPr fontId="9"/>
  </si>
  <si>
    <t>zhu</t>
  </si>
  <si>
    <t>8-72-216</t>
  </si>
  <si>
    <t>qa meeting</t>
    <phoneticPr fontId="9"/>
  </si>
  <si>
    <t>zhang</t>
  </si>
  <si>
    <t>070013</t>
  </si>
  <si>
    <t>an</t>
    <phoneticPr fontId="9"/>
  </si>
  <si>
    <t>北京営業所</t>
    <phoneticPr fontId="9"/>
  </si>
  <si>
    <t>-</t>
    <phoneticPr fontId="9"/>
  </si>
  <si>
    <t>p00015889</t>
    <phoneticPr fontId="9"/>
  </si>
  <si>
    <t>zhou</t>
    <phoneticPr fontId="9"/>
  </si>
  <si>
    <t>组长</t>
    <rPh sb="0" eb="1">
      <t>グミ</t>
    </rPh>
    <rPh sb="1" eb="2">
      <t>チョウ</t>
    </rPh>
    <phoneticPr fontId="9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</si>
  <si>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</si>
  <si>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</si>
  <si>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</si>
  <si>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</si>
  <si>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</si>
  <si>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</si>
  <si>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</si>
  <si>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</si>
  <si>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</si>
  <si>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</si>
  <si>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</si>
  <si>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</si>
  <si>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</si>
  <si>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</si>
  <si>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</si>
  <si>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</si>
  <si>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</si>
  <si>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</si>
  <si>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</si>
  <si>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</si>
  <si>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</si>
  <si>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</si>
  <si>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</si>
  <si>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</si>
  <si>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</si>
  <si>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</si>
  <si>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</si>
  <si>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</si>
  <si>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</si>
  <si>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</si>
  <si>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</si>
  <si>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</si>
  <si>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</si>
  <si>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</si>
  <si>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</si>
  <si>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</si>
  <si>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</si>
  <si>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</si>
  <si>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</si>
  <si>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</si>
  <si>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</si>
  <si>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</si>
  <si>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</si>
  <si>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</si>
  <si>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</si>
  <si>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</si>
  <si>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</si>
  <si>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</si>
  <si>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</si>
  <si>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</si>
  <si>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</si>
  <si>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</si>
  <si>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</si>
  <si>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</si>
  <si>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</si>
  <si>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</si>
  <si>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</si>
  <si>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</si>
  <si>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</si>
  <si>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</si>
  <si>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</si>
  <si>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</si>
  <si>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</si>
  <si>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</si>
  <si>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</si>
  <si>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</si>
  <si>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</si>
  <si>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</si>
  <si>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</si>
  <si>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</si>
  <si>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</si>
  <si>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</si>
  <si>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</si>
  <si>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</si>
  <si>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</si>
  <si>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</si>
  <si>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</si>
  <si>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</si>
  <si>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</si>
  <si>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</si>
  <si>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</si>
  <si>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</si>
  <si>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</si>
  <si>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</si>
  <si>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</si>
  <si>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</si>
  <si>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</si>
  <si>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</si>
  <si>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</si>
  <si>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</si>
  <si>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</si>
  <si>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</si>
  <si>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</si>
  <si>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</si>
  <si>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</si>
  <si>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</si>
  <si>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</si>
  <si>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</si>
  <si>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</si>
  <si>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</si>
  <si>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</si>
  <si>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</si>
  <si>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</si>
  <si>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</si>
  <si>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</si>
  <si>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</si>
  <si>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</si>
  <si>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</si>
  <si>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</si>
  <si>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</si>
  <si>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</si>
  <si>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</si>
  <si>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</si>
  <si>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</si>
  <si>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</si>
  <si>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</si>
  <si>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</si>
  <si>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</si>
  <si>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</si>
  <si>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</si>
  <si>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</si>
  <si>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</si>
  <si>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</si>
  <si>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</si>
  <si>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</si>
  <si>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</si>
  <si>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</si>
  <si>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</si>
  <si>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</si>
  <si>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</si>
  <si>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</si>
  <si>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</si>
  <si>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</si>
  <si>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</si>
  <si>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</si>
  <si>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</si>
  <si>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</si>
  <si>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</si>
  <si>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</si>
  <si>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</si>
  <si>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</si>
  <si>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</si>
  <si>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</si>
  <si>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</si>
  <si>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</si>
  <si>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</si>
  <si>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</si>
  <si>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</si>
  <si>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</si>
  <si>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</si>
  <si>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</si>
  <si>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</si>
  <si>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</si>
  <si>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</si>
  <si>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</si>
  <si>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</si>
  <si>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</si>
  <si>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</si>
  <si>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</si>
  <si>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</si>
  <si>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</si>
  <si>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</si>
  <si>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</si>
  <si>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</si>
  <si>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</si>
  <si>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</si>
  <si>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</si>
  <si>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</si>
  <si>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</si>
  <si>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</si>
  <si>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</si>
  <si>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</si>
  <si>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</si>
  <si>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</si>
  <si>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</si>
  <si>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</si>
  <si>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</si>
  <si>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</si>
  <si>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</si>
  <si>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</si>
  <si>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</si>
  <si>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</si>
  <si>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</si>
  <si>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</si>
  <si>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</si>
  <si>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</si>
  <si>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</si>
  <si>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</si>
  <si>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</si>
  <si>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</si>
  <si>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</si>
  <si>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</si>
  <si>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</si>
  <si>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</si>
  <si>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</si>
  <si>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</si>
  <si>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</si>
  <si>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</si>
  <si>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</si>
  <si>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</si>
  <si>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</si>
  <si>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</si>
  <si>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</si>
  <si>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</si>
  <si>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</si>
  <si>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</si>
  <si>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</si>
  <si>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</si>
  <si>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</si>
  <si>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</si>
  <si>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</si>
  <si>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</si>
  <si>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</si>
  <si>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</si>
  <si>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</si>
  <si>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</si>
  <si>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</si>
  <si>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</si>
  <si>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</si>
  <si>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</si>
  <si>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</si>
  <si>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</si>
  <si>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</si>
  <si>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</si>
  <si>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</si>
  <si>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</si>
  <si>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</si>
  <si>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</si>
  <si>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</si>
  <si>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</si>
  <si>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</si>
  <si>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</si>
  <si>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</si>
  <si>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</si>
  <si>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</si>
  <si>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</si>
  <si>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</si>
  <si>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</si>
  <si>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</si>
  <si>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</si>
  <si>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</si>
  <si>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</si>
  <si>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</si>
  <si>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</si>
  <si>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</si>
  <si>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</si>
  <si>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</si>
  <si>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</si>
  <si>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</si>
  <si>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</si>
  <si>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</si>
  <si>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</si>
  <si>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</si>
  <si>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</si>
  <si>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</si>
  <si>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</si>
  <si>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</si>
  <si>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</si>
  <si>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</si>
  <si>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</si>
  <si>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</si>
  <si>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</si>
  <si>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</si>
  <si>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</si>
  <si>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</si>
  <si>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</si>
  <si>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</si>
  <si>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</si>
  <si>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</si>
  <si>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</si>
  <si>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</si>
  <si>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9"/>
  </si>
  <si>
    <t>8G</t>
    <phoneticPr fontId="9"/>
  </si>
  <si>
    <t>500G</t>
    <phoneticPr fontId="9"/>
  </si>
  <si>
    <t>台式机</t>
    <phoneticPr fontId="9"/>
  </si>
  <si>
    <t>笔记本</t>
    <phoneticPr fontId="9"/>
  </si>
  <si>
    <t>H3DNW-WTYJT-MVQFM-M4YTV-KHJXC</t>
    <phoneticPr fontId="9"/>
  </si>
  <si>
    <t>H3DNW-WRYJT-MVQFM-M4YTV-KHJXC</t>
    <phoneticPr fontId="9"/>
  </si>
  <si>
    <t>管理部</t>
  </si>
  <si>
    <t>胡睿</t>
  </si>
  <si>
    <t>3G</t>
    <phoneticPr fontId="9"/>
  </si>
  <si>
    <t>96YNV-AX4RP-2YYKB-PMQH4-6Q72D</t>
  </si>
  <si>
    <t>5CG821559S</t>
  </si>
  <si>
    <t>I5-6300U</t>
  </si>
  <si>
    <t>登录名</t>
    <phoneticPr fontId="41" type="noConversion"/>
  </si>
  <si>
    <t>ID文件名</t>
    <phoneticPr fontId="41" type="noConversion"/>
  </si>
  <si>
    <t>Notes 用户名</t>
    <phoneticPr fontId="41" type="noConversion"/>
  </si>
  <si>
    <t>Notes登陆密码</t>
    <phoneticPr fontId="41" type="noConversion"/>
  </si>
  <si>
    <t>Domino服务器</t>
    <phoneticPr fontId="41" type="noConversion"/>
  </si>
  <si>
    <t>ID 文件存储路径</t>
    <phoneticPr fontId="41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</si>
  <si>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</si>
  <si>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</si>
  <si>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</si>
  <si>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</si>
  <si>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</si>
  <si>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</si>
  <si>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</si>
  <si>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</si>
  <si>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</si>
  <si>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</si>
  <si>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</si>
  <si>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</si>
  <si>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</si>
  <si>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</si>
  <si>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</si>
  <si>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</si>
  <si>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</si>
  <si>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</si>
  <si>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4"/>
  </si>
  <si>
    <t>GUO</t>
    <phoneticPr fontId="44"/>
  </si>
  <si>
    <t>CTE070001</t>
    <phoneticPr fontId="44"/>
  </si>
  <si>
    <t>SONGGUO</t>
    <phoneticPr fontId="44"/>
  </si>
  <si>
    <t>NTSTJ01/CTE/CHN/MINEBEA</t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</si>
  <si>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</si>
  <si>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</si>
  <si>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</si>
  <si>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</si>
  <si>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</si>
  <si>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</si>
  <si>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</si>
  <si>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</si>
  <si>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</si>
  <si>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</si>
  <si>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</si>
  <si>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</si>
  <si>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</si>
  <si>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</si>
  <si>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</si>
  <si>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</si>
  <si>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</si>
  <si>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</si>
  <si>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</si>
  <si>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</si>
  <si>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</si>
  <si>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</si>
  <si>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</si>
  <si>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</si>
  <si>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</si>
  <si>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</si>
  <si>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</si>
  <si>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</si>
  <si>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</si>
  <si>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</si>
  <si>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</si>
  <si>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</si>
  <si>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</si>
  <si>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</si>
  <si>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</si>
  <si>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</si>
  <si>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</si>
  <si>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</si>
  <si>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</si>
  <si>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</si>
  <si>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</si>
  <si>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</si>
  <si>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</si>
  <si>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</si>
  <si>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</si>
  <si>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</si>
  <si>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</si>
  <si>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</si>
  <si>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</si>
  <si>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</si>
  <si>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</si>
  <si>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</si>
  <si>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</si>
  <si>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</si>
  <si>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</si>
  <si>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</si>
  <si>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</si>
  <si>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</si>
  <si>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</si>
  <si>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</si>
  <si>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</si>
  <si>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</si>
  <si>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</si>
  <si>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</si>
  <si>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</si>
  <si>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</si>
  <si>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</si>
  <si>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</si>
  <si>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</si>
  <si>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</si>
  <si>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</si>
  <si>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</si>
  <si>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</si>
  <si>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</si>
  <si>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</si>
  <si>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</si>
  <si>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</si>
  <si>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</si>
  <si>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</si>
  <si>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</si>
  <si>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</si>
  <si>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</si>
  <si>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</si>
  <si>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</si>
  <si>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</si>
  <si>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</si>
  <si>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</si>
  <si>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</si>
  <si>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</si>
  <si>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</si>
  <si>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</si>
  <si>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</si>
  <si>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</si>
  <si>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</si>
  <si>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</si>
  <si>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</si>
  <si>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</si>
  <si>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</si>
  <si>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</si>
  <si>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</si>
  <si>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</si>
  <si>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</si>
  <si>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</si>
  <si>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</si>
  <si>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</si>
  <si>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</si>
  <si>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</si>
  <si>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</si>
  <si>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</si>
  <si>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</si>
  <si>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</si>
  <si>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</si>
  <si>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</si>
  <si>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</si>
  <si>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</si>
  <si>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</si>
  <si>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</si>
  <si>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</si>
  <si>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</si>
  <si>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</si>
  <si>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</si>
  <si>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</si>
  <si>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</si>
  <si>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</si>
  <si>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</si>
  <si>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</si>
  <si>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</si>
  <si>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</si>
  <si>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</si>
  <si>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</si>
  <si>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</si>
  <si>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</si>
  <si>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</si>
  <si>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</si>
  <si>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</si>
  <si>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</si>
  <si>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</si>
  <si>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</si>
  <si>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</si>
  <si>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</si>
  <si>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</si>
  <si>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</si>
  <si>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</si>
  <si>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</si>
  <si>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</si>
  <si>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</si>
  <si>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</si>
  <si>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</si>
  <si>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</si>
  <si>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</si>
  <si>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</si>
  <si>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</si>
  <si>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</si>
  <si>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</si>
  <si>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</si>
  <si>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</si>
  <si>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</si>
  <si>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</si>
  <si>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</si>
  <si>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</si>
  <si>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</si>
  <si>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</si>
  <si>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</si>
  <si>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</si>
  <si>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</si>
  <si>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</si>
  <si>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</si>
  <si>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</si>
  <si>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</si>
  <si>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</si>
  <si>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</si>
  <si>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</si>
  <si>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</si>
  <si>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</si>
  <si>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</si>
  <si>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</si>
  <si>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</si>
  <si>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</si>
  <si>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</si>
  <si>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</si>
  <si>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</si>
  <si>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</si>
  <si>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</si>
  <si>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</si>
  <si>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</si>
  <si>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</si>
  <si>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</si>
  <si>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</si>
  <si>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</si>
  <si>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</si>
  <si>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</si>
  <si>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</si>
  <si>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</si>
  <si>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</si>
  <si>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</si>
  <si>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</si>
  <si>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</si>
  <si>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</si>
  <si>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</si>
  <si>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</si>
  <si>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</si>
  <si>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</si>
  <si>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</si>
  <si>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</si>
  <si>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</si>
  <si>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</si>
  <si>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</si>
  <si>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</si>
  <si>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</si>
  <si>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</si>
  <si>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</si>
  <si>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</si>
  <si>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</si>
  <si>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</si>
  <si>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</si>
  <si>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</si>
  <si>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</si>
  <si>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</si>
  <si>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</si>
  <si>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</si>
  <si>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</si>
  <si>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</si>
  <si>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</si>
  <si>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</si>
  <si>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</si>
  <si>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</si>
  <si>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</si>
  <si>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</si>
  <si>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</si>
  <si>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</si>
  <si>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</si>
  <si>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</si>
  <si>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</si>
  <si>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</si>
  <si>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</si>
  <si>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</si>
  <si>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</si>
  <si>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</si>
  <si>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</si>
  <si>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</si>
  <si>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</si>
  <si>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</si>
  <si>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</si>
  <si>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</si>
  <si>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</si>
  <si>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</si>
  <si>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</si>
  <si>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</si>
  <si>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</si>
  <si>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</si>
  <si>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</si>
  <si>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</si>
  <si>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</si>
  <si>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</si>
  <si>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</si>
  <si>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</si>
  <si>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</si>
  <si>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</si>
  <si>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</si>
  <si>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</si>
  <si>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</si>
  <si>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</si>
  <si>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</si>
  <si>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</si>
  <si>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</si>
  <si>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</si>
  <si>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</si>
  <si>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</si>
  <si>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</si>
  <si>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</si>
  <si>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</si>
  <si>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</si>
  <si>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</si>
  <si>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</si>
  <si>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</si>
  <si>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</si>
  <si>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</si>
  <si>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</si>
  <si>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</si>
  <si>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</si>
  <si>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</si>
  <si>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</si>
  <si>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</si>
  <si>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</si>
  <si>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</si>
  <si>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</si>
  <si>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</si>
  <si>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</si>
  <si>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</si>
  <si>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</si>
  <si>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</si>
  <si>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</si>
  <si>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</si>
  <si>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</si>
  <si>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</si>
  <si>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</si>
  <si>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</si>
  <si>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</si>
  <si>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</si>
  <si>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</si>
  <si>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</si>
  <si>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</si>
  <si>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</si>
  <si>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</si>
  <si>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</si>
  <si>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</si>
  <si>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</si>
  <si>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</si>
  <si>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</si>
  <si>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</si>
  <si>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</si>
  <si>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</si>
  <si>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</si>
  <si>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</si>
  <si>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</si>
  <si>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</si>
  <si>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</si>
  <si>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</si>
  <si>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</si>
  <si>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</si>
  <si>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</si>
  <si>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</si>
  <si>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</si>
  <si>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</si>
  <si>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</si>
  <si>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</si>
  <si>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</si>
  <si>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</si>
  <si>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</si>
  <si>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</si>
  <si>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</si>
  <si>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</si>
  <si>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</si>
  <si>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</si>
  <si>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</si>
  <si>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</si>
  <si>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</si>
  <si>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</si>
  <si>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</si>
  <si>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</si>
  <si>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</si>
  <si>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</si>
  <si>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</si>
  <si>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</si>
  <si>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</si>
  <si>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</si>
  <si>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</si>
  <si>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</si>
  <si>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</si>
  <si>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</si>
  <si>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</si>
  <si>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</si>
  <si>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</si>
  <si>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</si>
  <si>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</si>
  <si>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</si>
  <si>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</si>
  <si>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</si>
  <si>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</si>
  <si>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</si>
  <si>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</si>
  <si>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</si>
  <si>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</si>
  <si>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</si>
  <si>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</si>
  <si>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</si>
  <si>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</si>
  <si>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</si>
  <si>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</si>
  <si>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</si>
  <si>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</si>
  <si>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</si>
  <si>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</si>
  <si>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</si>
  <si>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</si>
  <si>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</si>
  <si>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</si>
  <si>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</si>
  <si>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</si>
  <si>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</si>
  <si>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</si>
  <si>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</si>
  <si>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</si>
  <si>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</si>
  <si>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</si>
  <si>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</si>
  <si>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</si>
  <si>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</si>
  <si>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</si>
  <si>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</si>
  <si>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</si>
  <si>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</si>
  <si>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</si>
  <si>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</si>
  <si>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</si>
  <si>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</si>
  <si>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</si>
  <si>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</si>
  <si>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</si>
  <si>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</si>
  <si>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</si>
  <si>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</si>
  <si>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</si>
  <si>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</si>
  <si>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</si>
  <si>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</si>
  <si>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</si>
  <si>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</si>
  <si>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</si>
  <si>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</si>
  <si>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</si>
  <si>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</si>
  <si>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</si>
  <si>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</si>
  <si>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</si>
  <si>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</si>
  <si>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</si>
  <si>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</si>
  <si>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</si>
  <si>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</si>
  <si>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</si>
  <si>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</si>
  <si>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</si>
  <si>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</si>
  <si>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</si>
  <si>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</si>
  <si>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</si>
  <si>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</si>
  <si>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</si>
  <si>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</si>
  <si>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</si>
  <si>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</si>
  <si>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</si>
  <si>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</si>
  <si>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</si>
  <si>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</si>
  <si>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</si>
  <si>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</si>
  <si>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</si>
  <si>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</si>
  <si>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</si>
  <si>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</si>
  <si>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</si>
  <si>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</si>
  <si>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</si>
  <si>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</si>
  <si>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</si>
  <si>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</si>
  <si>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</si>
  <si>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</si>
  <si>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</si>
  <si>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</si>
  <si>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</si>
  <si>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</si>
  <si>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</si>
  <si>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</si>
  <si>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</si>
  <si>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</si>
  <si>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</si>
  <si>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</si>
  <si>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</si>
  <si>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</si>
  <si>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</si>
  <si>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</si>
  <si>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</si>
  <si>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</si>
  <si>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</si>
  <si>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</si>
  <si>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</si>
  <si>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</si>
  <si>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</si>
  <si>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</si>
  <si>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</si>
  <si>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</si>
  <si>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</si>
  <si>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</si>
  <si>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</si>
  <si>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</si>
  <si>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</si>
  <si>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</si>
  <si>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</si>
  <si>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</si>
  <si>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</si>
  <si>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</si>
  <si>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</si>
  <si>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</si>
  <si>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</si>
  <si>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</si>
  <si>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</si>
  <si>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</si>
  <si>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</si>
  <si>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</si>
  <si>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</si>
  <si>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</si>
  <si>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</si>
  <si>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</si>
  <si>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</si>
  <si>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</si>
  <si>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</si>
  <si>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</si>
  <si>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</si>
  <si>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</si>
  <si>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</si>
  <si>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</si>
  <si>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</si>
  <si>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</si>
  <si>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</si>
  <si>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</si>
  <si>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</si>
  <si>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</si>
  <si>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</si>
  <si>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</si>
  <si>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</si>
  <si>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</si>
  <si>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</si>
  <si>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</si>
  <si>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</si>
  <si>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</si>
  <si>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</si>
  <si>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</si>
  <si>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</si>
  <si>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</si>
  <si>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</si>
  <si>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</si>
  <si>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</si>
  <si>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</si>
  <si>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</si>
  <si>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</si>
  <si>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</si>
  <si>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</si>
  <si>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</si>
  <si>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</si>
  <si>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</si>
  <si>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</si>
  <si>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</si>
  <si>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</si>
  <si>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</si>
  <si>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</si>
  <si>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</si>
  <si>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</si>
  <si>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</si>
  <si>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</si>
  <si>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</si>
  <si>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</si>
  <si>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</si>
  <si>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</si>
  <si>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</si>
  <si>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</si>
  <si>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</si>
  <si>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</si>
  <si>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</si>
  <si>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</si>
  <si>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</si>
  <si>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</si>
  <si>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</si>
  <si>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</si>
  <si>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</si>
  <si>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</si>
  <si>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</si>
  <si>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</si>
  <si>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</si>
  <si>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</si>
  <si>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</si>
  <si>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</si>
  <si>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</si>
  <si>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</si>
  <si>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</si>
  <si>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</si>
  <si>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</si>
  <si>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</si>
  <si>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</si>
  <si>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</si>
  <si>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</si>
  <si>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</si>
  <si>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</si>
  <si>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</si>
  <si>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</si>
  <si>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</si>
  <si>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</si>
  <si>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</si>
  <si>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</si>
  <si>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</si>
  <si>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</si>
  <si>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</si>
  <si>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</si>
  <si>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</si>
  <si>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</si>
  <si>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</si>
  <si>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</si>
  <si>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</si>
  <si>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</si>
  <si>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</si>
  <si>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</si>
  <si>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</si>
  <si>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</si>
  <si>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</si>
  <si>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</si>
  <si>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</si>
  <si>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</si>
  <si>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</si>
  <si>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</si>
  <si>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</si>
  <si>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</si>
  <si>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</si>
  <si>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</si>
  <si>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</si>
  <si>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</si>
  <si>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</si>
  <si>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</si>
  <si>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</si>
  <si>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</si>
  <si>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</si>
  <si>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</si>
  <si>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</si>
  <si>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</si>
  <si>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</si>
  <si>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</si>
  <si>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</si>
  <si>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</si>
  <si>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</si>
  <si>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</si>
  <si>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</si>
  <si>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</si>
  <si>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</si>
  <si>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</si>
  <si>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</si>
  <si>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</si>
  <si>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</si>
  <si>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</si>
  <si>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</si>
  <si>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</si>
  <si>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</si>
  <si>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</si>
  <si>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</si>
  <si>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</si>
  <si>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</si>
  <si>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</si>
  <si>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</si>
  <si>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</si>
  <si>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</si>
  <si>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</si>
  <si>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</si>
  <si>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</si>
  <si>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</si>
  <si>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</si>
  <si>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</si>
  <si>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</si>
  <si>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</si>
  <si>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</si>
  <si>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</si>
  <si>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</si>
  <si>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</si>
  <si>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</si>
  <si>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</si>
  <si>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</si>
  <si>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</si>
  <si>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</si>
  <si>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</si>
  <si>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</si>
  <si>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</si>
  <si>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</si>
  <si>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</si>
  <si>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</si>
  <si>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</si>
  <si>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</si>
  <si>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</si>
  <si>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</si>
  <si>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</si>
  <si>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</si>
  <si>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</si>
  <si>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</si>
  <si>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</si>
  <si>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</si>
  <si>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</si>
  <si>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</si>
  <si>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</si>
  <si>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</si>
  <si>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</si>
  <si>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</si>
  <si>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</si>
  <si>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</si>
  <si>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</si>
  <si>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</si>
  <si>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</si>
  <si>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</si>
  <si>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</si>
  <si>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</si>
  <si>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</si>
  <si>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</si>
  <si>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</si>
  <si>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</si>
  <si>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</si>
  <si>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</si>
  <si>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</si>
  <si>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</si>
  <si>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</si>
  <si>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</si>
  <si>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</si>
  <si>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</si>
  <si>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</si>
  <si>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</si>
  <si>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</si>
  <si>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</si>
  <si>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</si>
  <si>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</si>
  <si>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</si>
  <si>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</si>
  <si>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</si>
  <si>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</si>
  <si>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</si>
  <si>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</si>
  <si>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</si>
  <si>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</si>
  <si>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</si>
  <si>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</si>
  <si>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</si>
  <si>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</si>
  <si>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</si>
  <si>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</si>
  <si>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</si>
  <si>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</si>
  <si>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</si>
  <si>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</si>
  <si>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</si>
  <si>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</si>
  <si>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</si>
  <si>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</si>
  <si>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</si>
  <si>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</si>
  <si>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</si>
  <si>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</si>
  <si>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</si>
  <si>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</si>
  <si>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</si>
  <si>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</si>
  <si>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</si>
  <si>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</si>
  <si>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</si>
  <si>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</si>
  <si>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</si>
  <si>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</si>
  <si>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</si>
  <si>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</si>
  <si>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</si>
  <si>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</si>
  <si>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</si>
  <si>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</si>
  <si>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</si>
  <si>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</si>
  <si>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</si>
  <si>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</si>
  <si>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</si>
  <si>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</si>
  <si>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</si>
  <si>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</si>
  <si>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</si>
  <si>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</si>
  <si>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</si>
  <si>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</si>
  <si>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</si>
  <si>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</si>
  <si>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</si>
  <si>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</si>
  <si>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</si>
  <si>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</si>
  <si>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</si>
  <si>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</si>
  <si>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</si>
  <si>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</si>
  <si>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</si>
  <si>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</si>
  <si>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</si>
  <si>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</si>
  <si>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</si>
  <si>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</si>
  <si>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</si>
  <si>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</si>
  <si>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</si>
  <si>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</si>
  <si>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</si>
  <si>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</si>
  <si>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</si>
  <si>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</si>
  <si>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</si>
  <si>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</si>
  <si>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</si>
  <si>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</si>
  <si>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</si>
  <si>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</si>
  <si>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</si>
  <si>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</si>
  <si>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</si>
  <si>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</si>
  <si>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</si>
  <si>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</si>
  <si>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</si>
  <si>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</si>
  <si>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</si>
  <si>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</si>
  <si>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</si>
  <si>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</si>
  <si>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</si>
  <si>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</si>
  <si>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</si>
  <si>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</si>
  <si>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</si>
  <si>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</si>
  <si>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</si>
  <si>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</si>
  <si>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</si>
  <si>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</si>
  <si>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</si>
  <si>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</si>
  <si>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</si>
  <si>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</si>
  <si>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</si>
  <si>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</si>
  <si>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</si>
  <si>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</si>
  <si>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</si>
  <si>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</si>
  <si>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</si>
  <si>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</si>
  <si>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</si>
  <si>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</si>
  <si>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</si>
  <si>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</si>
  <si>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</si>
  <si>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</si>
  <si>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</si>
  <si>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</si>
  <si>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</si>
  <si>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</si>
  <si>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</si>
  <si>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</si>
  <si>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</si>
  <si>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</si>
  <si>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</si>
  <si>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</si>
  <si>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</si>
  <si>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</si>
  <si>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</si>
  <si>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</si>
  <si>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</si>
  <si>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</si>
  <si>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</si>
  <si>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</si>
  <si>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</si>
  <si>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</si>
  <si>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</si>
  <si>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</si>
  <si>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</si>
  <si>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</si>
  <si>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</si>
  <si>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</si>
  <si>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</si>
  <si>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</si>
  <si>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</si>
  <si>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</si>
  <si>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</si>
  <si>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</si>
  <si>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</si>
  <si>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</si>
  <si>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</si>
  <si>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</si>
  <si>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</si>
  <si>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</si>
  <si>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</si>
  <si>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</si>
  <si>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</si>
  <si>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</si>
  <si>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</si>
  <si>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</si>
  <si>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</si>
  <si>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</si>
  <si>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</si>
  <si>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</si>
  <si>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</si>
  <si>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</si>
  <si>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</si>
  <si>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</si>
  <si>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</si>
  <si>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</si>
  <si>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</si>
  <si>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</si>
  <si>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</si>
  <si>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</si>
  <si>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</si>
  <si>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</si>
  <si>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</si>
  <si>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</si>
  <si>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</si>
  <si>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</si>
  <si>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</si>
  <si>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</si>
  <si>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</si>
  <si>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</si>
  <si>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</si>
  <si>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</si>
  <si>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</si>
  <si>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</si>
  <si>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</si>
  <si>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</si>
  <si>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</si>
  <si>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</si>
  <si>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</si>
  <si>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</si>
  <si>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</si>
  <si>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</si>
  <si>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</si>
  <si>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</si>
  <si>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</si>
  <si>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</si>
  <si>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</si>
  <si>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</si>
  <si>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</si>
  <si>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</si>
  <si>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</si>
  <si>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</si>
  <si>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</si>
  <si>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</si>
  <si>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</si>
  <si>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</si>
  <si>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</si>
  <si>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</si>
  <si>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</si>
  <si>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</si>
  <si>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</si>
  <si>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</si>
  <si>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</si>
  <si>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</si>
  <si>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</si>
  <si>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</si>
  <si>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</si>
  <si>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</si>
  <si>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</si>
  <si>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</si>
  <si>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</si>
  <si>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</si>
  <si>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</si>
  <si>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</si>
  <si>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</si>
  <si>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</si>
  <si>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</si>
  <si>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</si>
  <si>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</si>
  <si>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</si>
  <si>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</si>
  <si>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</si>
  <si>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</si>
  <si>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</si>
  <si>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</si>
  <si>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</si>
  <si>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</si>
  <si>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</si>
  <si>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</si>
  <si>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</si>
  <si>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</si>
  <si>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</si>
  <si>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</si>
  <si>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</si>
  <si>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</si>
  <si>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</si>
  <si>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</si>
  <si>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</si>
  <si>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</si>
  <si>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</si>
  <si>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</si>
  <si>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</si>
  <si>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</si>
  <si>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</si>
  <si>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</si>
  <si>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</si>
  <si>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</si>
  <si>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</si>
  <si>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</si>
  <si>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</si>
  <si>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</si>
  <si>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</si>
  <si>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</si>
  <si>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</si>
  <si>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</si>
  <si>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</si>
  <si>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</si>
  <si>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</si>
  <si>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</si>
  <si>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</si>
  <si>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</si>
  <si>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</si>
  <si>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</si>
  <si>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</si>
  <si>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</si>
  <si>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</si>
  <si>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</si>
  <si>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</si>
  <si>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</si>
  <si>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</si>
  <si>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</si>
  <si>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</si>
  <si>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</si>
  <si>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</si>
  <si>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</si>
  <si>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</si>
  <si>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</si>
  <si>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</si>
  <si>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</si>
  <si>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</si>
  <si>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</si>
  <si>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</si>
  <si>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</si>
  <si>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</si>
  <si>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</si>
  <si>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</si>
  <si>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</si>
  <si>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</si>
  <si>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</si>
  <si>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</si>
  <si>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</si>
  <si>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</si>
  <si>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</si>
  <si>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</si>
  <si>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</si>
  <si>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</si>
  <si>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</si>
  <si>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</si>
  <si>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</si>
  <si>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</si>
  <si>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</si>
  <si>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</si>
  <si>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</si>
  <si>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</si>
  <si>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</si>
  <si>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</si>
  <si>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</si>
  <si>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</si>
  <si>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</si>
  <si>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</si>
  <si>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</si>
  <si>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</si>
  <si>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</si>
  <si>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</si>
  <si>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</si>
  <si>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</si>
  <si>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</si>
  <si>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</si>
  <si>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</si>
  <si>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</si>
  <si>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</si>
  <si>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</si>
  <si>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</si>
  <si>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</si>
  <si>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</si>
  <si>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</si>
  <si>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</si>
  <si>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</si>
  <si>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</si>
  <si>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</si>
  <si>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</si>
  <si>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</si>
  <si>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</si>
  <si>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</si>
  <si>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</si>
  <si>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</si>
  <si>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</si>
  <si>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</si>
  <si>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</si>
  <si>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</si>
  <si>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</si>
  <si>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</si>
  <si>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</si>
  <si>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</si>
  <si>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</si>
  <si>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</si>
  <si>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</si>
  <si>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</si>
  <si>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</si>
  <si>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</si>
  <si>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</si>
  <si>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</si>
  <si>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</si>
  <si>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</si>
  <si>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</si>
  <si>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41" type="noConversion"/>
  </si>
  <si>
    <t>CTE070001</t>
  </si>
  <si>
    <t>CTE930002</t>
  </si>
  <si>
    <t>OU=CTE/OU=CHN/O=MINEBEA</t>
    <phoneticPr fontId="44"/>
  </si>
  <si>
    <t>FENG</t>
    <phoneticPr fontId="44"/>
  </si>
  <si>
    <t>ZHU</t>
    <phoneticPr fontId="44"/>
  </si>
  <si>
    <t>CTE930002</t>
    <phoneticPr fontId="44"/>
  </si>
  <si>
    <t>FENGZHU</t>
    <phoneticPr fontId="44"/>
  </si>
  <si>
    <t>zhu.feng@mitsumi.com.cn</t>
    <phoneticPr fontId="44"/>
  </si>
  <si>
    <t>8-72-101</t>
    <phoneticPr fontId="44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</si>
  <si>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4"/>
  </si>
  <si>
    <t>8-72-104</t>
    <phoneticPr fontId="41" type="noConversion"/>
  </si>
  <si>
    <t>8-72-106</t>
    <phoneticPr fontId="41" type="noConversion"/>
  </si>
  <si>
    <t>8-72-102</t>
    <phoneticPr fontId="41" type="noConversion"/>
  </si>
  <si>
    <t>8-72-242</t>
    <phoneticPr fontId="41" type="noConversion"/>
  </si>
  <si>
    <t>8-72-310</t>
    <phoneticPr fontId="41" type="noConversion"/>
  </si>
  <si>
    <t>8-72-201</t>
    <phoneticPr fontId="41" type="noConversion"/>
  </si>
  <si>
    <t>8-72-241</t>
    <phoneticPr fontId="41" type="noConversion"/>
  </si>
  <si>
    <t>8-72-208</t>
    <phoneticPr fontId="41" type="noConversion"/>
  </si>
  <si>
    <t>8-72-202</t>
    <phoneticPr fontId="41" type="noConversion"/>
  </si>
  <si>
    <t>8-72-101</t>
    <phoneticPr fontId="41" type="noConversion"/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</si>
  <si>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</si>
  <si>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</si>
  <si>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</si>
  <si>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8-72-282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</si>
  <si>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</si>
  <si>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</si>
  <si>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</si>
  <si>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wang.jun2@mitsumi.com.cn</t>
    <phoneticPr fontId="44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</si>
  <si>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</si>
  <si>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</si>
  <si>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</si>
  <si>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</si>
  <si>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01</t>
    <phoneticPr fontId="41" type="noConversion"/>
  </si>
  <si>
    <t>wu.jing1@mitsumi.com.cn</t>
    <phoneticPr fontId="41" type="noConversion"/>
  </si>
  <si>
    <t>wang.qiang1@mitsumi.com.cn</t>
    <phoneticPr fontId="44"/>
  </si>
  <si>
    <t>CTE</t>
    <phoneticPr fontId="44"/>
  </si>
  <si>
    <t>变更新用户</t>
    <phoneticPr fontId="33" type="noConversion"/>
  </si>
  <si>
    <t>CTE070001.id</t>
  </si>
  <si>
    <t>SONG GUO/CTE/CHN/MINEBEA</t>
    <phoneticPr fontId="41" type="noConversion"/>
  </si>
  <si>
    <t>SONGGUO</t>
  </si>
  <si>
    <t>NTSTJ01</t>
    <phoneticPr fontId="41" type="noConversion"/>
  </si>
  <si>
    <t>\\172.26.32.251\softwa\notes\userid</t>
    <phoneticPr fontId="41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</si>
  <si>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</si>
  <si>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</si>
  <si>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</si>
  <si>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</si>
  <si>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</si>
  <si>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</si>
  <si>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</si>
  <si>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</si>
  <si>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</si>
  <si>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</si>
  <si>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</si>
  <si>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41" type="noConversion"/>
  </si>
  <si>
    <t>CTE941829.id</t>
  </si>
  <si>
    <t>XIAODAN FAN/CTE/CHN/MINEBEA</t>
  </si>
  <si>
    <t xml:space="preserve">         2. 文件导出路径 C:\import.xml</t>
    <phoneticPr fontId="41" type="noConversion"/>
  </si>
  <si>
    <t>CTE040058.id</t>
  </si>
  <si>
    <t>XUN FENG/CTE/CHN/MINEBEA</t>
  </si>
  <si>
    <t>CTE070127.id</t>
  </si>
  <si>
    <t>YAJING GUAN/CTE/CHN/MINEBEA</t>
  </si>
  <si>
    <t>NTSTJ01</t>
    <phoneticPr fontId="41" type="noConversion"/>
  </si>
  <si>
    <t>\\172.26.32.251\softwa\notes\userid</t>
    <phoneticPr fontId="41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</si>
  <si>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</si>
  <si>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</si>
  <si>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</si>
  <si>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</si>
  <si>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</si>
  <si>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</si>
  <si>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</si>
  <si>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</si>
  <si>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</si>
  <si>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</si>
  <si>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</si>
  <si>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</si>
  <si>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</si>
  <si>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</si>
  <si>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</si>
  <si>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</si>
  <si>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</si>
  <si>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</si>
  <si>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</si>
  <si>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</si>
  <si>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</si>
  <si>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</si>
  <si>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</si>
  <si>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</si>
  <si>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</si>
  <si>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</si>
  <si>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</si>
  <si>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</si>
  <si>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</si>
  <si>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</si>
  <si>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</si>
  <si>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</si>
  <si>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</si>
  <si>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</si>
  <si>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</si>
  <si>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</si>
  <si>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</si>
  <si>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</si>
  <si>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</si>
  <si>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</si>
  <si>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</si>
  <si>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</si>
  <si>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</si>
  <si>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</si>
  <si>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</si>
  <si>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</si>
  <si>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</si>
  <si>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</si>
  <si>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</si>
  <si>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</si>
  <si>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</si>
  <si>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</si>
  <si>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</si>
  <si>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</si>
  <si>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</si>
  <si>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</si>
  <si>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</si>
  <si>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</si>
  <si>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</si>
  <si>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</si>
  <si>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</si>
  <si>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</si>
  <si>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</si>
  <si>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</si>
  <si>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</si>
  <si>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</si>
  <si>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</si>
  <si>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</si>
  <si>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</si>
  <si>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</si>
  <si>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</si>
  <si>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</si>
  <si>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</si>
  <si>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</si>
  <si>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</si>
  <si>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</si>
  <si>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</si>
  <si>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</si>
  <si>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</si>
  <si>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</si>
  <si>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</si>
  <si>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</si>
  <si>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</si>
  <si>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</si>
  <si>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</si>
  <si>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</si>
  <si>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</si>
  <si>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</si>
  <si>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</si>
  <si>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</si>
  <si>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</si>
  <si>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</si>
  <si>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</si>
  <si>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</si>
  <si>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</si>
  <si>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</si>
  <si>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</si>
  <si>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</si>
  <si>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</si>
  <si>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</si>
  <si>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</si>
  <si>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</si>
  <si>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</si>
  <si>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</si>
  <si>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</si>
  <si>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</si>
  <si>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</si>
  <si>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</si>
  <si>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41" type="noConversion"/>
  </si>
  <si>
    <t>\\172.26.32.251\softwa\notes\userid</t>
    <phoneticPr fontId="41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</si>
  <si>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</si>
  <si>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</si>
  <si>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</si>
  <si>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</si>
  <si>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</si>
  <si>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</si>
  <si>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</si>
  <si>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</si>
  <si>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</si>
  <si>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</si>
  <si>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41" type="noConversion"/>
  </si>
  <si>
    <t>\\172.26.32.251\softwa\notes\userid</t>
    <phoneticPr fontId="41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</si>
  <si>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</si>
  <si>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</si>
  <si>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</si>
  <si>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</si>
  <si>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</si>
  <si>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</si>
  <si>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</si>
  <si>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</si>
  <si>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</si>
  <si>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</si>
  <si>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</si>
  <si>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</si>
  <si>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</si>
  <si>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</si>
  <si>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</si>
  <si>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</si>
  <si>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</si>
  <si>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</si>
  <si>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</si>
  <si>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</si>
  <si>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</si>
  <si>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</si>
  <si>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</si>
  <si>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</si>
  <si>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</si>
  <si>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</si>
  <si>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</si>
  <si>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</si>
  <si>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</si>
  <si>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</si>
  <si>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</si>
  <si>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</si>
  <si>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</si>
  <si>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</si>
  <si>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</si>
  <si>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</si>
  <si>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</si>
  <si>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</si>
  <si>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</si>
  <si>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</si>
  <si>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</si>
  <si>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</si>
  <si>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41" type="noConversion"/>
  </si>
  <si>
    <t>\\172.26.32.251\softwa\notes\userid</t>
    <phoneticPr fontId="41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</si>
  <si>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</si>
  <si>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</si>
  <si>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</si>
  <si>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</si>
  <si>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</si>
  <si>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</si>
  <si>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</si>
  <si>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</si>
  <si>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</si>
  <si>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</si>
  <si>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</si>
  <si>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</si>
  <si>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</si>
  <si>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</si>
  <si>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</si>
  <si>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</si>
  <si>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</si>
  <si>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</si>
  <si>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</si>
  <si>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</si>
  <si>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</si>
  <si>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</si>
  <si>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</si>
  <si>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</si>
  <si>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</si>
  <si>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</si>
  <si>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</si>
  <si>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</si>
  <si>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41" type="noConversion"/>
  </si>
  <si>
    <t>\\172.26.32.251\softwa\notes\userid</t>
    <phoneticPr fontId="41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</si>
  <si>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</si>
  <si>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</si>
  <si>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</si>
  <si>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</si>
  <si>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</si>
  <si>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</si>
  <si>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</si>
  <si>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</si>
  <si>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</si>
  <si>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</si>
  <si>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</si>
  <si>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</si>
  <si>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</si>
  <si>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</si>
  <si>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</si>
  <si>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</si>
  <si>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</si>
  <si>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</si>
  <si>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</si>
  <si>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</si>
  <si>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</si>
  <si>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</si>
  <si>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</si>
  <si>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</si>
  <si>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41" type="noConversion"/>
  </si>
  <si>
    <t>\\172.26.32.251\softwa\notes\userid</t>
    <phoneticPr fontId="41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</si>
  <si>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</si>
  <si>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</si>
  <si>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</si>
  <si>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</si>
  <si>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</si>
  <si>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</si>
  <si>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</si>
  <si>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</si>
  <si>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</si>
  <si>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</si>
  <si>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</si>
  <si>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</si>
  <si>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</si>
  <si>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</si>
  <si>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</si>
  <si>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</si>
  <si>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</si>
  <si>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</si>
  <si>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</si>
  <si>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</si>
  <si>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</si>
  <si>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</si>
  <si>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</si>
  <si>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</si>
  <si>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</si>
  <si>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</si>
  <si>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</si>
  <si>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</si>
  <si>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</si>
  <si>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</si>
  <si>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</si>
  <si>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</si>
  <si>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</si>
  <si>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</si>
  <si>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</si>
  <si>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</si>
  <si>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</si>
  <si>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</si>
  <si>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</si>
  <si>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</si>
  <si>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</si>
  <si>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</si>
  <si>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</si>
  <si>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</si>
  <si>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</si>
  <si>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</si>
  <si>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</si>
  <si>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</si>
  <si>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</si>
  <si>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</si>
  <si>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</si>
  <si>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</si>
  <si>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</si>
  <si>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</si>
  <si>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</si>
  <si>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</si>
  <si>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</si>
  <si>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</si>
  <si>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</si>
  <si>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</si>
  <si>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</si>
  <si>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</si>
  <si>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</si>
  <si>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</si>
  <si>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</si>
  <si>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</si>
  <si>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</si>
  <si>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</si>
  <si>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</si>
  <si>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</si>
  <si>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</si>
  <si>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</si>
  <si>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</si>
  <si>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</si>
  <si>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</si>
  <si>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</si>
  <si>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</si>
  <si>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</si>
  <si>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</si>
  <si>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</si>
  <si>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</si>
  <si>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</si>
  <si>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</si>
  <si>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</si>
  <si>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</si>
  <si>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</si>
  <si>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</si>
  <si>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</si>
  <si>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</si>
  <si>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</si>
  <si>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</si>
  <si>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</si>
  <si>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</si>
  <si>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</si>
  <si>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</si>
  <si>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</si>
  <si>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</si>
  <si>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</si>
  <si>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</si>
  <si>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</si>
  <si>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</si>
  <si>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</si>
  <si>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</si>
  <si>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</si>
  <si>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</si>
  <si>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</si>
  <si>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</si>
  <si>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</si>
  <si>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</si>
  <si>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</si>
  <si>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</si>
  <si>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</si>
  <si>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</si>
  <si>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</si>
  <si>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</si>
  <si>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</si>
  <si>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</si>
  <si>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</si>
  <si>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</si>
  <si>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</si>
  <si>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</si>
  <si>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</si>
  <si>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</si>
  <si>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</si>
  <si>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</si>
  <si>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</si>
  <si>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</si>
  <si>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</si>
  <si>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</si>
  <si>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</si>
  <si>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</si>
  <si>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</si>
  <si>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</si>
  <si>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41" type="noConversion"/>
  </si>
  <si>
    <t>\\172.26.32.251\softwa\notes\userid</t>
    <phoneticPr fontId="41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</si>
  <si>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</si>
  <si>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</si>
  <si>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</si>
  <si>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</si>
  <si>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</si>
  <si>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</si>
  <si>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</si>
  <si>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</si>
  <si>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</si>
  <si>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</si>
  <si>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</si>
  <si>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</si>
  <si>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</si>
  <si>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</si>
  <si>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</si>
  <si>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</si>
  <si>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</si>
  <si>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</si>
  <si>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</si>
  <si>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</si>
  <si>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</si>
  <si>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</si>
  <si>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</si>
  <si>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</si>
  <si>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</si>
  <si>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</si>
  <si>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</si>
  <si>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</si>
  <si>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</si>
  <si>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</si>
  <si>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</si>
  <si>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</si>
  <si>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</si>
  <si>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</si>
  <si>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</si>
  <si>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</si>
  <si>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</si>
  <si>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</si>
  <si>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</si>
  <si>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</si>
  <si>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</si>
  <si>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</si>
  <si>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</si>
  <si>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</si>
  <si>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</si>
  <si>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</si>
  <si>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</si>
  <si>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</si>
  <si>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</si>
  <si>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</si>
  <si>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</si>
  <si>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</si>
  <si>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</si>
  <si>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</si>
  <si>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</si>
  <si>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</si>
  <si>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</si>
  <si>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</si>
  <si>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</si>
  <si>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</si>
  <si>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</si>
  <si>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</si>
  <si>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</si>
  <si>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</si>
  <si>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</si>
  <si>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</si>
  <si>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</si>
  <si>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</si>
  <si>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</si>
  <si>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</si>
  <si>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</si>
  <si>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</si>
  <si>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</si>
  <si>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</si>
  <si>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</si>
  <si>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</si>
  <si>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</si>
  <si>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</si>
  <si>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</si>
  <si>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</si>
  <si>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3" type="noConversion"/>
  </si>
  <si>
    <t>状态</t>
    <phoneticPr fontId="33" type="noConversion"/>
  </si>
  <si>
    <t>序号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</si>
  <si>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</si>
  <si>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</si>
  <si>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</si>
  <si>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</si>
  <si>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</si>
  <si>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</si>
  <si>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</si>
  <si>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</si>
  <si>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</si>
  <si>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</si>
  <si>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</si>
  <si>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</si>
  <si>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</si>
  <si>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</si>
  <si>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zhan.chunliang@mitsumi.com.cn</t>
    <phoneticPr fontId="41" type="noConversion"/>
  </si>
  <si>
    <t>CHUNLIANGZHAN</t>
    <phoneticPr fontId="41" type="noConversion"/>
  </si>
  <si>
    <t>8-72-335</t>
    <phoneticPr fontId="41" type="noConversion"/>
  </si>
  <si>
    <t>课长/詹春亮</t>
    <phoneticPr fontId="41" type="noConversion"/>
  </si>
  <si>
    <t>CTE190002</t>
    <phoneticPr fontId="41" type="noConversion"/>
  </si>
  <si>
    <t>CTE190002.id</t>
    <phoneticPr fontId="41" type="noConversion"/>
  </si>
  <si>
    <t>BO ZHANG/CTE/CHN/MINEBEA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</si>
  <si>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</si>
  <si>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</si>
  <si>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</si>
  <si>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CTE190002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</si>
  <si>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</si>
  <si>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</si>
  <si>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</si>
  <si>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用户数</t>
    <phoneticPr fontId="41" type="noConversion"/>
  </si>
  <si>
    <t>删除数</t>
    <phoneticPr fontId="41" type="noConversion"/>
  </si>
  <si>
    <t>OU=CTE/OU=CHN/O=MINEBEA</t>
    <phoneticPr fontId="33" type="noConversion"/>
  </si>
  <si>
    <t>Dell</t>
    <phoneticPr fontId="9"/>
  </si>
  <si>
    <t>DELL</t>
    <phoneticPr fontId="9"/>
  </si>
  <si>
    <t>500G</t>
    <phoneticPr fontId="9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</si>
  <si>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</si>
  <si>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</si>
  <si>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</si>
  <si>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</si>
  <si>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</si>
  <si>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</si>
  <si>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</si>
  <si>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</si>
  <si>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</si>
  <si>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</si>
  <si>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</si>
  <si>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</si>
  <si>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</si>
  <si>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</si>
  <si>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</si>
  <si>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</si>
  <si>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</si>
  <si>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</si>
  <si>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</si>
  <si>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</si>
  <si>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</si>
  <si>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</si>
  <si>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</si>
  <si>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</si>
  <si>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</si>
  <si>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</si>
  <si>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</si>
  <si>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</si>
  <si>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</si>
  <si>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</si>
  <si>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</si>
  <si>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</si>
  <si>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</si>
  <si>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</si>
  <si>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</si>
  <si>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</si>
  <si>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</si>
  <si>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</si>
  <si>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</si>
  <si>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</si>
  <si>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</si>
  <si>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</si>
  <si>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</si>
  <si>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</si>
  <si>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</si>
  <si>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</si>
  <si>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</si>
  <si>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</si>
  <si>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</si>
  <si>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</si>
  <si>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</si>
  <si>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</si>
  <si>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</si>
  <si>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</si>
  <si>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</si>
  <si>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</si>
  <si>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</si>
  <si>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</si>
  <si>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</si>
  <si>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</si>
  <si>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</si>
  <si>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</si>
  <si>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</si>
  <si>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</si>
  <si>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</si>
  <si>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</si>
  <si>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</si>
  <si>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</si>
  <si>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</si>
  <si>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</si>
  <si>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</si>
  <si>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</si>
  <si>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</si>
  <si>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</si>
  <si>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</si>
  <si>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</si>
  <si>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</si>
  <si>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</si>
  <si>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</si>
  <si>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</si>
  <si>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</si>
  <si>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</si>
  <si>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</si>
  <si>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</si>
  <si>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</si>
  <si>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</si>
  <si>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</si>
  <si>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</si>
  <si>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</si>
  <si>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</si>
  <si>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</si>
  <si>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</si>
  <si>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</si>
  <si>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</si>
  <si>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</si>
  <si>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</si>
  <si>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</si>
  <si>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</si>
  <si>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</si>
  <si>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</si>
  <si>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</si>
  <si>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</si>
  <si>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</si>
  <si>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</si>
  <si>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</si>
  <si>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</si>
  <si>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</si>
  <si>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</si>
  <si>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</si>
  <si>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</si>
  <si>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</si>
  <si>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</si>
  <si>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</si>
  <si>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</si>
  <si>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</si>
  <si>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</si>
  <si>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</si>
  <si>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</si>
  <si>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</si>
  <si>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</si>
  <si>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</si>
  <si>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</si>
  <si>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</si>
  <si>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</si>
  <si>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</si>
  <si>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</si>
  <si>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</si>
  <si>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</si>
  <si>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</si>
  <si>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</si>
  <si>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</si>
  <si>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</si>
  <si>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</si>
  <si>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</si>
  <si>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</si>
  <si>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</si>
  <si>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</si>
  <si>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</si>
  <si>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</si>
  <si>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</si>
  <si>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</si>
  <si>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</si>
  <si>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</si>
  <si>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</si>
  <si>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</si>
  <si>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</si>
  <si>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</si>
  <si>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</si>
  <si>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</si>
  <si>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</si>
  <si>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</si>
  <si>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</si>
  <si>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</si>
  <si>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</si>
  <si>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</si>
  <si>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</si>
  <si>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</si>
  <si>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</si>
  <si>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</si>
  <si>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</si>
  <si>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</si>
  <si>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</si>
  <si>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</si>
  <si>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</si>
  <si>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</si>
  <si>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</si>
  <si>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</si>
  <si>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</si>
  <si>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</si>
  <si>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</si>
  <si>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</si>
  <si>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</si>
  <si>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</si>
  <si>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</si>
  <si>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</si>
  <si>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</si>
  <si>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</si>
  <si>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</si>
  <si>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</si>
  <si>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</si>
  <si>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</si>
  <si>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</si>
  <si>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</si>
  <si>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</si>
  <si>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</si>
  <si>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</si>
  <si>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</si>
  <si>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</si>
  <si>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</si>
  <si>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</si>
  <si>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</si>
  <si>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</si>
  <si>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</si>
  <si>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</si>
  <si>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</si>
  <si>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</si>
  <si>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</si>
  <si>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</si>
  <si>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</si>
  <si>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</si>
  <si>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</si>
  <si>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</si>
  <si>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</si>
  <si>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</si>
  <si>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</si>
  <si>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</si>
  <si>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</si>
  <si>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</si>
  <si>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</si>
  <si>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</si>
  <si>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</si>
  <si>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</si>
  <si>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</si>
  <si>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</si>
  <si>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</si>
  <si>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</si>
  <si>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</si>
  <si>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</si>
  <si>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</si>
  <si>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</si>
  <si>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</si>
  <si>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</si>
  <si>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</si>
  <si>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</si>
  <si>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</si>
  <si>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</si>
  <si>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</si>
  <si>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</si>
  <si>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</si>
  <si>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</si>
  <si>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</si>
  <si>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</si>
  <si>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</si>
  <si>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</si>
  <si>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</si>
  <si>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</si>
  <si>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</si>
  <si>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</si>
  <si>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</si>
  <si>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</si>
  <si>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</si>
  <si>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</si>
  <si>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</si>
  <si>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</si>
  <si>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</si>
  <si>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</si>
  <si>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</si>
  <si>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</si>
  <si>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</si>
  <si>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</si>
  <si>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</si>
  <si>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</si>
  <si>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</si>
  <si>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</si>
  <si>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</si>
  <si>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</si>
  <si>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</si>
  <si>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</si>
  <si>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</si>
  <si>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</si>
  <si>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</si>
  <si>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</si>
  <si>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</si>
  <si>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</si>
  <si>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</si>
  <si>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</si>
  <si>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</si>
  <si>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</si>
  <si>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</si>
  <si>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</si>
  <si>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</si>
  <si>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</si>
  <si>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</si>
  <si>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</si>
  <si>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</si>
  <si>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</si>
  <si>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</si>
  <si>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</si>
  <si>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</si>
  <si>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</si>
  <si>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</si>
  <si>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</si>
  <si>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</si>
  <si>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</si>
  <si>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</si>
  <si>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</si>
  <si>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</si>
  <si>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</si>
  <si>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</si>
  <si>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</si>
  <si>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</si>
  <si>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</si>
  <si>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</si>
  <si>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</si>
  <si>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</si>
  <si>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</si>
  <si>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</si>
  <si>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</si>
  <si>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</si>
  <si>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</si>
  <si>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</si>
  <si>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</si>
  <si>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</si>
  <si>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</si>
  <si>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</si>
  <si>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</si>
  <si>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</si>
  <si>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</si>
  <si>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</si>
  <si>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</si>
  <si>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</si>
  <si>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</si>
  <si>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</si>
  <si>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</si>
  <si>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</si>
  <si>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</si>
  <si>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</si>
  <si>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</si>
  <si>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41" type="noConversion"/>
  </si>
  <si>
    <t>生産技術部</t>
    <phoneticPr fontId="41" type="noConversion"/>
  </si>
  <si>
    <t>张强</t>
    <phoneticPr fontId="41" type="noConversion"/>
  </si>
  <si>
    <t>管理部</t>
    <phoneticPr fontId="41" type="noConversion"/>
  </si>
  <si>
    <t>部門名</t>
    <phoneticPr fontId="41" type="noConversion"/>
  </si>
  <si>
    <t xml:space="preserve">社内外
</t>
    <phoneticPr fontId="41" type="noConversion"/>
  </si>
  <si>
    <t>番号</t>
    <phoneticPr fontId="41" type="noConversion"/>
  </si>
  <si>
    <t>名前</t>
    <phoneticPr fontId="41" type="noConversion"/>
  </si>
  <si>
    <t>SONG</t>
    <phoneticPr fontId="44"/>
  </si>
  <si>
    <t>GUO</t>
    <phoneticPr fontId="44"/>
  </si>
  <si>
    <t>CTE070001</t>
    <phoneticPr fontId="44"/>
  </si>
  <si>
    <t>SONGGUO</t>
    <phoneticPr fontId="44"/>
  </si>
  <si>
    <t>CTE070001</t>
    <phoneticPr fontId="44"/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</si>
  <si>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</si>
  <si>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</si>
  <si>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</si>
  <si>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</si>
  <si>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SONGGUO</t>
    <phoneticPr fontId="44"/>
  </si>
  <si>
    <t>OU=CTE/OU=CHN/O=MINEBEA</t>
    <phoneticPr fontId="44"/>
  </si>
  <si>
    <t>CTE050057</t>
    <phoneticPr fontId="41" type="noConversion"/>
  </si>
  <si>
    <t>binzhang.id</t>
    <phoneticPr fontId="41" type="noConversion"/>
  </si>
  <si>
    <t>BIN ZHANG/CTE/CHN/MINEBEA@MINEBEA</t>
    <phoneticPr fontId="41" type="noConversion"/>
  </si>
  <si>
    <t>BINZHANG</t>
    <phoneticPr fontId="41" type="noConversion"/>
  </si>
  <si>
    <t>BIN</t>
    <phoneticPr fontId="44"/>
  </si>
  <si>
    <t>ZHANG</t>
    <phoneticPr fontId="44"/>
  </si>
  <si>
    <t>CTE050057</t>
    <phoneticPr fontId="44"/>
  </si>
  <si>
    <t>BINZHANG</t>
    <phoneticPr fontId="44"/>
  </si>
  <si>
    <t>Tianjin Mitsumi Electric Co. Ltd.</t>
    <phoneticPr fontId="44"/>
  </si>
  <si>
    <t>AD Dept</t>
    <phoneticPr fontId="44"/>
  </si>
  <si>
    <t>Tianjin</t>
    <phoneticPr fontId="44"/>
  </si>
  <si>
    <t>zhang.bin@mitsumi.co.jp</t>
    <phoneticPr fontId="44"/>
  </si>
  <si>
    <t>8-72-107</t>
    <phoneticPr fontId="41" type="noConversion"/>
  </si>
  <si>
    <t>副课长/张彬</t>
    <phoneticPr fontId="41" type="noConversion"/>
  </si>
  <si>
    <t>OU=CTE/OU=CHN/O=MINEBEA</t>
    <phoneticPr fontId="44"/>
  </si>
  <si>
    <t>管理部</t>
    <phoneticPr fontId="41" type="noConversion"/>
  </si>
  <si>
    <t>外</t>
    <phoneticPr fontId="41" type="noConversion"/>
  </si>
  <si>
    <t>050057</t>
    <phoneticPr fontId="41" type="noConversion"/>
  </si>
  <si>
    <t>张彬</t>
    <phoneticPr fontId="41" type="noConversion"/>
  </si>
  <si>
    <t>CTE040086</t>
    <phoneticPr fontId="41" type="noConversion"/>
  </si>
  <si>
    <t>CTE040086.id</t>
    <phoneticPr fontId="41" type="noConversion"/>
  </si>
  <si>
    <t>BAOLU SUN/CTE/CHN/MINEBEA@MINEBEA</t>
    <phoneticPr fontId="41" type="noConversion"/>
  </si>
  <si>
    <t>BAOLUSUN</t>
    <phoneticPr fontId="41" type="noConversion"/>
  </si>
  <si>
    <t>BAOLU</t>
    <phoneticPr fontId="44"/>
  </si>
  <si>
    <t>SUN</t>
    <phoneticPr fontId="44"/>
  </si>
  <si>
    <t>CTE040086</t>
    <phoneticPr fontId="44"/>
  </si>
  <si>
    <t>BAOLUSUN</t>
    <phoneticPr fontId="44"/>
  </si>
  <si>
    <t>sun.baolu@mitsumi.com.cn</t>
    <phoneticPr fontId="44"/>
  </si>
  <si>
    <t>组长/孙宝禄</t>
    <phoneticPr fontId="41" type="noConversion"/>
  </si>
  <si>
    <t>040086</t>
    <phoneticPr fontId="41" type="noConversion"/>
  </si>
  <si>
    <t>孙宝禄</t>
    <phoneticPr fontId="41" type="noConversion"/>
  </si>
  <si>
    <t>FENG</t>
    <phoneticPr fontId="44"/>
  </si>
  <si>
    <t>ZHU</t>
    <phoneticPr fontId="44"/>
  </si>
  <si>
    <t>CTE930002</t>
    <phoneticPr fontId="44"/>
  </si>
  <si>
    <t>FENGZHU</t>
    <phoneticPr fontId="44"/>
  </si>
  <si>
    <t>8-72-101</t>
    <phoneticPr fontId="44"/>
  </si>
  <si>
    <t>经理/朱枫</t>
    <phoneticPr fontId="44"/>
  </si>
  <si>
    <t>OU=CTE/OU=CHN/O=MINEBEA</t>
    <phoneticPr fontId="44"/>
  </si>
  <si>
    <t>8-72-104</t>
    <phoneticPr fontId="41" type="noConversion"/>
  </si>
  <si>
    <t>副课长/曹巍</t>
  </si>
  <si>
    <t>8-72-106</t>
    <phoneticPr fontId="41" type="noConversion"/>
  </si>
  <si>
    <t>8-72-102</t>
    <phoneticPr fontId="41" type="noConversion"/>
  </si>
  <si>
    <t>课长/陈佩云</t>
  </si>
  <si>
    <t>8-72-242</t>
    <phoneticPr fontId="41" type="noConversion"/>
  </si>
  <si>
    <t>8-72-310</t>
    <phoneticPr fontId="41" type="noConversion"/>
  </si>
  <si>
    <t>班长/范晓丹</t>
  </si>
  <si>
    <t>8-72-201</t>
    <phoneticPr fontId="41" type="noConversion"/>
  </si>
  <si>
    <t>2019.6.28</t>
    <phoneticPr fontId="41" type="noConversion"/>
  </si>
  <si>
    <t>退社</t>
    <phoneticPr fontId="41" type="noConversion"/>
  </si>
  <si>
    <t>8-72-241</t>
    <phoneticPr fontId="41" type="noConversion"/>
  </si>
  <si>
    <t>8-72-106</t>
    <phoneticPr fontId="41" type="noConversion"/>
  </si>
  <si>
    <t>8-72-106</t>
    <phoneticPr fontId="41" type="noConversion"/>
  </si>
  <si>
    <t>8-72-208</t>
    <phoneticPr fontId="41" type="noConversion"/>
  </si>
  <si>
    <t>统括课长/李晶</t>
  </si>
  <si>
    <t>8-72-202</t>
    <phoneticPr fontId="41" type="noConversion"/>
  </si>
  <si>
    <t>8-72-101</t>
    <phoneticPr fontId="41" type="noConversion"/>
  </si>
  <si>
    <t>系长/穆晓杰</t>
  </si>
  <si>
    <t>8-72-103</t>
    <phoneticPr fontId="41" type="noConversion"/>
  </si>
  <si>
    <t>8-72-202</t>
    <phoneticPr fontId="41" type="noConversion"/>
  </si>
  <si>
    <t>8-72-102</t>
    <phoneticPr fontId="41" type="noConversion"/>
  </si>
  <si>
    <t>8-72-208</t>
    <phoneticPr fontId="41" type="noConversion"/>
  </si>
  <si>
    <t>系长/唐力</t>
  </si>
  <si>
    <t>8-72-108</t>
    <phoneticPr fontId="41" type="noConversion"/>
  </si>
  <si>
    <t>课长/王朝明</t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</si>
  <si>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</si>
  <si>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</si>
  <si>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</si>
  <si>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8-72-108</t>
    <phoneticPr fontId="41" type="noConversion"/>
  </si>
  <si>
    <t>8-72-102</t>
    <phoneticPr fontId="41" type="noConversion"/>
  </si>
  <si>
    <t>8-72-282</t>
    <phoneticPr fontId="41" type="noConversion"/>
  </si>
  <si>
    <t>8-72-104</t>
    <phoneticPr fontId="41" type="noConversion"/>
  </si>
  <si>
    <t>Automotive PM Dept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</si>
  <si>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</si>
  <si>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</si>
  <si>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</si>
  <si>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Automotive PM Dept</t>
    <phoneticPr fontId="41" type="noConversion"/>
  </si>
  <si>
    <t>CTE030081</t>
    <phoneticPr fontId="41" type="noConversion"/>
  </si>
  <si>
    <t>wang.jun2@mitsumi.com.cn</t>
    <phoneticPr fontId="44"/>
  </si>
  <si>
    <t>退社</t>
    <phoneticPr fontId="41" type="noConversion"/>
  </si>
  <si>
    <t>退社</t>
    <phoneticPr fontId="41" type="noConversion"/>
  </si>
  <si>
    <t>PE Dept</t>
    <phoneticPr fontId="41" type="noConversion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</si>
  <si>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</si>
  <si>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</si>
  <si>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</si>
  <si>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</si>
  <si>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2019.6.19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</si>
  <si>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</si>
  <si>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</si>
  <si>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</si>
  <si>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</si>
  <si>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</si>
  <si>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</si>
  <si>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</si>
  <si>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孙立昌</t>
    <phoneticPr fontId="41" type="noConversion"/>
  </si>
  <si>
    <t>JINGWU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</si>
  <si>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</si>
  <si>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</si>
  <si>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</si>
  <si>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wang.qiang1@mitsumi.com.cn</t>
    <phoneticPr fontId="44"/>
  </si>
  <si>
    <t>CTE</t>
    <phoneticPr fontId="44"/>
  </si>
  <si>
    <t>2019.6.5</t>
    <phoneticPr fontId="33" type="noConversion"/>
  </si>
  <si>
    <t>追加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</si>
  <si>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</si>
  <si>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</si>
  <si>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</si>
  <si>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</si>
  <si>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</si>
  <si>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</si>
  <si>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</si>
  <si>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</si>
  <si>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</si>
  <si>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</si>
  <si>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</si>
  <si>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</si>
  <si>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</si>
  <si>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</si>
  <si>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CHUNLIANGZHAN</t>
    <phoneticPr fontId="41" type="noConversion"/>
  </si>
  <si>
    <t>zhan.chunliang@mitsumi.com.cn</t>
    <phoneticPr fontId="41" type="noConversion"/>
  </si>
  <si>
    <t>8-72-335</t>
    <phoneticPr fontId="41" type="noConversion"/>
  </si>
  <si>
    <t>课长/詹春亮</t>
    <phoneticPr fontId="41" type="noConversion"/>
  </si>
  <si>
    <t>2019.6.5</t>
    <phoneticPr fontId="41" type="noConversion"/>
  </si>
  <si>
    <t>追加</t>
    <phoneticPr fontId="41" type="noConversion"/>
  </si>
  <si>
    <t>CTE190002</t>
    <phoneticPr fontId="41" type="noConversion"/>
  </si>
  <si>
    <t>CTE190002.id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</si>
  <si>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</si>
  <si>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</si>
  <si>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</si>
  <si>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</si>
  <si>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</si>
  <si>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</si>
  <si>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-</t>
    <phoneticPr fontId="9"/>
  </si>
  <si>
    <t>osanai</t>
    <phoneticPr fontId="9"/>
  </si>
  <si>
    <t>笔记本</t>
    <phoneticPr fontId="9"/>
  </si>
  <si>
    <t>OEM</t>
    <phoneticPr fontId="9"/>
  </si>
  <si>
    <t>8G</t>
    <phoneticPr fontId="9"/>
  </si>
  <si>
    <t>500G</t>
    <phoneticPr fontId="9"/>
  </si>
  <si>
    <t>台式机</t>
    <phoneticPr fontId="9"/>
  </si>
  <si>
    <t>yu</t>
    <phoneticPr fontId="9"/>
  </si>
  <si>
    <t>-</t>
    <phoneticPr fontId="9"/>
  </si>
  <si>
    <t>台式机</t>
    <phoneticPr fontId="9"/>
  </si>
  <si>
    <t>wang</t>
    <phoneticPr fontId="9"/>
  </si>
  <si>
    <t>Optiplex 3020</t>
    <phoneticPr fontId="9"/>
  </si>
  <si>
    <t>cui</t>
    <phoneticPr fontId="9"/>
  </si>
  <si>
    <t>-</t>
    <phoneticPr fontId="9"/>
  </si>
  <si>
    <t>liu</t>
    <phoneticPr fontId="9"/>
  </si>
  <si>
    <t>36.60</t>
    <phoneticPr fontId="9"/>
  </si>
  <si>
    <t>台式机</t>
    <phoneticPr fontId="9"/>
  </si>
  <si>
    <t>Prodesk 600 G3 SFF</t>
    <phoneticPr fontId="9"/>
  </si>
  <si>
    <t>OEM</t>
    <phoneticPr fontId="9"/>
  </si>
  <si>
    <t>H3DNW-WTYJT-MVQFM-M4YTV-KHJXC</t>
    <phoneticPr fontId="9"/>
  </si>
  <si>
    <t>4CV8490MGX</t>
    <phoneticPr fontId="9"/>
  </si>
  <si>
    <t>Intel Core i5-6500 3.2 GHZ</t>
    <phoneticPr fontId="9"/>
  </si>
  <si>
    <t>4G</t>
    <phoneticPr fontId="9"/>
  </si>
  <si>
    <t>2000G</t>
    <phoneticPr fontId="9"/>
  </si>
  <si>
    <t>39.100</t>
    <phoneticPr fontId="9"/>
  </si>
  <si>
    <t>kudo</t>
    <phoneticPr fontId="9"/>
  </si>
  <si>
    <t>35.209,37.216,38.213,39.161</t>
    <phoneticPr fontId="9"/>
  </si>
  <si>
    <t>一体机</t>
    <phoneticPr fontId="9"/>
  </si>
  <si>
    <t>H3DNW-WTYJT-MVQFM-M4YTV-KHJXC</t>
    <phoneticPr fontId="9"/>
  </si>
  <si>
    <t>系长</t>
    <phoneticPr fontId="9"/>
  </si>
  <si>
    <t>36.30</t>
    <phoneticPr fontId="9"/>
  </si>
  <si>
    <t>wang</t>
    <phoneticPr fontId="9"/>
  </si>
  <si>
    <t>OptiPlex 780</t>
    <phoneticPr fontId="9"/>
  </si>
  <si>
    <t>55FBT2X</t>
    <phoneticPr fontId="9"/>
  </si>
  <si>
    <t>Intel Core2 E7500 2.93GHZ</t>
    <phoneticPr fontId="9"/>
  </si>
  <si>
    <t>4G</t>
    <phoneticPr fontId="9"/>
  </si>
  <si>
    <t>160G</t>
    <phoneticPr fontId="9"/>
  </si>
  <si>
    <t>00-25-64-BB-05-E5</t>
    <phoneticPr fontId="9"/>
  </si>
  <si>
    <t>qu</t>
    <phoneticPr fontId="9"/>
  </si>
  <si>
    <t>HP ProOne 600 G3 21.5-in Non-Touch AiO</t>
    <phoneticPr fontId="9"/>
  </si>
  <si>
    <t>4CV831HZRX</t>
    <phoneticPr fontId="9"/>
  </si>
  <si>
    <t>Intel® Core™ i5-7500 3.40G</t>
    <phoneticPr fontId="9"/>
  </si>
  <si>
    <t>8G</t>
    <phoneticPr fontId="9"/>
  </si>
  <si>
    <t>500G</t>
    <phoneticPr fontId="9"/>
  </si>
  <si>
    <t>36.70</t>
    <phoneticPr fontId="9"/>
  </si>
  <si>
    <t>zhang</t>
    <phoneticPr fontId="9"/>
  </si>
  <si>
    <t>35.191,36.192,38.191,39.83</t>
    <phoneticPr fontId="9"/>
  </si>
  <si>
    <t>笔记本</t>
    <phoneticPr fontId="9"/>
  </si>
  <si>
    <t>EliteBook 840 G3</t>
    <phoneticPr fontId="9"/>
  </si>
  <si>
    <t>OEM</t>
    <phoneticPr fontId="9"/>
  </si>
  <si>
    <t>H3DNW-WTYJT-MVQFM-M4yTV-KHJXC</t>
    <phoneticPr fontId="9"/>
  </si>
  <si>
    <t>5CG821559S</t>
    <phoneticPr fontId="9"/>
  </si>
  <si>
    <t>Intel Core i5-6300U 2.40GHZ</t>
    <phoneticPr fontId="9"/>
  </si>
  <si>
    <t>8G</t>
    <phoneticPr fontId="9"/>
  </si>
  <si>
    <t>500G</t>
    <phoneticPr fontId="9"/>
  </si>
  <si>
    <t>4G</t>
    <phoneticPr fontId="9"/>
  </si>
  <si>
    <t>35.97,36.133,38.117,39.78</t>
    <phoneticPr fontId="9"/>
  </si>
  <si>
    <t>00330-55503-27236-AAOEM</t>
    <phoneticPr fontId="9"/>
  </si>
  <si>
    <t>5CG8215590</t>
    <phoneticPr fontId="9"/>
  </si>
  <si>
    <t>I5-6300U</t>
    <phoneticPr fontId="9"/>
  </si>
  <si>
    <t>zhao</t>
    <phoneticPr fontId="9"/>
  </si>
  <si>
    <t>组长</t>
    <phoneticPr fontId="9"/>
  </si>
  <si>
    <t>OptiPlex 990</t>
    <phoneticPr fontId="9"/>
  </si>
  <si>
    <t>hu</t>
    <phoneticPr fontId="9"/>
  </si>
  <si>
    <t>00330-55503-27255-AAOEM</t>
    <phoneticPr fontId="9"/>
  </si>
  <si>
    <t>5CG821559H</t>
    <phoneticPr fontId="9"/>
  </si>
  <si>
    <t>zhu</t>
    <phoneticPr fontId="9"/>
  </si>
  <si>
    <t>Lenovo</t>
    <phoneticPr fontId="9"/>
  </si>
  <si>
    <t>ThinkPad E450</t>
    <phoneticPr fontId="9"/>
  </si>
  <si>
    <t>win10 home</t>
    <phoneticPr fontId="9"/>
  </si>
  <si>
    <t>39JC3-TN66J-TQ3GM-94PG4-DJ3PK</t>
    <phoneticPr fontId="9"/>
  </si>
  <si>
    <t>PF-OMTVW216/09</t>
    <phoneticPr fontId="9"/>
  </si>
  <si>
    <t>i5-5300U 2.29G</t>
    <phoneticPr fontId="9"/>
  </si>
  <si>
    <t>ZHAN 66 Pro G1</t>
    <phoneticPr fontId="9"/>
  </si>
  <si>
    <t>MAK</t>
    <phoneticPr fontId="9"/>
  </si>
  <si>
    <t>5CD8241T1J</t>
    <phoneticPr fontId="9"/>
  </si>
  <si>
    <t>i5-8250U 1.6G</t>
    <phoneticPr fontId="9"/>
  </si>
  <si>
    <t>360G+500G</t>
    <phoneticPr fontId="9"/>
  </si>
  <si>
    <t>39.112</t>
    <phoneticPr fontId="9"/>
  </si>
  <si>
    <t>nagaoka</t>
    <phoneticPr fontId="9"/>
  </si>
  <si>
    <t>MAK</t>
    <phoneticPr fontId="9"/>
  </si>
  <si>
    <t>-</t>
    <phoneticPr fontId="9"/>
  </si>
  <si>
    <t>系长</t>
    <phoneticPr fontId="9"/>
  </si>
  <si>
    <t>笔记本</t>
    <phoneticPr fontId="9"/>
  </si>
  <si>
    <t>Zhan 66</t>
    <phoneticPr fontId="9"/>
  </si>
  <si>
    <t>MAK</t>
    <phoneticPr fontId="9"/>
  </si>
  <si>
    <t>6VQNY-CXBTP-4WJK6-XGQWQ-C373B</t>
    <phoneticPr fontId="9"/>
  </si>
  <si>
    <t>Optiplex 5040MT</t>
    <phoneticPr fontId="9"/>
  </si>
  <si>
    <t>win7 Pro</t>
    <phoneticPr fontId="9"/>
  </si>
  <si>
    <t>i7-6700</t>
    <phoneticPr fontId="9"/>
  </si>
  <si>
    <t>8G</t>
    <phoneticPr fontId="9"/>
  </si>
  <si>
    <t>500G</t>
    <phoneticPr fontId="9"/>
  </si>
  <si>
    <t>xie</t>
    <phoneticPr fontId="9"/>
  </si>
  <si>
    <t>台式机</t>
    <phoneticPr fontId="9"/>
  </si>
  <si>
    <t>Precision 390</t>
    <phoneticPr fontId="9"/>
  </si>
  <si>
    <t>3QH582X</t>
    <phoneticPr fontId="9"/>
  </si>
  <si>
    <t>Intel E4400 2G</t>
    <phoneticPr fontId="9"/>
  </si>
  <si>
    <t>2G</t>
    <phoneticPr fontId="9"/>
  </si>
  <si>
    <t>160G</t>
    <phoneticPr fontId="9"/>
  </si>
  <si>
    <t>wu</t>
    <phoneticPr fontId="9"/>
  </si>
  <si>
    <t>Optiplex 3020</t>
    <phoneticPr fontId="9"/>
  </si>
  <si>
    <t>wang</t>
    <phoneticPr fontId="9"/>
  </si>
  <si>
    <t>vostor 14-3459</t>
    <phoneticPr fontId="9"/>
  </si>
  <si>
    <t>52G3TC2</t>
    <phoneticPr fontId="9"/>
  </si>
  <si>
    <t>i5-6200U 2.8G</t>
    <phoneticPr fontId="9"/>
  </si>
  <si>
    <t>4G</t>
    <phoneticPr fontId="9"/>
  </si>
  <si>
    <t>XPXJN-78X3B-HXM74-XWMCK-HCFDB</t>
    <phoneticPr fontId="9"/>
  </si>
  <si>
    <t>she</t>
    <phoneticPr fontId="9"/>
  </si>
  <si>
    <t>一体机</t>
    <phoneticPr fontId="9"/>
  </si>
  <si>
    <t>HP ProOne 600 G3 21.5-in Non-Touch AiO</t>
    <phoneticPr fontId="9"/>
  </si>
  <si>
    <t>4CV748H8NP</t>
    <phoneticPr fontId="9"/>
  </si>
  <si>
    <t>Intel® Core™ i5-7500 3.40G</t>
    <phoneticPr fontId="9"/>
  </si>
  <si>
    <t>1315S12</t>
    <phoneticPr fontId="9"/>
  </si>
  <si>
    <t>2G</t>
    <phoneticPr fontId="9"/>
  </si>
  <si>
    <t>ProBook 430 G1</t>
    <phoneticPr fontId="9"/>
  </si>
  <si>
    <t>Win7 Pro</t>
    <phoneticPr fontId="9"/>
  </si>
  <si>
    <t>ji</t>
    <phoneticPr fontId="9"/>
  </si>
  <si>
    <t>EliteBook 840 G5</t>
    <phoneticPr fontId="9"/>
  </si>
  <si>
    <t>H3DNW-WTYJT-MVQFM-M4YTH-KHJXC</t>
    <phoneticPr fontId="9"/>
  </si>
  <si>
    <t>5CG9022WVX</t>
    <phoneticPr fontId="9"/>
  </si>
  <si>
    <t>Intel Core i5-8350U @1.70G</t>
    <phoneticPr fontId="9"/>
  </si>
  <si>
    <t>SDD 256G</t>
    <phoneticPr fontId="9"/>
  </si>
  <si>
    <t>guo</t>
    <phoneticPr fontId="9"/>
  </si>
  <si>
    <t>bai</t>
    <phoneticPr fontId="9"/>
  </si>
  <si>
    <t>yang</t>
    <phoneticPr fontId="9"/>
  </si>
  <si>
    <t>一体机</t>
    <phoneticPr fontId="9"/>
  </si>
  <si>
    <t>00330-55503-65845-AAOEM</t>
    <phoneticPr fontId="9"/>
  </si>
  <si>
    <t>liu</t>
    <phoneticPr fontId="9"/>
  </si>
  <si>
    <t>37.160</t>
    <phoneticPr fontId="9"/>
  </si>
  <si>
    <t>4CV834HNNQ</t>
    <phoneticPr fontId="9"/>
  </si>
  <si>
    <t>i5-7500</t>
    <phoneticPr fontId="9"/>
  </si>
  <si>
    <t>hao</t>
    <phoneticPr fontId="9"/>
  </si>
  <si>
    <t>4CV839HDW1</t>
    <phoneticPr fontId="9"/>
  </si>
  <si>
    <t>Intel i5-7500 @3.40G</t>
    <phoneticPr fontId="9"/>
  </si>
  <si>
    <t>38.100</t>
    <phoneticPr fontId="9"/>
  </si>
  <si>
    <t>台式机</t>
    <phoneticPr fontId="9"/>
  </si>
  <si>
    <t>所属部门</t>
    <phoneticPr fontId="41" type="noConversion"/>
  </si>
  <si>
    <t>PC管理番号</t>
    <phoneticPr fontId="41" type="noConversion"/>
  </si>
  <si>
    <t>IP地址</t>
    <phoneticPr fontId="41" type="noConversion"/>
  </si>
  <si>
    <t>社员番号</t>
    <phoneticPr fontId="41" type="noConversion"/>
  </si>
  <si>
    <t>正常</t>
    <phoneticPr fontId="41" type="noConversion"/>
  </si>
  <si>
    <t>资材部</t>
    <phoneticPr fontId="41" type="noConversion"/>
  </si>
  <si>
    <t>p00015237</t>
    <phoneticPr fontId="41" type="noConversion"/>
  </si>
  <si>
    <t>100009</t>
    <phoneticPr fontId="41" type="noConversion"/>
  </si>
  <si>
    <t>周楠楠</t>
    <phoneticPr fontId="41" type="noConversion"/>
  </si>
  <si>
    <t>P00015747</t>
    <phoneticPr fontId="41" type="noConversion"/>
  </si>
  <si>
    <t>941559</t>
    <phoneticPr fontId="41" type="noConversion"/>
  </si>
  <si>
    <t>張振群</t>
    <phoneticPr fontId="41" type="noConversion"/>
  </si>
  <si>
    <t>P00015758</t>
    <phoneticPr fontId="41" type="noConversion"/>
  </si>
  <si>
    <t>940091</t>
    <phoneticPr fontId="41" type="noConversion"/>
  </si>
  <si>
    <t>邢文江</t>
    <phoneticPr fontId="41" type="noConversion"/>
  </si>
  <si>
    <t>070021</t>
    <phoneticPr fontId="41" type="noConversion"/>
  </si>
  <si>
    <t>邬静</t>
    <phoneticPr fontId="41" type="noConversion"/>
  </si>
  <si>
    <t>P00015737</t>
    <phoneticPr fontId="41" type="noConversion"/>
  </si>
  <si>
    <t>P00015738</t>
    <phoneticPr fontId="41" type="noConversion"/>
  </si>
  <si>
    <t>37.201</t>
    <phoneticPr fontId="41" type="noConversion"/>
  </si>
  <si>
    <t>070171</t>
    <phoneticPr fontId="41" type="noConversion"/>
  </si>
  <si>
    <t>王旭</t>
    <phoneticPr fontId="41" type="noConversion"/>
  </si>
  <si>
    <t>P00015740</t>
    <phoneticPr fontId="41" type="noConversion"/>
  </si>
  <si>
    <t>080066</t>
    <phoneticPr fontId="41" type="noConversion"/>
  </si>
  <si>
    <t>孔翠莉</t>
    <phoneticPr fontId="41" type="noConversion"/>
  </si>
  <si>
    <t>P00015760</t>
    <phoneticPr fontId="41" type="noConversion"/>
  </si>
  <si>
    <t>会议公用电脑</t>
    <phoneticPr fontId="41" type="noConversion"/>
  </si>
  <si>
    <t>P00015742</t>
    <phoneticPr fontId="41" type="noConversion"/>
  </si>
  <si>
    <t>040100</t>
    <phoneticPr fontId="41" type="noConversion"/>
  </si>
  <si>
    <t>黄晓娟</t>
    <phoneticPr fontId="41" type="noConversion"/>
  </si>
  <si>
    <t>P00015745</t>
    <phoneticPr fontId="41" type="noConversion"/>
  </si>
  <si>
    <t>070167</t>
    <phoneticPr fontId="41" type="noConversion"/>
  </si>
  <si>
    <t>韩月明</t>
    <phoneticPr fontId="41" type="noConversion"/>
  </si>
  <si>
    <t>左萍</t>
    <rPh sb="0" eb="1">
      <t>ヒﾀﾞリ</t>
    </rPh>
    <phoneticPr fontId="41" type="noConversion"/>
  </si>
  <si>
    <t>姓拼音</t>
    <phoneticPr fontId="41" type="noConversion"/>
  </si>
  <si>
    <t>名拼音</t>
    <phoneticPr fontId="41" type="noConversion"/>
  </si>
  <si>
    <t>自动</t>
    <phoneticPr fontId="41" type="noConversion"/>
  </si>
  <si>
    <t>役职</t>
    <phoneticPr fontId="41" type="noConversion"/>
  </si>
  <si>
    <t>国籍</t>
    <phoneticPr fontId="41" type="noConversion"/>
  </si>
  <si>
    <t>RAS组添加</t>
    <phoneticPr fontId="41" type="noConversion"/>
  </si>
  <si>
    <t>主机品牌</t>
    <phoneticPr fontId="41" type="noConversion"/>
  </si>
  <si>
    <t>机器型号</t>
    <phoneticPr fontId="41" type="noConversion"/>
  </si>
  <si>
    <t>OS</t>
    <phoneticPr fontId="41" type="noConversion"/>
  </si>
  <si>
    <t>位数</t>
    <phoneticPr fontId="41" type="noConversion"/>
  </si>
  <si>
    <t>许可证授权方式</t>
    <phoneticPr fontId="41" type="noConversion"/>
  </si>
  <si>
    <t>Licence</t>
    <phoneticPr fontId="41" type="noConversion"/>
  </si>
  <si>
    <t>SN</t>
    <phoneticPr fontId="41" type="noConversion"/>
  </si>
  <si>
    <t>CPU</t>
    <phoneticPr fontId="41" type="noConversion"/>
  </si>
  <si>
    <t>MEMORY</t>
    <phoneticPr fontId="41" type="noConversion"/>
  </si>
  <si>
    <t>DISKS</t>
    <phoneticPr fontId="41" type="noConversion"/>
  </si>
  <si>
    <t>MACADS</t>
    <phoneticPr fontId="41" type="noConversion"/>
  </si>
  <si>
    <t>nannan</t>
    <phoneticPr fontId="41" type="noConversion"/>
  </si>
  <si>
    <t>CN</t>
    <phoneticPr fontId="41" type="noConversion"/>
  </si>
  <si>
    <t>ZhenQun</t>
    <phoneticPr fontId="41" type="noConversion"/>
  </si>
  <si>
    <t>wenjiang</t>
    <phoneticPr fontId="41" type="noConversion"/>
  </si>
  <si>
    <t>HP</t>
    <phoneticPr fontId="41" type="noConversion"/>
  </si>
  <si>
    <t>HP EliteBook 840 G3</t>
    <phoneticPr fontId="41" type="noConversion"/>
  </si>
  <si>
    <t>OEM</t>
    <phoneticPr fontId="41" type="noConversion"/>
  </si>
  <si>
    <t>5CG9020480</t>
    <phoneticPr fontId="41" type="noConversion"/>
  </si>
  <si>
    <t>Intel Core i5-6300U 2.40GHZ</t>
    <phoneticPr fontId="41" type="noConversion"/>
  </si>
  <si>
    <t>500G</t>
    <phoneticPr fontId="41" type="noConversion"/>
  </si>
  <si>
    <t>JING</t>
    <phoneticPr fontId="41" type="noConversion"/>
  </si>
  <si>
    <t>Dell</t>
    <phoneticPr fontId="41" type="noConversion"/>
  </si>
  <si>
    <t>OptiPlex 3020</t>
    <phoneticPr fontId="41" type="noConversion"/>
  </si>
  <si>
    <t>xu</t>
    <phoneticPr fontId="41" type="noConversion"/>
  </si>
  <si>
    <t>cuili</t>
    <phoneticPr fontId="41" type="noConversion"/>
  </si>
  <si>
    <t>Lenovo</t>
    <phoneticPr fontId="41" type="noConversion"/>
  </si>
  <si>
    <t>ThinkPad SL400</t>
    <phoneticPr fontId="41" type="noConversion"/>
  </si>
  <si>
    <t>L3H2795</t>
    <phoneticPr fontId="41" type="noConversion"/>
  </si>
  <si>
    <t>Intel Core2 T5670 1.8G</t>
    <phoneticPr fontId="41" type="noConversion"/>
  </si>
  <si>
    <t>XiaoJuan</t>
    <phoneticPr fontId="41" type="noConversion"/>
  </si>
  <si>
    <t>尹前宏</t>
    <rPh sb="0" eb="3">
      <t>インマエヒロシ</t>
    </rPh>
    <phoneticPr fontId="41" type="noConversion"/>
  </si>
  <si>
    <t>楊麗霞</t>
    <rPh sb="0" eb="1">
      <t>ヨウ</t>
    </rPh>
    <phoneticPr fontId="41" type="noConversion"/>
  </si>
  <si>
    <t>孫紅艶</t>
    <rPh sb="1" eb="2">
      <t>コウ</t>
    </rPh>
    <phoneticPr fontId="41" type="noConversion"/>
  </si>
  <si>
    <t>劉志晶</t>
    <rPh sb="1" eb="2">
      <t>ココロｻﾞシ</t>
    </rPh>
    <rPh sb="2" eb="3">
      <t>アキラ</t>
    </rPh>
    <phoneticPr fontId="41" type="noConversion"/>
  </si>
  <si>
    <t>李恩東</t>
    <rPh sb="0" eb="1">
      <t>リ</t>
    </rPh>
    <rPh sb="1" eb="2">
      <t>オン</t>
    </rPh>
    <rPh sb="2" eb="3">
      <t>トウ</t>
    </rPh>
    <phoneticPr fontId="41" type="noConversion"/>
  </si>
  <si>
    <t>呉紅衛</t>
    <rPh sb="0" eb="1">
      <t>ｺﾞ</t>
    </rPh>
    <phoneticPr fontId="41" type="noConversion"/>
  </si>
  <si>
    <t>宋連鎖</t>
    <rPh sb="0" eb="1">
      <t>ソウ</t>
    </rPh>
    <rPh sb="1" eb="3">
      <t>レンサ</t>
    </rPh>
    <phoneticPr fontId="41" type="noConversion"/>
  </si>
  <si>
    <t>龍 江南</t>
    <rPh sb="0" eb="1">
      <t>リュウ</t>
    </rPh>
    <rPh sb="1" eb="3">
      <t>コウナン</t>
    </rPh>
    <phoneticPr fontId="41" type="noConversion"/>
  </si>
  <si>
    <t>李国疆</t>
    <rPh sb="0" eb="1">
      <t>スモモ</t>
    </rPh>
    <rPh sb="1" eb="2">
      <t>コク</t>
    </rPh>
    <rPh sb="2" eb="3">
      <t>ケン</t>
    </rPh>
    <phoneticPr fontId="41" type="noConversion"/>
  </si>
  <si>
    <t>500G</t>
    <phoneticPr fontId="41" type="noConversion"/>
  </si>
  <si>
    <t>OEM</t>
    <phoneticPr fontId="41" type="noConversion"/>
  </si>
  <si>
    <t>宋力</t>
    <rPh sb="0" eb="1">
      <t>チン</t>
    </rPh>
    <rPh sb="1" eb="2">
      <t>キン</t>
    </rPh>
    <phoneticPr fontId="41" type="noConversion"/>
  </si>
  <si>
    <t>曹巍</t>
    <rPh sb="0" eb="1">
      <t>ソウ</t>
    </rPh>
    <rPh sb="1" eb="2">
      <t>タカシ</t>
    </rPh>
    <phoneticPr fontId="41" type="noConversion"/>
  </si>
  <si>
    <t>孫臣武</t>
    <rPh sb="0" eb="1">
      <t>ソン</t>
    </rPh>
    <rPh sb="1" eb="2">
      <t>ｼﾞン</t>
    </rPh>
    <rPh sb="2" eb="3">
      <t>タケ</t>
    </rPh>
    <phoneticPr fontId="41" type="noConversion"/>
  </si>
  <si>
    <t>YUEMING</t>
    <phoneticPr fontId="41" type="noConversion"/>
  </si>
  <si>
    <t>资材部</t>
    <phoneticPr fontId="41" type="noConversion"/>
  </si>
  <si>
    <t>P00015497</t>
    <phoneticPr fontId="41" type="noConversion"/>
  </si>
  <si>
    <t>舣装制造推进部</t>
    <phoneticPr fontId="41" type="noConversion"/>
  </si>
  <si>
    <t>P00015428</t>
    <phoneticPr fontId="41" type="noConversion"/>
  </si>
  <si>
    <t>36.25</t>
    <phoneticPr fontId="41" type="noConversion"/>
  </si>
  <si>
    <t>舣装制造推进部</t>
    <phoneticPr fontId="41" type="noConversion"/>
  </si>
  <si>
    <t>P00015611</t>
    <phoneticPr fontId="41" type="noConversion"/>
  </si>
  <si>
    <t>P00015500</t>
    <phoneticPr fontId="41" type="noConversion"/>
  </si>
  <si>
    <t>P00015435</t>
    <phoneticPr fontId="41" type="noConversion"/>
  </si>
  <si>
    <t>lijuan</t>
    <phoneticPr fontId="41" type="noConversion"/>
  </si>
  <si>
    <t>P00015422</t>
    <phoneticPr fontId="41" type="noConversion"/>
  </si>
  <si>
    <t>P00021678</t>
    <phoneticPr fontId="41" type="noConversion"/>
  </si>
  <si>
    <t>JP</t>
    <phoneticPr fontId="41" type="noConversion"/>
  </si>
  <si>
    <t>OEM</t>
    <phoneticPr fontId="41" type="noConversion"/>
  </si>
  <si>
    <t>Intel i5-6300U @ 2.50 Ghz</t>
    <phoneticPr fontId="41" type="noConversion"/>
  </si>
  <si>
    <t>500G</t>
    <phoneticPr fontId="41" type="noConversion"/>
  </si>
  <si>
    <t>P00015421</t>
    <phoneticPr fontId="41" type="noConversion"/>
  </si>
  <si>
    <t>010022</t>
    <phoneticPr fontId="41" type="noConversion"/>
  </si>
  <si>
    <t>weihong</t>
    <phoneticPr fontId="41" type="noConversion"/>
  </si>
  <si>
    <t>记录</t>
    <phoneticPr fontId="41" type="noConversion"/>
  </si>
  <si>
    <t>P00015479</t>
    <phoneticPr fontId="41" type="noConversion"/>
  </si>
  <si>
    <t>ying</t>
    <phoneticPr fontId="41" type="noConversion"/>
  </si>
  <si>
    <t>DELL</t>
    <phoneticPr fontId="41" type="noConversion"/>
  </si>
  <si>
    <t>P00015612</t>
    <phoneticPr fontId="41" type="noConversion"/>
  </si>
  <si>
    <t>P00015469</t>
    <phoneticPr fontId="41" type="noConversion"/>
  </si>
  <si>
    <t>舣装制造推进部</t>
    <phoneticPr fontId="41" type="noConversion"/>
  </si>
  <si>
    <t>P00015424</t>
    <phoneticPr fontId="41" type="noConversion"/>
  </si>
  <si>
    <t>OptiPlex 780</t>
    <phoneticPr fontId="41" type="noConversion"/>
  </si>
  <si>
    <t>P00015462</t>
    <phoneticPr fontId="41" type="noConversion"/>
  </si>
  <si>
    <t>Optiplex 3020</t>
    <phoneticPr fontId="41" type="noConversion"/>
  </si>
  <si>
    <t>P00015456</t>
    <phoneticPr fontId="41" type="noConversion"/>
  </si>
  <si>
    <t>P00015433</t>
    <phoneticPr fontId="41" type="noConversion"/>
  </si>
  <si>
    <t>P00015555</t>
    <phoneticPr fontId="41" type="noConversion"/>
  </si>
  <si>
    <t>wei</t>
    <phoneticPr fontId="41" type="noConversion"/>
  </si>
  <si>
    <t>生产线使用</t>
    <phoneticPr fontId="41" type="noConversion"/>
  </si>
  <si>
    <t>P00015591</t>
    <phoneticPr fontId="41" type="noConversion"/>
  </si>
  <si>
    <t>mv-cte.avcmmis</t>
    <phoneticPr fontId="41" type="noConversion"/>
  </si>
  <si>
    <t>生产现场考勤输入</t>
    <phoneticPr fontId="41" type="noConversion"/>
  </si>
  <si>
    <t>-</t>
    <phoneticPr fontId="41" type="noConversion"/>
  </si>
  <si>
    <t>P00015436</t>
    <phoneticPr fontId="41" type="noConversion"/>
  </si>
  <si>
    <t>080133</t>
    <phoneticPr fontId="41" type="noConversion"/>
  </si>
  <si>
    <t>穆頴</t>
    <phoneticPr fontId="41" type="noConversion"/>
  </si>
  <si>
    <t>P00015427</t>
    <phoneticPr fontId="41" type="noConversion"/>
  </si>
  <si>
    <t>36.44</t>
    <phoneticPr fontId="41" type="noConversion"/>
  </si>
  <si>
    <t>003203</t>
    <phoneticPr fontId="41" type="noConversion"/>
  </si>
  <si>
    <t>zhijing</t>
    <phoneticPr fontId="41" type="noConversion"/>
  </si>
  <si>
    <t>舣装制造推进部</t>
    <phoneticPr fontId="41" type="noConversion"/>
  </si>
  <si>
    <t>P00015457</t>
    <phoneticPr fontId="41" type="noConversion"/>
  </si>
  <si>
    <t>952952</t>
    <phoneticPr fontId="41" type="noConversion"/>
  </si>
  <si>
    <t>劉  鈺</t>
    <phoneticPr fontId="41" type="noConversion"/>
  </si>
  <si>
    <t>yu</t>
    <phoneticPr fontId="41" type="noConversion"/>
  </si>
  <si>
    <t>P00015544</t>
    <phoneticPr fontId="41" type="noConversion"/>
  </si>
  <si>
    <t>P00015477</t>
    <phoneticPr fontId="41" type="noConversion"/>
  </si>
  <si>
    <t>P00015627</t>
    <phoneticPr fontId="41" type="noConversion"/>
  </si>
  <si>
    <t>000002</t>
    <phoneticPr fontId="41" type="noConversion"/>
  </si>
  <si>
    <t>刘观涛</t>
    <phoneticPr fontId="41" type="noConversion"/>
  </si>
  <si>
    <t>guantao</t>
    <phoneticPr fontId="41" type="noConversion"/>
  </si>
  <si>
    <t>P00015528</t>
    <phoneticPr fontId="41" type="noConversion"/>
  </si>
  <si>
    <t>P00015585</t>
    <phoneticPr fontId="41" type="noConversion"/>
  </si>
  <si>
    <t>39.93</t>
    <phoneticPr fontId="41" type="noConversion"/>
  </si>
  <si>
    <t>942285</t>
    <phoneticPr fontId="41" type="noConversion"/>
  </si>
  <si>
    <t>endong</t>
    <phoneticPr fontId="41" type="noConversion"/>
  </si>
  <si>
    <t>捷威生产电脑</t>
    <phoneticPr fontId="41" type="noConversion"/>
  </si>
  <si>
    <t>P00015563</t>
    <phoneticPr fontId="41" type="noConversion"/>
  </si>
  <si>
    <t>970041</t>
    <phoneticPr fontId="41" type="noConversion"/>
  </si>
  <si>
    <t>郭鹏</t>
    <phoneticPr fontId="41" type="noConversion"/>
  </si>
  <si>
    <t>peng</t>
    <phoneticPr fontId="41" type="noConversion"/>
  </si>
  <si>
    <t>P00015561</t>
    <phoneticPr fontId="41" type="noConversion"/>
  </si>
  <si>
    <t>共用机器</t>
    <phoneticPr fontId="41" type="noConversion"/>
  </si>
  <si>
    <t>P00015390</t>
    <phoneticPr fontId="41" type="noConversion"/>
  </si>
  <si>
    <t>610137</t>
    <phoneticPr fontId="41" type="noConversion"/>
  </si>
  <si>
    <t>工藤利信</t>
    <phoneticPr fontId="41" type="noConversion"/>
  </si>
  <si>
    <t>toshbinobu</t>
    <phoneticPr fontId="41" type="noConversion"/>
  </si>
  <si>
    <t>820 g3</t>
    <phoneticPr fontId="41" type="noConversion"/>
  </si>
  <si>
    <t>P00015461</t>
    <phoneticPr fontId="41" type="noConversion"/>
  </si>
  <si>
    <t>920377</t>
    <phoneticPr fontId="41" type="noConversion"/>
  </si>
  <si>
    <t>馮媛虹</t>
    <phoneticPr fontId="41" type="noConversion"/>
  </si>
  <si>
    <t>yuanhong</t>
    <phoneticPr fontId="41" type="noConversion"/>
  </si>
  <si>
    <t>二楼现场摄像头</t>
    <phoneticPr fontId="41" type="noConversion"/>
  </si>
  <si>
    <t>二号楼指令室</t>
    <phoneticPr fontId="41" type="noConversion"/>
  </si>
  <si>
    <t>P00015619</t>
    <phoneticPr fontId="41" type="noConversion"/>
  </si>
  <si>
    <t>950371</t>
    <phoneticPr fontId="41" type="noConversion"/>
  </si>
  <si>
    <t>杜俊强</t>
    <phoneticPr fontId="41" type="noConversion"/>
  </si>
  <si>
    <t>junqiang</t>
    <phoneticPr fontId="41" type="noConversion"/>
  </si>
  <si>
    <t>P00015603</t>
    <phoneticPr fontId="41" type="noConversion"/>
  </si>
  <si>
    <t>951869</t>
    <phoneticPr fontId="41" type="noConversion"/>
  </si>
  <si>
    <t>程静</t>
    <phoneticPr fontId="41" type="noConversion"/>
  </si>
  <si>
    <t>jing</t>
    <phoneticPr fontId="41" type="noConversion"/>
  </si>
  <si>
    <t xml:space="preserve"> HP ProOne 600 G4 21.5-in Non-Touch AiO</t>
    <phoneticPr fontId="41" type="noConversion"/>
  </si>
  <si>
    <t>8CG9242MS3</t>
    <phoneticPr fontId="41" type="noConversion"/>
  </si>
  <si>
    <t>Intel Core i5-8500 @3.00G</t>
    <phoneticPr fontId="41" type="noConversion"/>
  </si>
  <si>
    <t>P00015620</t>
    <phoneticPr fontId="41" type="noConversion"/>
  </si>
  <si>
    <t>36.72</t>
    <phoneticPr fontId="41" type="noConversion"/>
  </si>
  <si>
    <t>li</t>
    <phoneticPr fontId="41" type="noConversion"/>
  </si>
  <si>
    <t>P00015546</t>
    <phoneticPr fontId="41" type="noConversion"/>
  </si>
  <si>
    <t>941354</t>
    <phoneticPr fontId="41" type="noConversion"/>
  </si>
  <si>
    <t>陈昌英</t>
    <phoneticPr fontId="41" type="noConversion"/>
  </si>
  <si>
    <t>changying</t>
    <phoneticPr fontId="41" type="noConversion"/>
  </si>
  <si>
    <t>P00015574</t>
    <phoneticPr fontId="41" type="noConversion"/>
  </si>
  <si>
    <t>941933</t>
    <phoneticPr fontId="41" type="noConversion"/>
  </si>
  <si>
    <t>安璐</t>
    <phoneticPr fontId="41" type="noConversion"/>
  </si>
  <si>
    <t>lu</t>
    <phoneticPr fontId="41" type="noConversion"/>
  </si>
  <si>
    <t>P00015545</t>
    <phoneticPr fontId="41" type="noConversion"/>
  </si>
  <si>
    <t>AVC 生产线服务器</t>
    <phoneticPr fontId="41" type="noConversion"/>
  </si>
  <si>
    <t>天津三美工会</t>
    <phoneticPr fontId="41" type="noConversion"/>
  </si>
  <si>
    <t>P00015127</t>
    <phoneticPr fontId="41" type="noConversion"/>
  </si>
  <si>
    <t>950969</t>
    <phoneticPr fontId="41" type="noConversion"/>
  </si>
  <si>
    <t>李国玲</t>
    <phoneticPr fontId="41" type="noConversion"/>
  </si>
  <si>
    <t>guoling</t>
    <phoneticPr fontId="41" type="noConversion"/>
  </si>
  <si>
    <t>生产技术部</t>
    <phoneticPr fontId="41" type="noConversion"/>
  </si>
  <si>
    <t>P00015635</t>
    <phoneticPr fontId="41" type="noConversion"/>
  </si>
  <si>
    <t>930475</t>
    <phoneticPr fontId="41" type="noConversion"/>
  </si>
  <si>
    <t>P00015475</t>
    <phoneticPr fontId="41" type="noConversion"/>
  </si>
  <si>
    <t>920433</t>
    <phoneticPr fontId="41" type="noConversion"/>
  </si>
  <si>
    <t>趙麗艶</t>
    <phoneticPr fontId="41" type="noConversion"/>
  </si>
  <si>
    <t>liyan</t>
    <phoneticPr fontId="41" type="noConversion"/>
  </si>
  <si>
    <t>P00015465</t>
    <phoneticPr fontId="41" type="noConversion"/>
  </si>
  <si>
    <t>990053</t>
    <phoneticPr fontId="41" type="noConversion"/>
  </si>
  <si>
    <t>張 永生</t>
    <phoneticPr fontId="41" type="noConversion"/>
  </si>
  <si>
    <t>yongsheng</t>
    <phoneticPr fontId="41" type="noConversion"/>
  </si>
  <si>
    <t>qiang</t>
    <phoneticPr fontId="41" type="noConversion"/>
  </si>
  <si>
    <t>bo</t>
    <phoneticPr fontId="41" type="noConversion"/>
  </si>
  <si>
    <t>P00015468</t>
    <phoneticPr fontId="41" type="noConversion"/>
  </si>
  <si>
    <t>970062</t>
    <phoneticPr fontId="41" type="noConversion"/>
  </si>
  <si>
    <t>姚  剛</t>
    <phoneticPr fontId="41" type="noConversion"/>
  </si>
  <si>
    <t>gang</t>
    <phoneticPr fontId="41" type="noConversion"/>
  </si>
  <si>
    <t>P00015559</t>
    <phoneticPr fontId="41" type="noConversion"/>
  </si>
  <si>
    <t>003040</t>
    <phoneticPr fontId="41" type="noConversion"/>
  </si>
  <si>
    <t>杨淑娟</t>
    <phoneticPr fontId="41" type="noConversion"/>
  </si>
  <si>
    <t>shujuan</t>
    <phoneticPr fontId="41" type="noConversion"/>
  </si>
  <si>
    <t>P00015643</t>
    <phoneticPr fontId="41" type="noConversion"/>
  </si>
  <si>
    <t>040063</t>
    <phoneticPr fontId="41" type="noConversion"/>
  </si>
  <si>
    <t>许鹏</t>
    <phoneticPr fontId="41" type="noConversion"/>
  </si>
  <si>
    <t>P00015470</t>
    <phoneticPr fontId="41" type="noConversion"/>
  </si>
  <si>
    <t>hongwei</t>
    <phoneticPr fontId="41" type="noConversion"/>
  </si>
  <si>
    <t>P00015556</t>
    <phoneticPr fontId="41" type="noConversion"/>
  </si>
  <si>
    <t>000016</t>
    <phoneticPr fontId="41" type="noConversion"/>
  </si>
  <si>
    <t>王莹</t>
    <phoneticPr fontId="41" type="noConversion"/>
  </si>
  <si>
    <t>P00015509</t>
    <phoneticPr fontId="41" type="noConversion"/>
  </si>
  <si>
    <t>970076</t>
    <phoneticPr fontId="41" type="noConversion"/>
  </si>
  <si>
    <t>王晓海</t>
    <phoneticPr fontId="41" type="noConversion"/>
  </si>
  <si>
    <t>xiaohai</t>
    <phoneticPr fontId="41" type="noConversion"/>
  </si>
  <si>
    <t>P00015244</t>
    <phoneticPr fontId="41" type="noConversion"/>
  </si>
  <si>
    <t>170004</t>
    <phoneticPr fontId="41" type="noConversion"/>
  </si>
  <si>
    <t>王超</t>
    <phoneticPr fontId="41" type="noConversion"/>
  </si>
  <si>
    <t>chao</t>
    <phoneticPr fontId="41" type="noConversion"/>
  </si>
  <si>
    <t>P00015232</t>
    <phoneticPr fontId="41" type="noConversion"/>
  </si>
  <si>
    <t>提恩忠</t>
    <phoneticPr fontId="41" type="noConversion"/>
  </si>
  <si>
    <t>P00015517</t>
    <phoneticPr fontId="41" type="noConversion"/>
  </si>
  <si>
    <t>950470</t>
    <phoneticPr fontId="41" type="noConversion"/>
  </si>
  <si>
    <t>苏明华</t>
    <phoneticPr fontId="41" type="noConversion"/>
  </si>
  <si>
    <t>p00015443</t>
    <phoneticPr fontId="41" type="noConversion"/>
  </si>
  <si>
    <t>970049</t>
    <phoneticPr fontId="41" type="noConversion"/>
  </si>
  <si>
    <t>liansuo</t>
    <phoneticPr fontId="41" type="noConversion"/>
  </si>
  <si>
    <t>P00015217</t>
    <phoneticPr fontId="41" type="noConversion"/>
  </si>
  <si>
    <t>曲丽</t>
    <phoneticPr fontId="41" type="noConversion"/>
  </si>
  <si>
    <t>P00015636</t>
    <phoneticPr fontId="41" type="noConversion"/>
  </si>
  <si>
    <t>36.78</t>
    <phoneticPr fontId="41" type="noConversion"/>
  </si>
  <si>
    <t>050132</t>
    <phoneticPr fontId="41" type="noConversion"/>
  </si>
  <si>
    <t>牛亚楠</t>
    <phoneticPr fontId="41" type="noConversion"/>
  </si>
  <si>
    <t>yanan</t>
    <phoneticPr fontId="41" type="noConversion"/>
  </si>
  <si>
    <t>生产技术部</t>
    <phoneticPr fontId="41" type="noConversion"/>
  </si>
  <si>
    <t>P00015233</t>
    <phoneticPr fontId="41" type="noConversion"/>
  </si>
  <si>
    <t>P00015626</t>
    <phoneticPr fontId="41" type="noConversion"/>
  </si>
  <si>
    <t>020022</t>
    <phoneticPr fontId="41" type="noConversion"/>
  </si>
  <si>
    <t>马谦</t>
    <phoneticPr fontId="41" type="noConversion"/>
  </si>
  <si>
    <t>qian</t>
    <phoneticPr fontId="41" type="noConversion"/>
  </si>
  <si>
    <t>P00015245</t>
    <phoneticPr fontId="41" type="noConversion"/>
  </si>
  <si>
    <t>P00015658</t>
    <phoneticPr fontId="41" type="noConversion"/>
  </si>
  <si>
    <t>040105</t>
    <phoneticPr fontId="41" type="noConversion"/>
  </si>
  <si>
    <t>刘占新</t>
    <phoneticPr fontId="41" type="noConversion"/>
  </si>
  <si>
    <t>zhanxin</t>
    <phoneticPr fontId="41" type="noConversion"/>
  </si>
  <si>
    <t>930433</t>
    <phoneticPr fontId="41" type="noConversion"/>
  </si>
  <si>
    <t>刘剑美</t>
    <phoneticPr fontId="41" type="noConversion"/>
  </si>
  <si>
    <t>jianmei</t>
    <phoneticPr fontId="41" type="noConversion"/>
  </si>
  <si>
    <t>P00015241</t>
    <phoneticPr fontId="41" type="noConversion"/>
  </si>
  <si>
    <t>080071</t>
    <phoneticPr fontId="41" type="noConversion"/>
  </si>
  <si>
    <t>刘佳</t>
    <phoneticPr fontId="41" type="noConversion"/>
  </si>
  <si>
    <t>jia</t>
    <phoneticPr fontId="41" type="noConversion"/>
  </si>
  <si>
    <t>994977</t>
    <phoneticPr fontId="41" type="noConversion"/>
  </si>
  <si>
    <t>康钰</t>
    <phoneticPr fontId="41" type="noConversion"/>
  </si>
  <si>
    <t>P00015250</t>
    <phoneticPr fontId="41" type="noConversion"/>
  </si>
  <si>
    <t>181008</t>
    <phoneticPr fontId="41" type="noConversion"/>
  </si>
  <si>
    <t>金玉崟</t>
    <phoneticPr fontId="41" type="noConversion"/>
  </si>
  <si>
    <t>jin</t>
    <phoneticPr fontId="9"/>
  </si>
  <si>
    <t>yuying</t>
    <phoneticPr fontId="41" type="noConversion"/>
  </si>
  <si>
    <t>9H1XK2X</t>
    <phoneticPr fontId="41" type="noConversion"/>
  </si>
  <si>
    <t>E8400</t>
    <phoneticPr fontId="41" type="noConversion"/>
  </si>
  <si>
    <t>P00015577</t>
    <phoneticPr fontId="41" type="noConversion"/>
  </si>
  <si>
    <t>060033</t>
    <phoneticPr fontId="41" type="noConversion"/>
  </si>
  <si>
    <t>贾伟东</t>
    <phoneticPr fontId="41" type="noConversion"/>
  </si>
  <si>
    <t>weidong</t>
    <phoneticPr fontId="41" type="noConversion"/>
  </si>
  <si>
    <t>生产技术部</t>
    <phoneticPr fontId="41" type="noConversion"/>
  </si>
  <si>
    <t>P00015568</t>
    <phoneticPr fontId="41" type="noConversion"/>
  </si>
  <si>
    <t>980535</t>
    <phoneticPr fontId="41" type="noConversion"/>
  </si>
  <si>
    <t>郭颖</t>
    <phoneticPr fontId="41" type="noConversion"/>
  </si>
  <si>
    <t>P00015582</t>
    <phoneticPr fontId="41" type="noConversion"/>
  </si>
  <si>
    <t>37.84</t>
    <phoneticPr fontId="41" type="noConversion"/>
  </si>
  <si>
    <t>060107</t>
    <phoneticPr fontId="41" type="noConversion"/>
  </si>
  <si>
    <t>高显清</t>
    <phoneticPr fontId="41" type="noConversion"/>
  </si>
  <si>
    <t>xianqing</t>
    <phoneticPr fontId="41" type="noConversion"/>
  </si>
  <si>
    <t>950095</t>
    <phoneticPr fontId="41" type="noConversion"/>
  </si>
  <si>
    <t>杜 河</t>
    <phoneticPr fontId="41" type="noConversion"/>
  </si>
  <si>
    <t>he</t>
    <phoneticPr fontId="41" type="noConversion"/>
  </si>
  <si>
    <t>3楼现场摄像头</t>
    <phoneticPr fontId="41" type="noConversion"/>
  </si>
  <si>
    <t>品质保证部</t>
    <phoneticPr fontId="41" type="noConversion"/>
  </si>
  <si>
    <t>P00015565</t>
    <phoneticPr fontId="41" type="noConversion"/>
  </si>
  <si>
    <t>070007</t>
    <phoneticPr fontId="41" type="noConversion"/>
  </si>
  <si>
    <t>朱晓华</t>
    <phoneticPr fontId="41" type="noConversion"/>
  </si>
  <si>
    <t>xiaohua</t>
    <phoneticPr fontId="41" type="noConversion"/>
  </si>
  <si>
    <t>品质保证部</t>
    <phoneticPr fontId="41" type="noConversion"/>
  </si>
  <si>
    <t>P00015167</t>
    <phoneticPr fontId="41" type="noConversion"/>
  </si>
  <si>
    <t>060061</t>
    <phoneticPr fontId="41" type="noConversion"/>
  </si>
  <si>
    <t>朱 利强</t>
    <phoneticPr fontId="41" type="noConversion"/>
  </si>
  <si>
    <t>liqiang</t>
    <phoneticPr fontId="41" type="noConversion"/>
  </si>
  <si>
    <t>P00015623</t>
    <phoneticPr fontId="41" type="noConversion"/>
  </si>
  <si>
    <t>930625</t>
    <phoneticPr fontId="41" type="noConversion"/>
  </si>
  <si>
    <t>趙曉莉</t>
    <phoneticPr fontId="41" type="noConversion"/>
  </si>
  <si>
    <t>xiaoli</t>
    <phoneticPr fontId="41" type="noConversion"/>
  </si>
  <si>
    <t>P00015519</t>
    <phoneticPr fontId="41" type="noConversion"/>
  </si>
  <si>
    <t>37.29</t>
    <phoneticPr fontId="41" type="noConversion"/>
  </si>
  <si>
    <t>951799</t>
    <phoneticPr fontId="41" type="noConversion"/>
  </si>
  <si>
    <t>趙萌</t>
    <phoneticPr fontId="41" type="noConversion"/>
  </si>
  <si>
    <t>meng</t>
    <phoneticPr fontId="41" type="noConversion"/>
  </si>
  <si>
    <t>P00015589</t>
    <phoneticPr fontId="41" type="noConversion"/>
  </si>
  <si>
    <t>050082</t>
    <phoneticPr fontId="41" type="noConversion"/>
  </si>
  <si>
    <t>张智星</t>
    <phoneticPr fontId="41" type="noConversion"/>
  </si>
  <si>
    <t>zhixing</t>
    <phoneticPr fontId="41" type="noConversion"/>
  </si>
  <si>
    <t>P00015615</t>
    <phoneticPr fontId="41" type="noConversion"/>
  </si>
  <si>
    <t>940093</t>
    <phoneticPr fontId="41" type="noConversion"/>
  </si>
  <si>
    <t>张桐</t>
    <phoneticPr fontId="41" type="noConversion"/>
  </si>
  <si>
    <t>tong</t>
    <phoneticPr fontId="41" type="noConversion"/>
  </si>
  <si>
    <t>P00015175</t>
    <phoneticPr fontId="41" type="noConversion"/>
  </si>
  <si>
    <t>941813</t>
    <phoneticPr fontId="41" type="noConversion"/>
  </si>
  <si>
    <t>张 俊琴</t>
    <phoneticPr fontId="41" type="noConversion"/>
  </si>
  <si>
    <t>junqin</t>
    <phoneticPr fontId="41" type="noConversion"/>
  </si>
  <si>
    <t>P00015170</t>
    <phoneticPr fontId="41" type="noConversion"/>
  </si>
  <si>
    <t>951345</t>
    <phoneticPr fontId="41" type="noConversion"/>
  </si>
  <si>
    <t>张 芬红</t>
    <phoneticPr fontId="41" type="noConversion"/>
  </si>
  <si>
    <t>fenhong</t>
    <phoneticPr fontId="41" type="noConversion"/>
  </si>
  <si>
    <t>P00015590</t>
    <phoneticPr fontId="41" type="noConversion"/>
  </si>
  <si>
    <t>980514</t>
    <phoneticPr fontId="41" type="noConversion"/>
  </si>
  <si>
    <t>于湖光</t>
    <phoneticPr fontId="41" type="noConversion"/>
  </si>
  <si>
    <t>yu</t>
    <phoneticPr fontId="9"/>
  </si>
  <si>
    <t>huguang</t>
    <phoneticPr fontId="41" type="noConversion"/>
  </si>
  <si>
    <t>P00015190</t>
    <phoneticPr fontId="41" type="noConversion"/>
  </si>
  <si>
    <t>064550</t>
    <phoneticPr fontId="41" type="noConversion"/>
  </si>
  <si>
    <t>于国金</t>
    <phoneticPr fontId="41" type="noConversion"/>
  </si>
  <si>
    <t>guojin</t>
    <phoneticPr fontId="41" type="noConversion"/>
  </si>
  <si>
    <t>P00015579</t>
    <phoneticPr fontId="41" type="noConversion"/>
  </si>
  <si>
    <t>yi</t>
    <phoneticPr fontId="41" type="noConversion"/>
  </si>
  <si>
    <t>P00015179</t>
    <phoneticPr fontId="41" type="noConversion"/>
  </si>
  <si>
    <t>930007</t>
    <phoneticPr fontId="41" type="noConversion"/>
  </si>
  <si>
    <t>阎 关立</t>
    <phoneticPr fontId="41" type="noConversion"/>
  </si>
  <si>
    <t>guanli</t>
    <phoneticPr fontId="41" type="noConversion"/>
  </si>
  <si>
    <t>品质保证部</t>
    <phoneticPr fontId="41" type="noConversion"/>
  </si>
  <si>
    <t>P00015169</t>
    <phoneticPr fontId="41" type="noConversion"/>
  </si>
  <si>
    <t>P00015156</t>
    <phoneticPr fontId="41" type="noConversion"/>
  </si>
  <si>
    <t>P00015176</t>
    <phoneticPr fontId="41" type="noConversion"/>
  </si>
  <si>
    <t>020002</t>
    <phoneticPr fontId="41" type="noConversion"/>
  </si>
  <si>
    <t>吴宇</t>
    <phoneticPr fontId="41" type="noConversion"/>
  </si>
  <si>
    <t>Vostro 3800</t>
    <phoneticPr fontId="41" type="noConversion"/>
  </si>
  <si>
    <t>6ZCLFD2</t>
    <phoneticPr fontId="41" type="noConversion"/>
  </si>
  <si>
    <t>Intel Celeron G1840 2.8G</t>
    <phoneticPr fontId="41" type="noConversion"/>
  </si>
  <si>
    <t>500G</t>
    <phoneticPr fontId="41" type="noConversion"/>
  </si>
  <si>
    <t>P00015655</t>
    <phoneticPr fontId="41" type="noConversion"/>
  </si>
  <si>
    <t>970056</t>
    <phoneticPr fontId="41" type="noConversion"/>
  </si>
  <si>
    <t>王雪峰</t>
    <phoneticPr fontId="41" type="noConversion"/>
  </si>
  <si>
    <t>xuefeng</t>
    <phoneticPr fontId="41" type="noConversion"/>
  </si>
  <si>
    <t>P00015624</t>
    <phoneticPr fontId="41" type="noConversion"/>
  </si>
  <si>
    <t>P00015174</t>
    <phoneticPr fontId="41" type="noConversion"/>
  </si>
  <si>
    <t>080026</t>
    <phoneticPr fontId="41" type="noConversion"/>
  </si>
  <si>
    <t>王 红春</t>
    <phoneticPr fontId="41" type="noConversion"/>
  </si>
  <si>
    <t>hongchun</t>
    <phoneticPr fontId="41" type="noConversion"/>
  </si>
  <si>
    <t>P00015253</t>
    <phoneticPr fontId="41" type="noConversion"/>
  </si>
  <si>
    <t>P00015162</t>
    <phoneticPr fontId="41" type="noConversion"/>
  </si>
  <si>
    <t>37.209</t>
    <phoneticPr fontId="41" type="noConversion"/>
  </si>
  <si>
    <t>品证部共用</t>
    <phoneticPr fontId="41" type="noConversion"/>
  </si>
  <si>
    <t>P00015671</t>
    <phoneticPr fontId="41" type="noConversion"/>
  </si>
  <si>
    <t>P00015173</t>
    <phoneticPr fontId="41" type="noConversion"/>
  </si>
  <si>
    <t>060120</t>
    <phoneticPr fontId="41" type="noConversion"/>
  </si>
  <si>
    <t>马 凌云</t>
    <phoneticPr fontId="41" type="noConversion"/>
  </si>
  <si>
    <t>lingyun</t>
    <phoneticPr fontId="41" type="noConversion"/>
  </si>
  <si>
    <t>P00015165</t>
    <phoneticPr fontId="41" type="noConversion"/>
  </si>
  <si>
    <t>P00015621</t>
    <phoneticPr fontId="41" type="noConversion"/>
  </si>
  <si>
    <t>950111</t>
    <phoneticPr fontId="41" type="noConversion"/>
  </si>
  <si>
    <t>赵晓丽</t>
    <phoneticPr fontId="41" type="noConversion"/>
  </si>
  <si>
    <t>P00015151</t>
    <phoneticPr fontId="41" type="noConversion"/>
  </si>
  <si>
    <t>950104</t>
    <phoneticPr fontId="41" type="noConversion"/>
  </si>
  <si>
    <t>long</t>
    <phoneticPr fontId="9"/>
  </si>
  <si>
    <t xml:space="preserve">jiangnan </t>
    <phoneticPr fontId="41" type="noConversion"/>
  </si>
  <si>
    <t>P00015445</t>
    <phoneticPr fontId="41" type="noConversion"/>
  </si>
  <si>
    <t>010021</t>
    <phoneticPr fontId="41" type="noConversion"/>
  </si>
  <si>
    <t>刘莹</t>
    <phoneticPr fontId="41" type="noConversion"/>
  </si>
  <si>
    <t>P00015660</t>
    <phoneticPr fontId="41" type="noConversion"/>
  </si>
  <si>
    <t>980381</t>
    <phoneticPr fontId="41" type="noConversion"/>
  </si>
  <si>
    <t>刘君</t>
    <phoneticPr fontId="41" type="noConversion"/>
  </si>
  <si>
    <t>jun</t>
    <phoneticPr fontId="41" type="noConversion"/>
  </si>
  <si>
    <t>P00015566</t>
    <phoneticPr fontId="41" type="noConversion"/>
  </si>
  <si>
    <t>080123</t>
    <phoneticPr fontId="41" type="noConversion"/>
  </si>
  <si>
    <t>刘冬华</t>
    <phoneticPr fontId="41" type="noConversion"/>
  </si>
  <si>
    <t>donghua</t>
    <phoneticPr fontId="41" type="noConversion"/>
  </si>
  <si>
    <t>P00015154</t>
    <phoneticPr fontId="41" type="noConversion"/>
  </si>
  <si>
    <t>050036</t>
    <phoneticPr fontId="41" type="noConversion"/>
  </si>
  <si>
    <t>刘 杨</t>
    <phoneticPr fontId="41" type="noConversion"/>
  </si>
  <si>
    <t>yang</t>
    <phoneticPr fontId="41" type="noConversion"/>
  </si>
  <si>
    <t>P00015153</t>
    <phoneticPr fontId="41" type="noConversion"/>
  </si>
  <si>
    <t>050150</t>
    <phoneticPr fontId="41" type="noConversion"/>
  </si>
  <si>
    <t>刘 雪燕</t>
    <phoneticPr fontId="41" type="noConversion"/>
  </si>
  <si>
    <t>xueyan</t>
    <phoneticPr fontId="41" type="noConversion"/>
  </si>
  <si>
    <t>P00015541</t>
    <phoneticPr fontId="41" type="noConversion"/>
  </si>
  <si>
    <t>950962</t>
    <phoneticPr fontId="41" type="noConversion"/>
  </si>
  <si>
    <t>李志萍</t>
    <phoneticPr fontId="41" type="noConversion"/>
  </si>
  <si>
    <t>zhiping</t>
    <phoneticPr fontId="41" type="noConversion"/>
  </si>
  <si>
    <t>P00015476</t>
    <phoneticPr fontId="41" type="noConversion"/>
  </si>
  <si>
    <t>080085</t>
    <phoneticPr fontId="41" type="noConversion"/>
  </si>
  <si>
    <t>李系学</t>
    <phoneticPr fontId="41" type="noConversion"/>
  </si>
  <si>
    <t>xixue</t>
    <phoneticPr fontId="41" type="noConversion"/>
  </si>
  <si>
    <t>P00015161</t>
    <phoneticPr fontId="41" type="noConversion"/>
  </si>
  <si>
    <t>P00015458</t>
    <phoneticPr fontId="41" type="noConversion"/>
  </si>
  <si>
    <t>P00015542</t>
    <phoneticPr fontId="41" type="noConversion"/>
  </si>
  <si>
    <t>013021</t>
    <phoneticPr fontId="41" type="noConversion"/>
  </si>
  <si>
    <t>胡睿</t>
    <phoneticPr fontId="41" type="noConversion"/>
  </si>
  <si>
    <t>rui</t>
    <phoneticPr fontId="41" type="noConversion"/>
  </si>
  <si>
    <t>P00015463</t>
    <phoneticPr fontId="41" type="noConversion"/>
  </si>
  <si>
    <t>000003</t>
    <phoneticPr fontId="41" type="noConversion"/>
  </si>
  <si>
    <t>韓 明棋</t>
    <phoneticPr fontId="41" type="noConversion"/>
  </si>
  <si>
    <t>mingqi</t>
    <phoneticPr fontId="41" type="noConversion"/>
  </si>
  <si>
    <t>P00015178</t>
    <phoneticPr fontId="41" type="noConversion"/>
  </si>
  <si>
    <t>P00015432</t>
    <phoneticPr fontId="41" type="noConversion"/>
  </si>
  <si>
    <t>970071</t>
    <phoneticPr fontId="41" type="noConversion"/>
  </si>
  <si>
    <t>高秀華</t>
    <phoneticPr fontId="41" type="noConversion"/>
  </si>
  <si>
    <t>xiuhua</t>
    <phoneticPr fontId="41" type="noConversion"/>
  </si>
  <si>
    <t>P00015181</t>
    <phoneticPr fontId="41" type="noConversion"/>
  </si>
  <si>
    <t>gao</t>
    <phoneticPr fontId="9"/>
  </si>
  <si>
    <t>EliteBook 840 G3</t>
    <phoneticPr fontId="9"/>
  </si>
  <si>
    <t>P00015474</t>
    <phoneticPr fontId="41" type="noConversion"/>
  </si>
  <si>
    <t>P00015473</t>
    <phoneticPr fontId="41" type="noConversion"/>
  </si>
  <si>
    <t>P00015601</t>
    <phoneticPr fontId="41" type="noConversion"/>
  </si>
  <si>
    <t>P00015180</t>
    <phoneticPr fontId="41" type="noConversion"/>
  </si>
  <si>
    <t>950109</t>
    <phoneticPr fontId="41" type="noConversion"/>
  </si>
  <si>
    <t>曹建波</t>
    <phoneticPr fontId="41" type="noConversion"/>
  </si>
  <si>
    <t>jianbo</t>
    <phoneticPr fontId="41" type="noConversion"/>
  </si>
  <si>
    <t>EliteBook 840 G3</t>
    <phoneticPr fontId="41" type="noConversion"/>
  </si>
  <si>
    <t>5CG821559B</t>
    <phoneticPr fontId="9"/>
  </si>
  <si>
    <t>I5-6300U</t>
    <phoneticPr fontId="41" type="noConversion"/>
  </si>
  <si>
    <t>P00015095</t>
    <phoneticPr fontId="41" type="noConversion"/>
  </si>
  <si>
    <t>技术中心</t>
    <phoneticPr fontId="41" type="noConversion"/>
  </si>
  <si>
    <t>P00015333</t>
    <phoneticPr fontId="41" type="noConversion"/>
  </si>
  <si>
    <t>180008</t>
    <phoneticPr fontId="41" type="noConversion"/>
  </si>
  <si>
    <t>朱鸿锦</t>
    <phoneticPr fontId="41" type="noConversion"/>
  </si>
  <si>
    <t>hongjin</t>
    <phoneticPr fontId="41" type="noConversion"/>
  </si>
  <si>
    <t>P00015730</t>
    <phoneticPr fontId="41" type="noConversion"/>
  </si>
  <si>
    <t>070038</t>
    <phoneticPr fontId="41" type="noConversion"/>
  </si>
  <si>
    <t>郑迪颖</t>
    <phoneticPr fontId="41" type="noConversion"/>
  </si>
  <si>
    <t>diying</t>
    <phoneticPr fontId="41" type="noConversion"/>
  </si>
  <si>
    <t>P00015673</t>
    <phoneticPr fontId="41" type="noConversion"/>
  </si>
  <si>
    <t>P00015262</t>
    <phoneticPr fontId="41" type="noConversion"/>
  </si>
  <si>
    <t>P00018630</t>
    <phoneticPr fontId="41" type="noConversion"/>
  </si>
  <si>
    <t>长岗修</t>
    <phoneticPr fontId="41" type="noConversion"/>
  </si>
  <si>
    <t>osamu</t>
    <phoneticPr fontId="41" type="noConversion"/>
  </si>
  <si>
    <t>HP EliteBook 840 G5</t>
    <phoneticPr fontId="41" type="noConversion"/>
  </si>
  <si>
    <t>5CG9200HHJ</t>
    <phoneticPr fontId="41" type="noConversion"/>
  </si>
  <si>
    <t>P00015605</t>
    <phoneticPr fontId="41" type="noConversion"/>
  </si>
  <si>
    <t>993234</t>
    <phoneticPr fontId="41" type="noConversion"/>
  </si>
  <si>
    <t>张霞</t>
    <phoneticPr fontId="41" type="noConversion"/>
  </si>
  <si>
    <t>xia</t>
    <phoneticPr fontId="41" type="noConversion"/>
  </si>
  <si>
    <t>P00015311</t>
    <phoneticPr fontId="41" type="noConversion"/>
  </si>
  <si>
    <t>sheng</t>
    <phoneticPr fontId="41" type="noConversion"/>
  </si>
  <si>
    <t>P00015674</t>
    <phoneticPr fontId="41" type="noConversion"/>
  </si>
  <si>
    <t>39.114</t>
    <phoneticPr fontId="9"/>
  </si>
  <si>
    <t>张宁</t>
    <phoneticPr fontId="41" type="noConversion"/>
  </si>
  <si>
    <t>P00015296</t>
    <phoneticPr fontId="41" type="noConversion"/>
  </si>
  <si>
    <t>010008</t>
    <phoneticPr fontId="41" type="noConversion"/>
  </si>
  <si>
    <t>张军(AD6画图)</t>
    <phoneticPr fontId="41" type="noConversion"/>
  </si>
  <si>
    <t>P00015265</t>
    <phoneticPr fontId="41" type="noConversion"/>
  </si>
  <si>
    <t>张军</t>
    <phoneticPr fontId="41" type="noConversion"/>
  </si>
  <si>
    <t>TPN-Q201(Pavilion Lapton 15-ck0xx)</t>
    <phoneticPr fontId="9"/>
  </si>
  <si>
    <t>6VQNY-CXBTP-4WJK6-XGQWQ-C373B</t>
    <phoneticPr fontId="9"/>
  </si>
  <si>
    <t>5CD8132XTR</t>
    <phoneticPr fontId="9"/>
  </si>
  <si>
    <t>i7-8500U</t>
    <phoneticPr fontId="9"/>
  </si>
  <si>
    <t>128G+1T</t>
    <phoneticPr fontId="9"/>
  </si>
  <si>
    <t>P00015315</t>
    <phoneticPr fontId="41" type="noConversion"/>
  </si>
  <si>
    <t>39.116</t>
    <phoneticPr fontId="9"/>
  </si>
  <si>
    <t>030049</t>
    <phoneticPr fontId="41" type="noConversion"/>
  </si>
  <si>
    <t>张建松</t>
    <phoneticPr fontId="41" type="noConversion"/>
  </si>
  <si>
    <t>jiansong</t>
    <phoneticPr fontId="41" type="noConversion"/>
  </si>
  <si>
    <t>P00015254</t>
    <phoneticPr fontId="41" type="noConversion"/>
  </si>
  <si>
    <t>070047</t>
    <phoneticPr fontId="41" type="noConversion"/>
  </si>
  <si>
    <t>薛雪</t>
    <phoneticPr fontId="41" type="noConversion"/>
  </si>
  <si>
    <t>xue</t>
    <phoneticPr fontId="41" type="noConversion"/>
  </si>
  <si>
    <t>技术中心</t>
    <phoneticPr fontId="41" type="noConversion"/>
  </si>
  <si>
    <t>P00015350</t>
    <phoneticPr fontId="41" type="noConversion"/>
  </si>
  <si>
    <t>010006</t>
    <phoneticPr fontId="41" type="noConversion"/>
  </si>
  <si>
    <t>许营</t>
    <phoneticPr fontId="41" type="noConversion"/>
  </si>
  <si>
    <t>新人</t>
    <phoneticPr fontId="41" type="noConversion"/>
  </si>
  <si>
    <t>P00015302</t>
    <phoneticPr fontId="41" type="noConversion"/>
  </si>
  <si>
    <t>P00015334</t>
    <phoneticPr fontId="41" type="noConversion"/>
  </si>
  <si>
    <t>180009</t>
    <phoneticPr fontId="41" type="noConversion"/>
  </si>
  <si>
    <t>谢有为</t>
    <phoneticPr fontId="41" type="noConversion"/>
  </si>
  <si>
    <t>youwei</t>
    <phoneticPr fontId="41" type="noConversion"/>
  </si>
  <si>
    <t>P00015731</t>
    <phoneticPr fontId="41" type="noConversion"/>
  </si>
  <si>
    <t>060112</t>
    <phoneticPr fontId="41" type="noConversion"/>
  </si>
  <si>
    <t>肖波</t>
    <phoneticPr fontId="41" type="noConversion"/>
  </si>
  <si>
    <t>P00015676</t>
    <phoneticPr fontId="41" type="noConversion"/>
  </si>
  <si>
    <t>170005</t>
    <phoneticPr fontId="41" type="noConversion"/>
  </si>
  <si>
    <t>武圆浩</t>
    <phoneticPr fontId="41" type="noConversion"/>
  </si>
  <si>
    <t>yuanhao</t>
    <phoneticPr fontId="41" type="noConversion"/>
  </si>
  <si>
    <t>P00015304</t>
    <phoneticPr fontId="41" type="noConversion"/>
  </si>
  <si>
    <t>080103</t>
    <phoneticPr fontId="41" type="noConversion"/>
  </si>
  <si>
    <t>吴靖</t>
    <phoneticPr fontId="41" type="noConversion"/>
  </si>
  <si>
    <t>P00015332</t>
    <phoneticPr fontId="41" type="noConversion"/>
  </si>
  <si>
    <t>180002</t>
    <phoneticPr fontId="41" type="noConversion"/>
  </si>
  <si>
    <t>王卓立</t>
    <phoneticPr fontId="41" type="noConversion"/>
  </si>
  <si>
    <t>zhuoli</t>
    <phoneticPr fontId="41" type="noConversion"/>
  </si>
  <si>
    <t>P00015331</t>
    <phoneticPr fontId="41" type="noConversion"/>
  </si>
  <si>
    <t>000025</t>
    <phoneticPr fontId="41" type="noConversion"/>
  </si>
  <si>
    <t>王世明</t>
    <phoneticPr fontId="41" type="noConversion"/>
  </si>
  <si>
    <t>shiming</t>
    <phoneticPr fontId="41" type="noConversion"/>
  </si>
  <si>
    <t>P00015352</t>
    <phoneticPr fontId="41" type="noConversion"/>
  </si>
  <si>
    <t>150003</t>
    <phoneticPr fontId="41" type="noConversion"/>
  </si>
  <si>
    <t>孙亚楠</t>
    <phoneticPr fontId="41" type="noConversion"/>
  </si>
  <si>
    <t>技术中心</t>
    <phoneticPr fontId="41" type="noConversion"/>
  </si>
  <si>
    <t>P00015347</t>
    <phoneticPr fontId="41" type="noConversion"/>
  </si>
  <si>
    <t>080098</t>
    <phoneticPr fontId="41" type="noConversion"/>
  </si>
  <si>
    <t>孙明霞</t>
    <phoneticPr fontId="41" type="noConversion"/>
  </si>
  <si>
    <t>mingxia</t>
    <phoneticPr fontId="41" type="noConversion"/>
  </si>
  <si>
    <t>P00015346</t>
    <phoneticPr fontId="41" type="noConversion"/>
  </si>
  <si>
    <t>39.42</t>
    <phoneticPr fontId="41" type="noConversion"/>
  </si>
  <si>
    <t>120007</t>
    <phoneticPr fontId="41" type="noConversion"/>
  </si>
  <si>
    <t>孙明</t>
    <phoneticPr fontId="41" type="noConversion"/>
  </si>
  <si>
    <t>ming</t>
    <phoneticPr fontId="41" type="noConversion"/>
  </si>
  <si>
    <t>P00015360</t>
    <phoneticPr fontId="41" type="noConversion"/>
  </si>
  <si>
    <t>970053</t>
    <phoneticPr fontId="41" type="noConversion"/>
  </si>
  <si>
    <t>孙连忠</t>
    <phoneticPr fontId="41" type="noConversion"/>
  </si>
  <si>
    <t>lianzhong</t>
    <phoneticPr fontId="41" type="noConversion"/>
  </si>
  <si>
    <t>Zhan 66</t>
    <phoneticPr fontId="41" type="noConversion"/>
  </si>
  <si>
    <t>P00015300</t>
    <phoneticPr fontId="41" type="noConversion"/>
  </si>
  <si>
    <t>P00015251</t>
    <phoneticPr fontId="41" type="noConversion"/>
  </si>
  <si>
    <t>970918</t>
    <phoneticPr fontId="41" type="noConversion"/>
  </si>
  <si>
    <t>佘慧玉</t>
    <phoneticPr fontId="41" type="noConversion"/>
  </si>
  <si>
    <t>huiyu</t>
    <phoneticPr fontId="41" type="noConversion"/>
  </si>
  <si>
    <t>P00015294</t>
    <phoneticPr fontId="41" type="noConversion"/>
  </si>
  <si>
    <t>060045</t>
    <phoneticPr fontId="41" type="noConversion"/>
  </si>
  <si>
    <t>邵洋</t>
    <phoneticPr fontId="41" type="noConversion"/>
  </si>
  <si>
    <t>P00015356</t>
    <phoneticPr fontId="41" type="noConversion"/>
  </si>
  <si>
    <t>39.153</t>
    <phoneticPr fontId="41" type="noConversion"/>
  </si>
  <si>
    <t>120010</t>
    <phoneticPr fontId="41" type="noConversion"/>
  </si>
  <si>
    <t>牛家毅</t>
    <phoneticPr fontId="41" type="noConversion"/>
  </si>
  <si>
    <t>jiayi</t>
    <phoneticPr fontId="41" type="noConversion"/>
  </si>
  <si>
    <t>技术中心</t>
    <phoneticPr fontId="41" type="noConversion"/>
  </si>
  <si>
    <t>P00015261</t>
    <phoneticPr fontId="41" type="noConversion"/>
  </si>
  <si>
    <t>060086</t>
    <phoneticPr fontId="41" type="noConversion"/>
  </si>
  <si>
    <t>苗郁</t>
    <phoneticPr fontId="41" type="noConversion"/>
  </si>
  <si>
    <t>P00015362</t>
    <phoneticPr fontId="41" type="noConversion"/>
  </si>
  <si>
    <t>P00015349</t>
    <phoneticPr fontId="41" type="noConversion"/>
  </si>
  <si>
    <t>P00015792</t>
    <phoneticPr fontId="41" type="noConversion"/>
  </si>
  <si>
    <t>033834</t>
    <phoneticPr fontId="41" type="noConversion"/>
  </si>
  <si>
    <t>刘璐</t>
    <phoneticPr fontId="41" type="noConversion"/>
  </si>
  <si>
    <t>P00015298</t>
    <phoneticPr fontId="41" type="noConversion"/>
  </si>
  <si>
    <t>刘静</t>
    <phoneticPr fontId="41" type="noConversion"/>
  </si>
  <si>
    <t>Optiplex3020</t>
    <phoneticPr fontId="41" type="noConversion"/>
  </si>
  <si>
    <t>OEM</t>
    <phoneticPr fontId="41" type="noConversion"/>
  </si>
  <si>
    <t>Intel Celeron G1820 2.70G</t>
    <phoneticPr fontId="41" type="noConversion"/>
  </si>
  <si>
    <t>500G</t>
    <phoneticPr fontId="41" type="noConversion"/>
  </si>
  <si>
    <t>P00015343</t>
    <phoneticPr fontId="41" type="noConversion"/>
  </si>
  <si>
    <t>140007</t>
    <phoneticPr fontId="41" type="noConversion"/>
  </si>
  <si>
    <t>李耀辉</t>
    <phoneticPr fontId="41" type="noConversion"/>
  </si>
  <si>
    <t>yaohui</t>
    <phoneticPr fontId="41" type="noConversion"/>
  </si>
  <si>
    <t>P00015339</t>
    <phoneticPr fontId="41" type="noConversion"/>
  </si>
  <si>
    <t>P00015354</t>
    <phoneticPr fontId="41" type="noConversion"/>
  </si>
  <si>
    <t>050086</t>
    <phoneticPr fontId="41" type="noConversion"/>
  </si>
  <si>
    <t>李连亮</t>
    <phoneticPr fontId="41" type="noConversion"/>
  </si>
  <si>
    <t>lianliang</t>
    <phoneticPr fontId="41" type="noConversion"/>
  </si>
  <si>
    <t>P00015290</t>
    <phoneticPr fontId="41" type="noConversion"/>
  </si>
  <si>
    <t>020030</t>
    <phoneticPr fontId="41" type="noConversion"/>
  </si>
  <si>
    <t>李丽亚</t>
    <phoneticPr fontId="41" type="noConversion"/>
  </si>
  <si>
    <t>liya</t>
    <phoneticPr fontId="41" type="noConversion"/>
  </si>
  <si>
    <t>P00015303</t>
    <phoneticPr fontId="41" type="noConversion"/>
  </si>
  <si>
    <t>P00015319</t>
    <phoneticPr fontId="41" type="noConversion"/>
  </si>
  <si>
    <t>P00015255</t>
    <phoneticPr fontId="41" type="noConversion"/>
  </si>
  <si>
    <t>050141</t>
    <phoneticPr fontId="41" type="noConversion"/>
  </si>
  <si>
    <t>金乃玲</t>
    <phoneticPr fontId="41" type="noConversion"/>
  </si>
  <si>
    <t>nailing</t>
    <phoneticPr fontId="41" type="noConversion"/>
  </si>
  <si>
    <t>P00015163</t>
    <phoneticPr fontId="41" type="noConversion"/>
  </si>
  <si>
    <t>金玲</t>
    <phoneticPr fontId="41" type="noConversion"/>
  </si>
  <si>
    <t>040049</t>
    <phoneticPr fontId="41" type="noConversion"/>
  </si>
  <si>
    <t>ling</t>
    <phoneticPr fontId="41" type="noConversion"/>
  </si>
  <si>
    <t>P00021707</t>
    <phoneticPr fontId="41" type="noConversion"/>
  </si>
  <si>
    <t>815301</t>
    <phoneticPr fontId="41" type="noConversion"/>
  </si>
  <si>
    <t>加藤</t>
    <phoneticPr fontId="41" type="noConversion"/>
  </si>
  <si>
    <t>加工现场服务</t>
    <phoneticPr fontId="41" type="noConversion"/>
  </si>
  <si>
    <t>P00015301</t>
    <phoneticPr fontId="41" type="noConversion"/>
  </si>
  <si>
    <t>160004</t>
    <phoneticPr fontId="41" type="noConversion"/>
  </si>
  <si>
    <t>纪珍祥</t>
    <phoneticPr fontId="41" type="noConversion"/>
  </si>
  <si>
    <t>zhenxiang</t>
    <phoneticPr fontId="41" type="noConversion"/>
  </si>
  <si>
    <t>P00015283</t>
    <phoneticPr fontId="41" type="noConversion"/>
  </si>
  <si>
    <t>130004</t>
    <phoneticPr fontId="41" type="noConversion"/>
  </si>
  <si>
    <t>贺悦斯</t>
    <phoneticPr fontId="41" type="noConversion"/>
  </si>
  <si>
    <t>yuesi</t>
    <phoneticPr fontId="41" type="noConversion"/>
  </si>
  <si>
    <t>P00015282</t>
    <phoneticPr fontId="41" type="noConversion"/>
  </si>
  <si>
    <t>020038</t>
    <phoneticPr fontId="41" type="noConversion"/>
  </si>
  <si>
    <t>郝春雨</t>
    <phoneticPr fontId="41" type="noConversion"/>
  </si>
  <si>
    <t>chunyu</t>
    <phoneticPr fontId="41" type="noConversion"/>
  </si>
  <si>
    <t>P00015256</t>
    <phoneticPr fontId="41" type="noConversion"/>
  </si>
  <si>
    <t>970781</t>
    <phoneticPr fontId="41" type="noConversion"/>
  </si>
  <si>
    <t>韩玉美</t>
    <phoneticPr fontId="41" type="noConversion"/>
  </si>
  <si>
    <t>yumei</t>
    <phoneticPr fontId="41" type="noConversion"/>
  </si>
  <si>
    <t>P00015263</t>
    <phoneticPr fontId="41" type="noConversion"/>
  </si>
  <si>
    <t>160003</t>
    <phoneticPr fontId="41" type="noConversion"/>
  </si>
  <si>
    <t>国会增</t>
    <phoneticPr fontId="41" type="noConversion"/>
  </si>
  <si>
    <t>huizeng</t>
    <phoneticPr fontId="41" type="noConversion"/>
  </si>
  <si>
    <t>P00015363</t>
    <phoneticPr fontId="41" type="noConversion"/>
  </si>
  <si>
    <t>郭云鹏</t>
    <phoneticPr fontId="41" type="noConversion"/>
  </si>
  <si>
    <t>yunpeng</t>
    <phoneticPr fontId="41" type="noConversion"/>
  </si>
  <si>
    <t>P00015329</t>
    <phoneticPr fontId="41" type="noConversion"/>
  </si>
  <si>
    <t>P00015328</t>
    <phoneticPr fontId="41" type="noConversion"/>
  </si>
  <si>
    <t>P00015327</t>
    <phoneticPr fontId="41" type="noConversion"/>
  </si>
  <si>
    <t>P00015358</t>
    <phoneticPr fontId="41" type="noConversion"/>
  </si>
  <si>
    <t>共用电脑</t>
    <phoneticPr fontId="41" type="noConversion"/>
  </si>
  <si>
    <t>P00015357</t>
    <phoneticPr fontId="41" type="noConversion"/>
  </si>
  <si>
    <t>P00015288</t>
    <phoneticPr fontId="41" type="noConversion"/>
  </si>
  <si>
    <t>P00015281</t>
    <phoneticPr fontId="41" type="noConversion"/>
  </si>
  <si>
    <t>39.142</t>
    <phoneticPr fontId="41" type="noConversion"/>
  </si>
  <si>
    <t>P00015353</t>
    <phoneticPr fontId="41" type="noConversion"/>
  </si>
  <si>
    <t>050087</t>
    <phoneticPr fontId="41" type="noConversion"/>
  </si>
  <si>
    <t>高雨</t>
    <phoneticPr fontId="41" type="noConversion"/>
  </si>
  <si>
    <t>P00015286</t>
    <phoneticPr fontId="41" type="noConversion"/>
  </si>
  <si>
    <t>冯壮业</t>
    <phoneticPr fontId="41" type="noConversion"/>
  </si>
  <si>
    <t>P00015312</t>
    <phoneticPr fontId="41" type="noConversion"/>
  </si>
  <si>
    <t>110014</t>
    <phoneticPr fontId="41" type="noConversion"/>
  </si>
  <si>
    <t>段庆健</t>
    <phoneticPr fontId="41" type="noConversion"/>
  </si>
  <si>
    <t>qingjian</t>
    <phoneticPr fontId="41" type="noConversion"/>
  </si>
  <si>
    <t>P00015351</t>
    <phoneticPr fontId="41" type="noConversion"/>
  </si>
  <si>
    <t>040068</t>
    <phoneticPr fontId="41" type="noConversion"/>
  </si>
  <si>
    <t>程丽娟</t>
    <phoneticPr fontId="41" type="noConversion"/>
  </si>
  <si>
    <t>P00015321</t>
    <phoneticPr fontId="41" type="noConversion"/>
  </si>
  <si>
    <t>080070</t>
    <phoneticPr fontId="41" type="noConversion"/>
  </si>
  <si>
    <t>陈明霞</t>
    <phoneticPr fontId="41" type="noConversion"/>
  </si>
  <si>
    <t>P00015672</t>
    <phoneticPr fontId="41" type="noConversion"/>
  </si>
  <si>
    <t>39.110</t>
    <phoneticPr fontId="41" type="noConversion"/>
  </si>
  <si>
    <t>080127</t>
    <phoneticPr fontId="41" type="noConversion"/>
  </si>
  <si>
    <t>陈静娟</t>
    <phoneticPr fontId="41" type="noConversion"/>
  </si>
  <si>
    <t>jingjuan</t>
    <phoneticPr fontId="41" type="noConversion"/>
  </si>
  <si>
    <t>P00015348</t>
    <phoneticPr fontId="41" type="noConversion"/>
  </si>
  <si>
    <t>110012</t>
    <phoneticPr fontId="41" type="noConversion"/>
  </si>
  <si>
    <t>陈虹</t>
    <phoneticPr fontId="41" type="noConversion"/>
  </si>
  <si>
    <t>hong</t>
    <phoneticPr fontId="41" type="noConversion"/>
  </si>
  <si>
    <t>P00015313</t>
    <phoneticPr fontId="41" type="noConversion"/>
  </si>
  <si>
    <t>170003</t>
    <phoneticPr fontId="41" type="noConversion"/>
  </si>
  <si>
    <t>白杨</t>
    <phoneticPr fontId="41" type="noConversion"/>
  </si>
  <si>
    <t>3层现场路由器</t>
    <phoneticPr fontId="41" type="noConversion"/>
  </si>
  <si>
    <t>3层现场服务器</t>
    <phoneticPr fontId="41" type="noConversion"/>
  </si>
  <si>
    <t>2楼3层现场服务器</t>
    <phoneticPr fontId="41" type="noConversion"/>
  </si>
  <si>
    <t>2楼2层现场服务器</t>
    <phoneticPr fontId="41" type="noConversion"/>
  </si>
  <si>
    <t>2层现场路由器</t>
    <phoneticPr fontId="41" type="noConversion"/>
  </si>
  <si>
    <t>2层现场服务器</t>
    <phoneticPr fontId="41" type="noConversion"/>
  </si>
  <si>
    <t>2层捷威用电脑</t>
    <phoneticPr fontId="41" type="noConversion"/>
  </si>
  <si>
    <t>管理部</t>
    <phoneticPr fontId="41" type="noConversion"/>
  </si>
  <si>
    <t>P00015135</t>
    <phoneticPr fontId="41" type="noConversion"/>
  </si>
  <si>
    <t>朱枫</t>
    <phoneticPr fontId="41" type="noConversion"/>
  </si>
  <si>
    <t>feng</t>
    <phoneticPr fontId="41" type="noConversion"/>
  </si>
  <si>
    <t>Latitude 3470</t>
    <phoneticPr fontId="9"/>
  </si>
  <si>
    <t>DR5W0F2</t>
    <phoneticPr fontId="9"/>
  </si>
  <si>
    <t>Intel® Core i3-6100U @ 2.30GHz</t>
    <phoneticPr fontId="9"/>
  </si>
  <si>
    <t>P00015104</t>
    <phoneticPr fontId="41" type="noConversion"/>
  </si>
  <si>
    <t>130006</t>
    <phoneticPr fontId="41" type="noConversion"/>
  </si>
  <si>
    <t>周晓楠</t>
    <phoneticPr fontId="41" type="noConversion"/>
  </si>
  <si>
    <t>xiaonan</t>
    <phoneticPr fontId="41" type="noConversion"/>
  </si>
  <si>
    <t>P00015122</t>
    <phoneticPr fontId="41" type="noConversion"/>
  </si>
  <si>
    <t>张小冬</t>
    <phoneticPr fontId="41" type="noConversion"/>
  </si>
  <si>
    <t>xiaodong</t>
    <phoneticPr fontId="41" type="noConversion"/>
  </si>
  <si>
    <t>P00015094</t>
    <phoneticPr fontId="41" type="noConversion"/>
  </si>
  <si>
    <t>070013</t>
    <phoneticPr fontId="41" type="noConversion"/>
  </si>
  <si>
    <t>张岚</t>
    <phoneticPr fontId="41" type="noConversion"/>
  </si>
  <si>
    <t>lan</t>
    <phoneticPr fontId="41" type="noConversion"/>
  </si>
  <si>
    <t>00330-55502-78254-AAOEM</t>
    <phoneticPr fontId="9"/>
  </si>
  <si>
    <t>4CV818HBR7</t>
    <phoneticPr fontId="9"/>
  </si>
  <si>
    <t>管理部</t>
    <phoneticPr fontId="41" type="noConversion"/>
  </si>
  <si>
    <t>P00015121</t>
    <phoneticPr fontId="41" type="noConversion"/>
  </si>
  <si>
    <t>P00015749</t>
    <phoneticPr fontId="41" type="noConversion"/>
  </si>
  <si>
    <t>080063</t>
    <phoneticPr fontId="41" type="noConversion"/>
  </si>
  <si>
    <t>张俊青</t>
    <phoneticPr fontId="41" type="noConversion"/>
  </si>
  <si>
    <t>junqing</t>
    <phoneticPr fontId="41" type="noConversion"/>
  </si>
  <si>
    <t>P00015103</t>
    <phoneticPr fontId="41" type="noConversion"/>
  </si>
  <si>
    <t>040005</t>
    <phoneticPr fontId="41" type="noConversion"/>
  </si>
  <si>
    <t>张春鹏</t>
    <phoneticPr fontId="41" type="noConversion"/>
  </si>
  <si>
    <t>chunpeng</t>
    <phoneticPr fontId="41" type="noConversion"/>
  </si>
  <si>
    <t>P00015125</t>
    <phoneticPr fontId="41" type="noConversion"/>
  </si>
  <si>
    <t>32.88</t>
    <phoneticPr fontId="41" type="noConversion"/>
  </si>
  <si>
    <t>bin</t>
    <phoneticPr fontId="41" type="noConversion"/>
  </si>
  <si>
    <t>P00015114</t>
    <phoneticPr fontId="41" type="noConversion"/>
  </si>
  <si>
    <t>960351</t>
    <phoneticPr fontId="41" type="noConversion"/>
  </si>
  <si>
    <t>杨轶</t>
    <phoneticPr fontId="41" type="noConversion"/>
  </si>
  <si>
    <t>P00015755</t>
    <phoneticPr fontId="41" type="noConversion"/>
  </si>
  <si>
    <t>023101</t>
    <phoneticPr fontId="41" type="noConversion"/>
  </si>
  <si>
    <t>阎巍巍</t>
    <phoneticPr fontId="41" type="noConversion"/>
  </si>
  <si>
    <t>weiwei</t>
    <phoneticPr fontId="41" type="noConversion"/>
  </si>
  <si>
    <t>P00015111</t>
    <phoneticPr fontId="41" type="noConversion"/>
  </si>
  <si>
    <t>952061</t>
    <phoneticPr fontId="41" type="noConversion"/>
  </si>
  <si>
    <t>信华</t>
    <phoneticPr fontId="41" type="noConversion"/>
  </si>
  <si>
    <t>hua</t>
    <phoneticPr fontId="41" type="noConversion"/>
  </si>
  <si>
    <t>P00015117</t>
    <phoneticPr fontId="41" type="noConversion"/>
  </si>
  <si>
    <t>940024</t>
    <phoneticPr fontId="41" type="noConversion"/>
  </si>
  <si>
    <t>王丽珠</t>
    <phoneticPr fontId="41" type="noConversion"/>
  </si>
  <si>
    <t>lizhu</t>
    <phoneticPr fontId="41" type="noConversion"/>
  </si>
  <si>
    <t>P00015106</t>
    <phoneticPr fontId="41" type="noConversion"/>
  </si>
  <si>
    <t>050142</t>
    <phoneticPr fontId="41" type="noConversion"/>
  </si>
  <si>
    <t>王纪申</t>
    <phoneticPr fontId="41" type="noConversion"/>
  </si>
  <si>
    <t>jishen</t>
    <phoneticPr fontId="41" type="noConversion"/>
  </si>
  <si>
    <t>P00015115</t>
    <phoneticPr fontId="41" type="noConversion"/>
  </si>
  <si>
    <t>920036</t>
    <phoneticPr fontId="41" type="noConversion"/>
  </si>
  <si>
    <t>王朝明</t>
    <phoneticPr fontId="41" type="noConversion"/>
  </si>
  <si>
    <t>chaoming</t>
    <phoneticPr fontId="41" type="noConversion"/>
  </si>
  <si>
    <t>P00015754</t>
    <phoneticPr fontId="41" type="noConversion"/>
  </si>
  <si>
    <t>990001</t>
    <phoneticPr fontId="41" type="noConversion"/>
  </si>
  <si>
    <t>唐力</t>
    <phoneticPr fontId="41" type="noConversion"/>
  </si>
  <si>
    <t>P00015105</t>
    <phoneticPr fontId="41" type="noConversion"/>
  </si>
  <si>
    <t>000001</t>
    <phoneticPr fontId="41" type="noConversion"/>
  </si>
  <si>
    <t>孙伟</t>
    <phoneticPr fontId="41" type="noConversion"/>
  </si>
  <si>
    <t>P00015126</t>
    <phoneticPr fontId="41" type="noConversion"/>
  </si>
  <si>
    <t>040086</t>
    <phoneticPr fontId="41" type="noConversion"/>
  </si>
  <si>
    <t>baolu</t>
    <phoneticPr fontId="41" type="noConversion"/>
  </si>
  <si>
    <t>P00015501</t>
    <phoneticPr fontId="41" type="noConversion"/>
  </si>
  <si>
    <t>950046</t>
    <phoneticPr fontId="41" type="noConversion"/>
  </si>
  <si>
    <t>P00015109</t>
    <phoneticPr fontId="41" type="noConversion"/>
  </si>
  <si>
    <t>104671</t>
    <phoneticPr fontId="41" type="noConversion"/>
  </si>
  <si>
    <t>齐琳</t>
    <phoneticPr fontId="41" type="noConversion"/>
  </si>
  <si>
    <t>lin</t>
    <phoneticPr fontId="41" type="noConversion"/>
  </si>
  <si>
    <t>P00015100</t>
    <phoneticPr fontId="41" type="noConversion"/>
  </si>
  <si>
    <t>35.40</t>
    <phoneticPr fontId="41" type="noConversion"/>
  </si>
  <si>
    <t>040055</t>
    <phoneticPr fontId="41" type="noConversion"/>
  </si>
  <si>
    <t>穆晓杰</t>
    <phoneticPr fontId="41" type="noConversion"/>
  </si>
  <si>
    <t>xiaojie</t>
    <phoneticPr fontId="41" type="noConversion"/>
  </si>
  <si>
    <t>P00015736</t>
    <phoneticPr fontId="41" type="noConversion"/>
  </si>
  <si>
    <t>040022</t>
    <phoneticPr fontId="41" type="noConversion"/>
  </si>
  <si>
    <t>刘蕊</t>
    <phoneticPr fontId="41" type="noConversion"/>
  </si>
  <si>
    <t>管理部</t>
    <phoneticPr fontId="41" type="noConversion"/>
  </si>
  <si>
    <t>P00015733</t>
    <phoneticPr fontId="41" type="noConversion"/>
  </si>
  <si>
    <t>刘婧</t>
    <phoneticPr fontId="41" type="noConversion"/>
  </si>
  <si>
    <t>940048</t>
    <phoneticPr fontId="41" type="noConversion"/>
  </si>
  <si>
    <t>刘凤岭</t>
    <phoneticPr fontId="41" type="noConversion"/>
  </si>
  <si>
    <t>fengling</t>
    <phoneticPr fontId="41" type="noConversion"/>
  </si>
  <si>
    <t>960031</t>
    <phoneticPr fontId="41" type="noConversion"/>
  </si>
  <si>
    <t>李  晶</t>
    <phoneticPr fontId="41" type="noConversion"/>
  </si>
  <si>
    <t>P00015134</t>
    <phoneticPr fontId="41" type="noConversion"/>
  </si>
  <si>
    <t>NEC</t>
    <phoneticPr fontId="41" type="noConversion"/>
  </si>
  <si>
    <t>来客用笔记本</t>
    <phoneticPr fontId="41" type="noConversion"/>
  </si>
  <si>
    <t>P00015091</t>
    <phoneticPr fontId="41" type="noConversion"/>
  </si>
  <si>
    <t>35.48</t>
    <phoneticPr fontId="41" type="noConversion"/>
  </si>
  <si>
    <t>020004</t>
    <phoneticPr fontId="41" type="noConversion"/>
  </si>
  <si>
    <t>冀佳宾</t>
    <phoneticPr fontId="41" type="noConversion"/>
  </si>
  <si>
    <t>jiabin</t>
    <phoneticPr fontId="41" type="noConversion"/>
  </si>
  <si>
    <t>P00015136</t>
    <phoneticPr fontId="41" type="noConversion"/>
  </si>
  <si>
    <t>会议室共用</t>
    <phoneticPr fontId="41" type="noConversion"/>
  </si>
  <si>
    <t>笔记本</t>
    <phoneticPr fontId="9"/>
  </si>
  <si>
    <t>EliteBook 840 G3</t>
    <phoneticPr fontId="9"/>
  </si>
  <si>
    <t>I5-6300U</t>
    <phoneticPr fontId="9"/>
  </si>
  <si>
    <t>P00015133</t>
    <phoneticPr fontId="41" type="noConversion"/>
  </si>
  <si>
    <t>P00015119</t>
    <phoneticPr fontId="41" type="noConversion"/>
  </si>
  <si>
    <t>P00015118</t>
    <phoneticPr fontId="41" type="noConversion"/>
  </si>
  <si>
    <t>P00015149</t>
    <phoneticPr fontId="41" type="noConversion"/>
  </si>
  <si>
    <t>会议室公用</t>
    <phoneticPr fontId="41" type="noConversion"/>
  </si>
  <si>
    <t>P00015099</t>
    <phoneticPr fontId="41" type="noConversion"/>
  </si>
  <si>
    <t>110004</t>
    <phoneticPr fontId="41" type="noConversion"/>
  </si>
  <si>
    <t>何鸿霏</t>
    <phoneticPr fontId="41" type="noConversion"/>
  </si>
  <si>
    <t>hongfei</t>
    <phoneticPr fontId="41" type="noConversion"/>
  </si>
  <si>
    <t>P00015123</t>
    <phoneticPr fontId="41" type="noConversion"/>
  </si>
  <si>
    <t>070001</t>
    <phoneticPr fontId="41" type="noConversion"/>
  </si>
  <si>
    <t>郭松</t>
    <phoneticPr fontId="41" type="noConversion"/>
  </si>
  <si>
    <t>song</t>
    <phoneticPr fontId="41" type="noConversion"/>
  </si>
  <si>
    <t>P00015113</t>
    <phoneticPr fontId="41" type="noConversion"/>
  </si>
  <si>
    <t>管理部共用</t>
    <phoneticPr fontId="41" type="noConversion"/>
  </si>
  <si>
    <t>P00015616</t>
    <phoneticPr fontId="41" type="noConversion"/>
  </si>
  <si>
    <t>HP ProOne 600 G3 21.5-in Non-Touch AiO</t>
    <phoneticPr fontId="41" type="noConversion"/>
  </si>
  <si>
    <t>OEM</t>
    <phoneticPr fontId="41" type="noConversion"/>
  </si>
  <si>
    <t>4CV834HNNQ</t>
    <phoneticPr fontId="41" type="noConversion"/>
  </si>
  <si>
    <t>i5-7500</t>
    <phoneticPr fontId="41" type="noConversion"/>
  </si>
  <si>
    <t>P00015756</t>
    <phoneticPr fontId="41" type="noConversion"/>
  </si>
  <si>
    <t>040058</t>
    <phoneticPr fontId="41" type="noConversion"/>
  </si>
  <si>
    <t>冯逊</t>
    <phoneticPr fontId="41" type="noConversion"/>
  </si>
  <si>
    <t>xun</t>
    <phoneticPr fontId="41" type="noConversion"/>
  </si>
  <si>
    <t>P00015116</t>
    <phoneticPr fontId="41" type="noConversion"/>
  </si>
  <si>
    <t>941829</t>
    <phoneticPr fontId="41" type="noConversion"/>
  </si>
  <si>
    <t>范晓丹</t>
    <phoneticPr fontId="41" type="noConversion"/>
  </si>
  <si>
    <t>xiaodan</t>
    <phoneticPr fontId="41" type="noConversion"/>
  </si>
  <si>
    <t>P00015787</t>
    <phoneticPr fontId="41" type="noConversion"/>
  </si>
  <si>
    <t>P00015107</t>
    <phoneticPr fontId="41" type="noConversion"/>
  </si>
  <si>
    <t>930029</t>
    <phoneticPr fontId="41" type="noConversion"/>
  </si>
  <si>
    <t>陈佩云</t>
    <phoneticPr fontId="41" type="noConversion"/>
  </si>
  <si>
    <t>peiyun</t>
    <phoneticPr fontId="41" type="noConversion"/>
  </si>
  <si>
    <t>P00015093</t>
    <phoneticPr fontId="41" type="noConversion"/>
  </si>
  <si>
    <t>曹毅强</t>
    <phoneticPr fontId="41" type="noConversion"/>
  </si>
  <si>
    <t>P00015505</t>
    <phoneticPr fontId="41" type="noConversion"/>
  </si>
  <si>
    <t>030083</t>
    <phoneticPr fontId="41" type="noConversion"/>
  </si>
  <si>
    <t>考勤机</t>
    <phoneticPr fontId="41" type="noConversion"/>
  </si>
  <si>
    <t>部品加工部</t>
    <phoneticPr fontId="41" type="noConversion"/>
  </si>
  <si>
    <t>P00015397</t>
    <phoneticPr fontId="41" type="noConversion"/>
  </si>
  <si>
    <t>064885</t>
    <phoneticPr fontId="41" type="noConversion"/>
  </si>
  <si>
    <t>赵秋蒸</t>
    <phoneticPr fontId="41" type="noConversion"/>
  </si>
  <si>
    <t>zhao</t>
    <phoneticPr fontId="9"/>
  </si>
  <si>
    <t>qiuzheng</t>
    <phoneticPr fontId="41" type="noConversion"/>
  </si>
  <si>
    <t>P00015398</t>
    <phoneticPr fontId="41" type="noConversion"/>
  </si>
  <si>
    <t>35.126</t>
    <phoneticPr fontId="41" type="noConversion"/>
  </si>
  <si>
    <t>950882</t>
    <phoneticPr fontId="41" type="noConversion"/>
  </si>
  <si>
    <t>张立</t>
    <phoneticPr fontId="41" type="noConversion"/>
  </si>
  <si>
    <t>P00015394</t>
    <phoneticPr fontId="41" type="noConversion"/>
  </si>
  <si>
    <t>P00015374</t>
    <phoneticPr fontId="41" type="noConversion"/>
  </si>
  <si>
    <t>070035</t>
    <phoneticPr fontId="41" type="noConversion"/>
  </si>
  <si>
    <t>P00015373</t>
    <phoneticPr fontId="41" type="noConversion"/>
  </si>
  <si>
    <t>050022</t>
    <phoneticPr fontId="41" type="noConversion"/>
  </si>
  <si>
    <t>张 睿</t>
    <phoneticPr fontId="41" type="noConversion"/>
  </si>
  <si>
    <t>010018</t>
    <phoneticPr fontId="41" type="noConversion"/>
  </si>
  <si>
    <t>于 海翔</t>
    <phoneticPr fontId="41" type="noConversion"/>
  </si>
  <si>
    <t>haixiang</t>
    <phoneticPr fontId="41" type="noConversion"/>
  </si>
  <si>
    <t>P00015380</t>
    <phoneticPr fontId="41" type="noConversion"/>
  </si>
  <si>
    <t>940083</t>
    <phoneticPr fontId="41" type="noConversion"/>
  </si>
  <si>
    <t>杨 晓雷</t>
    <phoneticPr fontId="41" type="noConversion"/>
  </si>
  <si>
    <t>xiaolei</t>
    <phoneticPr fontId="41" type="noConversion"/>
  </si>
  <si>
    <t>P00015391</t>
    <phoneticPr fontId="41" type="noConversion"/>
  </si>
  <si>
    <t>941304</t>
    <phoneticPr fontId="41" type="noConversion"/>
  </si>
  <si>
    <t>吴 景春</t>
    <phoneticPr fontId="41" type="noConversion"/>
  </si>
  <si>
    <t>jingchun</t>
    <phoneticPr fontId="41" type="noConversion"/>
  </si>
  <si>
    <t>P00015383</t>
    <phoneticPr fontId="41" type="noConversion"/>
  </si>
  <si>
    <t>033167</t>
    <phoneticPr fontId="41" type="noConversion"/>
  </si>
  <si>
    <t>王建军</t>
    <phoneticPr fontId="41" type="noConversion"/>
  </si>
  <si>
    <t>jianjun</t>
    <phoneticPr fontId="41" type="noConversion"/>
  </si>
  <si>
    <t>P00015372</t>
    <phoneticPr fontId="41" type="noConversion"/>
  </si>
  <si>
    <t>070045</t>
    <phoneticPr fontId="41" type="noConversion"/>
  </si>
  <si>
    <t>王 骓君</t>
    <phoneticPr fontId="41" type="noConversion"/>
  </si>
  <si>
    <t>yajun</t>
    <phoneticPr fontId="41" type="noConversion"/>
  </si>
  <si>
    <t>P00015381</t>
    <phoneticPr fontId="41" type="noConversion"/>
  </si>
  <si>
    <t>ProOne 600 G4 21.5-in Non-Touch Ai0</t>
    <phoneticPr fontId="41" type="noConversion"/>
  </si>
  <si>
    <t>8CG9024HBF</t>
    <phoneticPr fontId="41" type="noConversion"/>
  </si>
  <si>
    <t>Intel Core i5-8500 CPU @ 3.0G</t>
    <phoneticPr fontId="41" type="noConversion"/>
  </si>
  <si>
    <t>950612</t>
    <phoneticPr fontId="41" type="noConversion"/>
  </si>
  <si>
    <t>宋宏伟</t>
    <phoneticPr fontId="41" type="noConversion"/>
  </si>
  <si>
    <t>994691</t>
    <phoneticPr fontId="41" type="noConversion"/>
  </si>
  <si>
    <t>沈 超</t>
    <phoneticPr fontId="41" type="noConversion"/>
  </si>
  <si>
    <t>P00015384</t>
    <phoneticPr fontId="41" type="noConversion"/>
  </si>
  <si>
    <t>060082</t>
    <phoneticPr fontId="41" type="noConversion"/>
  </si>
  <si>
    <t>尚 文倩</t>
    <phoneticPr fontId="41" type="noConversion"/>
  </si>
  <si>
    <t>wenqian</t>
    <phoneticPr fontId="41" type="noConversion"/>
  </si>
  <si>
    <t>P00015226</t>
    <phoneticPr fontId="41" type="noConversion"/>
  </si>
  <si>
    <t>941242</t>
    <phoneticPr fontId="41" type="noConversion"/>
  </si>
  <si>
    <t>潘和群</t>
    <phoneticPr fontId="41" type="noConversion"/>
  </si>
  <si>
    <t>hequn</t>
    <phoneticPr fontId="41" type="noConversion"/>
  </si>
  <si>
    <t>部品加工部</t>
    <phoneticPr fontId="41" type="noConversion"/>
  </si>
  <si>
    <t>P00015213</t>
    <phoneticPr fontId="41" type="noConversion"/>
  </si>
  <si>
    <t>P00015225</t>
    <phoneticPr fontId="41" type="noConversion"/>
  </si>
  <si>
    <t>950879</t>
    <phoneticPr fontId="41" type="noConversion"/>
  </si>
  <si>
    <t>马树利</t>
    <phoneticPr fontId="41" type="noConversion"/>
  </si>
  <si>
    <t>shuli</t>
    <phoneticPr fontId="41" type="noConversion"/>
  </si>
  <si>
    <t>P00015375</t>
    <phoneticPr fontId="41" type="noConversion"/>
  </si>
  <si>
    <t>953087</t>
    <phoneticPr fontId="41" type="noConversion"/>
  </si>
  <si>
    <t>刘丽娜</t>
    <phoneticPr fontId="41" type="noConversion"/>
  </si>
  <si>
    <t>lina</t>
    <phoneticPr fontId="41" type="noConversion"/>
  </si>
  <si>
    <t>040024</t>
    <phoneticPr fontId="41" type="noConversion"/>
  </si>
  <si>
    <t>刘捷</t>
    <phoneticPr fontId="41" type="noConversion"/>
  </si>
  <si>
    <t>jie</t>
    <phoneticPr fontId="41" type="noConversion"/>
  </si>
  <si>
    <t>部品加工部</t>
    <phoneticPr fontId="41" type="noConversion"/>
  </si>
  <si>
    <t>P00015382</t>
    <phoneticPr fontId="41" type="noConversion"/>
  </si>
  <si>
    <t>951702</t>
    <phoneticPr fontId="41" type="noConversion"/>
  </si>
  <si>
    <t>刘 鑫</t>
    <phoneticPr fontId="41" type="noConversion"/>
  </si>
  <si>
    <t>xin</t>
    <phoneticPr fontId="41" type="noConversion"/>
  </si>
  <si>
    <t>033754</t>
    <phoneticPr fontId="41" type="noConversion"/>
  </si>
  <si>
    <t>李永生</t>
    <phoneticPr fontId="41" type="noConversion"/>
  </si>
  <si>
    <t>P00015386</t>
    <phoneticPr fontId="41" type="noConversion"/>
  </si>
  <si>
    <t>P00015371</t>
    <phoneticPr fontId="41" type="noConversion"/>
  </si>
  <si>
    <t>970414</t>
    <phoneticPr fontId="41" type="noConversion"/>
  </si>
  <si>
    <t>李 基南</t>
    <phoneticPr fontId="41" type="noConversion"/>
  </si>
  <si>
    <t>jinan</t>
    <phoneticPr fontId="41" type="noConversion"/>
  </si>
  <si>
    <t>941568</t>
    <phoneticPr fontId="41" type="noConversion"/>
  </si>
  <si>
    <t>焦 庆伟</t>
    <phoneticPr fontId="41" type="noConversion"/>
  </si>
  <si>
    <t>qingwei</t>
    <phoneticPr fontId="41" type="noConversion"/>
  </si>
  <si>
    <t>P00015378</t>
    <phoneticPr fontId="41" type="noConversion"/>
  </si>
  <si>
    <t>jiao</t>
    <phoneticPr fontId="9"/>
  </si>
  <si>
    <t>P00015395</t>
    <phoneticPr fontId="41" type="noConversion"/>
  </si>
  <si>
    <t>003157</t>
    <phoneticPr fontId="41" type="noConversion"/>
  </si>
  <si>
    <t>胡瑞欣</t>
    <phoneticPr fontId="41" type="noConversion"/>
  </si>
  <si>
    <t>P00015393</t>
    <phoneticPr fontId="41" type="noConversion"/>
  </si>
  <si>
    <t>951710</t>
    <phoneticPr fontId="41" type="noConversion"/>
  </si>
  <si>
    <t>陈 庚新</t>
    <phoneticPr fontId="41" type="noConversion"/>
  </si>
  <si>
    <t>gengxin</t>
    <phoneticPr fontId="41" type="noConversion"/>
  </si>
  <si>
    <t>安全生产管理室</t>
    <phoneticPr fontId="41" type="noConversion"/>
  </si>
  <si>
    <t>P00015385</t>
    <phoneticPr fontId="41" type="noConversion"/>
  </si>
  <si>
    <t>993189</t>
    <phoneticPr fontId="41" type="noConversion"/>
  </si>
  <si>
    <t>张玉静</t>
    <phoneticPr fontId="41" type="noConversion"/>
  </si>
  <si>
    <t>yujing</t>
    <phoneticPr fontId="41" type="noConversion"/>
  </si>
  <si>
    <t>P00015631</t>
    <phoneticPr fontId="41" type="noConversion"/>
  </si>
  <si>
    <t>941761</t>
    <phoneticPr fontId="41" type="noConversion"/>
  </si>
  <si>
    <t>马艳荣</t>
    <phoneticPr fontId="41" type="noConversion"/>
  </si>
  <si>
    <t>yarong</t>
    <phoneticPr fontId="41" type="noConversion"/>
  </si>
  <si>
    <t>P00015252</t>
    <phoneticPr fontId="41" type="noConversion"/>
  </si>
  <si>
    <t>970025</t>
    <phoneticPr fontId="41" type="noConversion"/>
  </si>
  <si>
    <t>刘庆爱</t>
    <phoneticPr fontId="41" type="noConversion"/>
  </si>
  <si>
    <t>qingai</t>
    <phoneticPr fontId="41" type="noConversion"/>
  </si>
  <si>
    <t>P00015399</t>
    <phoneticPr fontId="41" type="noConversion"/>
  </si>
  <si>
    <t>980011</t>
    <phoneticPr fontId="41" type="noConversion"/>
  </si>
  <si>
    <t>陈永</t>
    <phoneticPr fontId="41" type="noConversion"/>
  </si>
  <si>
    <t>yong</t>
    <phoneticPr fontId="41" type="noConversion"/>
  </si>
  <si>
    <t>INTEC制造部</t>
    <phoneticPr fontId="41" type="noConversion"/>
  </si>
  <si>
    <t>P00015466</t>
    <phoneticPr fontId="41" type="noConversion"/>
  </si>
  <si>
    <t>朱 長華</t>
    <phoneticPr fontId="41" type="noConversion"/>
  </si>
  <si>
    <t>P00015168</t>
    <phoneticPr fontId="41" type="noConversion"/>
  </si>
  <si>
    <t>960034</t>
    <phoneticPr fontId="41" type="noConversion"/>
  </si>
  <si>
    <t>张 鹏</t>
    <phoneticPr fontId="41" type="noConversion"/>
  </si>
  <si>
    <t>P00015632</t>
    <phoneticPr fontId="41" type="noConversion"/>
  </si>
  <si>
    <t>930015</t>
    <phoneticPr fontId="41" type="noConversion"/>
  </si>
  <si>
    <t>王蔷</t>
    <phoneticPr fontId="41" type="noConversion"/>
  </si>
  <si>
    <t>P00015794</t>
    <phoneticPr fontId="41" type="noConversion"/>
  </si>
  <si>
    <t>040305</t>
    <phoneticPr fontId="41" type="noConversion"/>
  </si>
  <si>
    <t>陆文</t>
    <phoneticPr fontId="41" type="noConversion"/>
  </si>
  <si>
    <t>P00015377</t>
    <phoneticPr fontId="41" type="noConversion"/>
  </si>
  <si>
    <t>020048</t>
    <phoneticPr fontId="41" type="noConversion"/>
  </si>
  <si>
    <t>郝 睿新</t>
    <phoneticPr fontId="41" type="noConversion"/>
  </si>
  <si>
    <t>ruixin</t>
    <phoneticPr fontId="41" type="noConversion"/>
  </si>
  <si>
    <t>P00015661</t>
    <phoneticPr fontId="41" type="noConversion"/>
  </si>
  <si>
    <t>930372</t>
    <phoneticPr fontId="41" type="noConversion"/>
  </si>
  <si>
    <t>张萍</t>
    <phoneticPr fontId="41" type="noConversion"/>
  </si>
  <si>
    <t>ping</t>
    <phoneticPr fontId="41" type="noConversion"/>
  </si>
  <si>
    <t>ANT制造推进部</t>
    <phoneticPr fontId="41" type="noConversion"/>
  </si>
  <si>
    <t>P00015552</t>
    <phoneticPr fontId="41" type="noConversion"/>
  </si>
  <si>
    <t>047846</t>
    <phoneticPr fontId="41" type="noConversion"/>
  </si>
  <si>
    <t>周瑞云</t>
    <phoneticPr fontId="41" type="noConversion"/>
  </si>
  <si>
    <t>ruiyun</t>
    <phoneticPr fontId="41" type="noConversion"/>
  </si>
  <si>
    <t>P00015553</t>
    <phoneticPr fontId="41" type="noConversion"/>
  </si>
  <si>
    <t>050135</t>
    <phoneticPr fontId="41" type="noConversion"/>
  </si>
  <si>
    <t>赵静</t>
    <phoneticPr fontId="41" type="noConversion"/>
  </si>
  <si>
    <t>P00015581</t>
    <phoneticPr fontId="41" type="noConversion"/>
  </si>
  <si>
    <t>930750</t>
    <phoneticPr fontId="41" type="noConversion"/>
  </si>
  <si>
    <t>张艳荣</t>
    <phoneticPr fontId="41" type="noConversion"/>
  </si>
  <si>
    <t>yanrong</t>
    <phoneticPr fontId="41" type="noConversion"/>
  </si>
  <si>
    <t>P00015562</t>
    <phoneticPr fontId="41" type="noConversion"/>
  </si>
  <si>
    <t>P00015650</t>
    <phoneticPr fontId="41" type="noConversion"/>
  </si>
  <si>
    <t>P00015557</t>
    <phoneticPr fontId="41" type="noConversion"/>
  </si>
  <si>
    <t>P00015524</t>
    <phoneticPr fontId="41" type="noConversion"/>
  </si>
  <si>
    <t>P00015550</t>
    <phoneticPr fontId="41" type="noConversion"/>
  </si>
  <si>
    <t>920316</t>
    <phoneticPr fontId="41" type="noConversion"/>
  </si>
  <si>
    <t>闫美娟</t>
    <phoneticPr fontId="41" type="noConversion"/>
  </si>
  <si>
    <t>meijuan</t>
    <phoneticPr fontId="41" type="noConversion"/>
  </si>
  <si>
    <t>51FWB3X</t>
    <phoneticPr fontId="41" type="noConversion"/>
  </si>
  <si>
    <t>Intel(R) Celeron(R) CPU G530 @ 2.40GHz</t>
    <phoneticPr fontId="41" type="noConversion"/>
  </si>
  <si>
    <t>ANT制造推进部</t>
    <phoneticPr fontId="41" type="noConversion"/>
  </si>
  <si>
    <t>P00015587</t>
    <phoneticPr fontId="41" type="noConversion"/>
  </si>
  <si>
    <t>023300</t>
    <phoneticPr fontId="41" type="noConversion"/>
  </si>
  <si>
    <t>魏新趁</t>
    <phoneticPr fontId="41" type="noConversion"/>
  </si>
  <si>
    <t>xinchen</t>
    <phoneticPr fontId="41" type="noConversion"/>
  </si>
  <si>
    <t>ANT制造推进部</t>
    <phoneticPr fontId="41" type="noConversion"/>
  </si>
  <si>
    <t>P00015560</t>
    <phoneticPr fontId="41" type="noConversion"/>
  </si>
  <si>
    <t>940038</t>
    <phoneticPr fontId="41" type="noConversion"/>
  </si>
  <si>
    <t>王勇</t>
    <phoneticPr fontId="41" type="noConversion"/>
  </si>
  <si>
    <t>P00015498</t>
    <phoneticPr fontId="41" type="noConversion"/>
  </si>
  <si>
    <t>950088</t>
    <phoneticPr fontId="41" type="noConversion"/>
  </si>
  <si>
    <t>chenwu</t>
    <phoneticPr fontId="41" type="noConversion"/>
  </si>
  <si>
    <t>P00015583</t>
    <phoneticPr fontId="41" type="noConversion"/>
  </si>
  <si>
    <t>苏静</t>
    <phoneticPr fontId="41" type="noConversion"/>
  </si>
  <si>
    <t>P00015554</t>
    <phoneticPr fontId="41" type="noConversion"/>
  </si>
  <si>
    <t>023478</t>
    <phoneticPr fontId="41" type="noConversion"/>
  </si>
  <si>
    <t>沈雅楠</t>
    <phoneticPr fontId="41" type="noConversion"/>
  </si>
  <si>
    <t>P00015549</t>
    <phoneticPr fontId="41" type="noConversion"/>
  </si>
  <si>
    <t>994466</t>
    <phoneticPr fontId="41" type="noConversion"/>
  </si>
  <si>
    <t>刘士珍</t>
    <phoneticPr fontId="41" type="noConversion"/>
  </si>
  <si>
    <t>shizhen</t>
    <phoneticPr fontId="41" type="noConversion"/>
  </si>
  <si>
    <t>P00015571</t>
    <phoneticPr fontId="41" type="noConversion"/>
  </si>
  <si>
    <t>920359</t>
    <phoneticPr fontId="41" type="noConversion"/>
  </si>
  <si>
    <t>刘爱玲</t>
    <phoneticPr fontId="41" type="noConversion"/>
  </si>
  <si>
    <t>ailing</t>
    <phoneticPr fontId="41" type="noConversion"/>
  </si>
  <si>
    <t>P00015570</t>
    <phoneticPr fontId="41" type="noConversion"/>
  </si>
  <si>
    <t>P00015551</t>
    <phoneticPr fontId="41" type="noConversion"/>
  </si>
  <si>
    <t>003280</t>
    <phoneticPr fontId="41" type="noConversion"/>
  </si>
  <si>
    <t>姜裴</t>
    <phoneticPr fontId="41" type="noConversion"/>
  </si>
  <si>
    <t>pei</t>
    <phoneticPr fontId="41" type="noConversion"/>
  </si>
  <si>
    <t xml:space="preserve"> HP ProOne 600 G4 21.5-in Non-Touch AiO</t>
    <phoneticPr fontId="9"/>
  </si>
  <si>
    <t>Intel Core i5-8500 @3.00G</t>
    <phoneticPr fontId="9"/>
  </si>
  <si>
    <t>P00015578</t>
    <phoneticPr fontId="41" type="noConversion"/>
  </si>
  <si>
    <t>003116</t>
    <phoneticPr fontId="41" type="noConversion"/>
  </si>
  <si>
    <t>郭红</t>
    <phoneticPr fontId="41" type="noConversion"/>
  </si>
  <si>
    <t>ANT制造推进部</t>
    <phoneticPr fontId="41" type="noConversion"/>
  </si>
  <si>
    <t>P00015586</t>
    <phoneticPr fontId="41" type="noConversion"/>
  </si>
  <si>
    <t>940897</t>
    <phoneticPr fontId="41" type="noConversion"/>
  </si>
  <si>
    <t>P00015593</t>
    <phoneticPr fontId="41" type="noConversion"/>
  </si>
  <si>
    <t>034124</t>
    <phoneticPr fontId="41" type="noConversion"/>
  </si>
  <si>
    <t>赵伟</t>
    <phoneticPr fontId="41" type="noConversion"/>
  </si>
  <si>
    <t>Optiplex 3020</t>
    <phoneticPr fontId="41" type="noConversion"/>
  </si>
  <si>
    <t>32</t>
    <phoneticPr fontId="41" type="noConversion"/>
  </si>
  <si>
    <t>1LSY622</t>
    <phoneticPr fontId="41" type="noConversion"/>
  </si>
  <si>
    <t>Celeron G1820 2.70G</t>
    <phoneticPr fontId="41" type="noConversion"/>
  </si>
  <si>
    <t>2G</t>
    <phoneticPr fontId="41" type="noConversion"/>
  </si>
  <si>
    <t>wu.jingchun@mitsumi.com.cn</t>
    <phoneticPr fontId="41" type="noConversion"/>
  </si>
  <si>
    <t>JINGCHUNWU</t>
    <phoneticPr fontId="41" type="noConversion"/>
  </si>
  <si>
    <t>2019.8.30</t>
    <phoneticPr fontId="41" type="noConversion"/>
  </si>
  <si>
    <t>退社</t>
    <phoneticPr fontId="41" type="noConversion"/>
  </si>
  <si>
    <t>36.222</t>
    <phoneticPr fontId="41" type="noConversion"/>
  </si>
  <si>
    <t>37.70</t>
    <phoneticPr fontId="41" type="noConversion"/>
  </si>
  <si>
    <t>守卫无线网络</t>
    <phoneticPr fontId="41" type="noConversion"/>
  </si>
  <si>
    <t>35.198</t>
    <phoneticPr fontId="41" type="noConversion"/>
  </si>
  <si>
    <t>Conference Room</t>
    <phoneticPr fontId="41" type="noConversion"/>
  </si>
  <si>
    <t>35.199</t>
    <phoneticPr fontId="41" type="noConversion"/>
  </si>
  <si>
    <t>路由器</t>
    <phoneticPr fontId="41" type="noConversion"/>
  </si>
  <si>
    <t>摄像头</t>
    <phoneticPr fontId="41" type="noConversion"/>
  </si>
  <si>
    <t>考勤机</t>
    <phoneticPr fontId="41" type="noConversion"/>
  </si>
  <si>
    <t>2019.7</t>
    <phoneticPr fontId="41" type="noConversion"/>
  </si>
  <si>
    <t>指令室路由器</t>
    <phoneticPr fontId="41" type="noConversion"/>
  </si>
  <si>
    <t>设备类型</t>
    <phoneticPr fontId="41" type="noConversion"/>
  </si>
  <si>
    <t>37.222</t>
    <phoneticPr fontId="41" type="noConversion"/>
  </si>
  <si>
    <t>WIFI 共享网络</t>
    <phoneticPr fontId="41" type="noConversion"/>
  </si>
  <si>
    <t>笔记本</t>
    <phoneticPr fontId="9"/>
  </si>
  <si>
    <t>一体机</t>
    <phoneticPr fontId="9"/>
  </si>
  <si>
    <t>36.200</t>
    <phoneticPr fontId="41" type="noConversion"/>
  </si>
  <si>
    <t>36.108</t>
    <phoneticPr fontId="41" type="noConversion"/>
  </si>
  <si>
    <t>36.103</t>
    <phoneticPr fontId="41" type="noConversion"/>
  </si>
  <si>
    <t>36.3</t>
    <phoneticPr fontId="41" type="noConversion"/>
  </si>
  <si>
    <t>36.107</t>
    <phoneticPr fontId="41" type="noConversion"/>
  </si>
  <si>
    <t>36.106</t>
    <phoneticPr fontId="41" type="noConversion"/>
  </si>
  <si>
    <t>36.199</t>
    <phoneticPr fontId="41" type="noConversion"/>
  </si>
  <si>
    <t>36.138</t>
    <phoneticPr fontId="41" type="noConversion"/>
  </si>
  <si>
    <t>38.170</t>
    <phoneticPr fontId="41" type="noConversion"/>
  </si>
  <si>
    <t>38.215</t>
    <phoneticPr fontId="41" type="noConversion"/>
  </si>
  <si>
    <t>38.17</t>
    <phoneticPr fontId="41" type="noConversion"/>
  </si>
  <si>
    <t>38.85</t>
    <phoneticPr fontId="41" type="noConversion"/>
  </si>
  <si>
    <t>38.73</t>
    <phoneticPr fontId="41" type="noConversion"/>
  </si>
  <si>
    <t>38.144</t>
    <phoneticPr fontId="41" type="noConversion"/>
  </si>
  <si>
    <t>38.190</t>
    <phoneticPr fontId="9"/>
  </si>
  <si>
    <t>38.189</t>
    <phoneticPr fontId="41" type="noConversion"/>
  </si>
  <si>
    <t>38.172</t>
    <phoneticPr fontId="41" type="noConversion"/>
  </si>
  <si>
    <t>36.105</t>
    <phoneticPr fontId="41" type="noConversion"/>
  </si>
  <si>
    <t>39.233</t>
    <phoneticPr fontId="41" type="noConversion"/>
  </si>
  <si>
    <t>39.98</t>
    <phoneticPr fontId="41" type="noConversion"/>
  </si>
  <si>
    <t>39.236</t>
    <phoneticPr fontId="41" type="noConversion"/>
  </si>
  <si>
    <t>39.130</t>
    <phoneticPr fontId="41" type="noConversion"/>
  </si>
  <si>
    <t>39.125</t>
    <phoneticPr fontId="41" type="noConversion"/>
  </si>
  <si>
    <t>35.33</t>
    <phoneticPr fontId="41" type="noConversion"/>
  </si>
  <si>
    <t>36.169</t>
    <phoneticPr fontId="41" type="noConversion"/>
  </si>
  <si>
    <t>36.185</t>
    <phoneticPr fontId="41" type="noConversion"/>
  </si>
  <si>
    <t>36.181</t>
    <phoneticPr fontId="41" type="noConversion"/>
  </si>
  <si>
    <t>笔记本</t>
    <phoneticPr fontId="41" type="noConversion"/>
  </si>
  <si>
    <t>台式机</t>
    <phoneticPr fontId="41" type="noConversion"/>
  </si>
  <si>
    <t>WIN_7</t>
  </si>
  <si>
    <t>WIN_10</t>
  </si>
  <si>
    <t/>
  </si>
  <si>
    <t>WIN_XP</t>
  </si>
  <si>
    <t>退社</t>
    <phoneticPr fontId="41" type="noConversion"/>
  </si>
  <si>
    <t>正常</t>
    <phoneticPr fontId="41" type="noConversion"/>
  </si>
  <si>
    <t>设备数</t>
    <phoneticPr fontId="41" type="noConversion"/>
  </si>
  <si>
    <t>退社数</t>
    <phoneticPr fontId="41" type="noConversion"/>
  </si>
  <si>
    <t>摄像头</t>
    <phoneticPr fontId="41" type="noConversion"/>
  </si>
  <si>
    <t>管理部</t>
    <phoneticPr fontId="41" type="noConversion"/>
  </si>
  <si>
    <t>台式机</t>
    <phoneticPr fontId="41" type="noConversion"/>
  </si>
  <si>
    <t>INTEC制造部</t>
    <phoneticPr fontId="41" type="noConversion"/>
  </si>
  <si>
    <t>P00015793</t>
    <phoneticPr fontId="41" type="noConversion"/>
  </si>
  <si>
    <t>37.63</t>
    <phoneticPr fontId="41" type="noConversion"/>
  </si>
  <si>
    <t>张鹏</t>
    <phoneticPr fontId="41" type="noConversion"/>
  </si>
  <si>
    <t>P00015222</t>
    <phoneticPr fontId="41" type="noConversion"/>
  </si>
  <si>
    <t>P00015220</t>
    <phoneticPr fontId="41" type="noConversion"/>
  </si>
  <si>
    <t>P00015212</t>
    <phoneticPr fontId="41" type="noConversion"/>
  </si>
  <si>
    <t>P00015238</t>
    <phoneticPr fontId="41" type="noConversion"/>
  </si>
  <si>
    <t>P00015379</t>
    <phoneticPr fontId="41" type="noConversion"/>
  </si>
  <si>
    <t>P00015219</t>
    <phoneticPr fontId="41" type="noConversion"/>
  </si>
  <si>
    <t>副经理</t>
    <rPh sb="1" eb="2">
      <t>フクケイリ</t>
    </rPh>
    <phoneticPr fontId="41" type="noConversion"/>
  </si>
  <si>
    <t>CN</t>
    <phoneticPr fontId="41" type="noConversion"/>
  </si>
  <si>
    <t>920380</t>
    <phoneticPr fontId="41" type="noConversion"/>
  </si>
  <si>
    <t>ping</t>
    <phoneticPr fontId="41" type="noConversion"/>
  </si>
  <si>
    <t>班长</t>
    <rPh sb="0" eb="2">
      <t>ハンチョウ</t>
    </rPh>
    <phoneticPr fontId="41" type="noConversion"/>
  </si>
  <si>
    <t>951709</t>
    <phoneticPr fontId="41" type="noConversion"/>
  </si>
  <si>
    <t>周少杰</t>
    <phoneticPr fontId="41" type="noConversion"/>
  </si>
  <si>
    <t>shaojie</t>
    <phoneticPr fontId="41" type="noConversion"/>
  </si>
  <si>
    <t>-</t>
    <phoneticPr fontId="41" type="noConversion"/>
  </si>
  <si>
    <t>930672</t>
    <phoneticPr fontId="41" type="noConversion"/>
  </si>
  <si>
    <t>赵玉梅</t>
    <phoneticPr fontId="41" type="noConversion"/>
  </si>
  <si>
    <t>yumei</t>
    <phoneticPr fontId="41" type="noConversion"/>
  </si>
  <si>
    <t>745302</t>
    <phoneticPr fontId="41" type="noConversion"/>
  </si>
  <si>
    <t>长内 健</t>
    <phoneticPr fontId="41" type="noConversion"/>
  </si>
  <si>
    <t>takeshi</t>
    <phoneticPr fontId="41" type="noConversion"/>
  </si>
  <si>
    <t>JP</t>
    <phoneticPr fontId="41" type="noConversion"/>
  </si>
  <si>
    <t>張衛紅</t>
    <phoneticPr fontId="41" type="noConversion"/>
  </si>
  <si>
    <t>960309</t>
    <phoneticPr fontId="41" type="noConversion"/>
  </si>
  <si>
    <t>于梅</t>
    <phoneticPr fontId="41" type="noConversion"/>
  </si>
  <si>
    <t>mei</t>
    <phoneticPr fontId="41" type="noConversion"/>
  </si>
  <si>
    <t>920605</t>
    <phoneticPr fontId="41" type="noConversion"/>
  </si>
  <si>
    <t>qianghong</t>
    <phoneticPr fontId="41" type="noConversion"/>
  </si>
  <si>
    <t>930805</t>
    <phoneticPr fontId="41" type="noConversion"/>
  </si>
  <si>
    <t>lixia</t>
    <phoneticPr fontId="41" type="noConversion"/>
  </si>
  <si>
    <t>951560</t>
    <phoneticPr fontId="41" type="noConversion"/>
  </si>
  <si>
    <t>王雅冰</t>
    <phoneticPr fontId="41" type="noConversion"/>
  </si>
  <si>
    <t>yabing</t>
    <phoneticPr fontId="41" type="noConversion"/>
  </si>
  <si>
    <t>950870</t>
    <phoneticPr fontId="41" type="noConversion"/>
  </si>
  <si>
    <t>940058</t>
    <phoneticPr fontId="41" type="noConversion"/>
  </si>
  <si>
    <t>王 栄</t>
    <phoneticPr fontId="41" type="noConversion"/>
  </si>
  <si>
    <t>rong</t>
    <phoneticPr fontId="41" type="noConversion"/>
  </si>
  <si>
    <t>课长</t>
    <phoneticPr fontId="41" type="noConversion"/>
  </si>
  <si>
    <t>980327</t>
    <phoneticPr fontId="41" type="noConversion"/>
  </si>
  <si>
    <t>hongyan</t>
    <phoneticPr fontId="41" type="noConversion"/>
  </si>
  <si>
    <t>070033</t>
    <phoneticPr fontId="41" type="noConversion"/>
  </si>
  <si>
    <t>崔伟</t>
    <phoneticPr fontId="41" type="noConversion"/>
  </si>
  <si>
    <t>wei</t>
    <phoneticPr fontId="41" type="noConversion"/>
  </si>
  <si>
    <t>记录</t>
    <phoneticPr fontId="41" type="noConversion"/>
  </si>
  <si>
    <t>WIN_7</t>
    <phoneticPr fontId="41" type="noConversion"/>
  </si>
  <si>
    <t>WIN_10</t>
    <phoneticPr fontId="41" type="noConversion"/>
  </si>
  <si>
    <t>主机状态</t>
    <phoneticPr fontId="41" type="noConversion"/>
  </si>
  <si>
    <t>用户
状态</t>
    <phoneticPr fontId="41" type="noConversion"/>
  </si>
  <si>
    <t>2019.8.30</t>
    <phoneticPr fontId="41" type="noConversion"/>
  </si>
  <si>
    <t>退社</t>
    <phoneticPr fontId="41" type="noConversion"/>
  </si>
  <si>
    <t>2019.8</t>
    <phoneticPr fontId="41" type="noConversion"/>
  </si>
  <si>
    <t>系长</t>
    <rPh sb="0" eb="2">
      <t>カカリチョウ</t>
    </rPh>
    <phoneticPr fontId="41" type="noConversion"/>
  </si>
  <si>
    <t>Intranet (1-2F)</t>
    <phoneticPr fontId="41" type="noConversion"/>
  </si>
  <si>
    <t>组长</t>
    <phoneticPr fontId="41" type="noConversion"/>
  </si>
  <si>
    <t>系长</t>
    <phoneticPr fontId="41" type="noConversion"/>
  </si>
  <si>
    <t>组长</t>
    <rPh sb="0" eb="1">
      <t>ｸﾞミ</t>
    </rPh>
    <rPh sb="1" eb="2">
      <t>チョウ</t>
    </rPh>
    <phoneticPr fontId="41" type="noConversion"/>
  </si>
  <si>
    <t>030073</t>
    <phoneticPr fontId="41" type="noConversion"/>
  </si>
  <si>
    <t>enzhong</t>
    <phoneticPr fontId="41" type="noConversion"/>
  </si>
  <si>
    <t>班长</t>
    <phoneticPr fontId="41" type="noConversion"/>
  </si>
  <si>
    <t>副班长</t>
    <rPh sb="0" eb="1">
      <t>フク</t>
    </rPh>
    <rPh sb="1" eb="3">
      <t>ハンチョウ</t>
    </rPh>
    <phoneticPr fontId="41" type="noConversion"/>
  </si>
  <si>
    <t>050146</t>
    <phoneticPr fontId="41" type="noConversion"/>
  </si>
  <si>
    <t>guojiang</t>
    <phoneticPr fontId="41" type="noConversion"/>
  </si>
  <si>
    <t>副课长</t>
    <phoneticPr fontId="41" type="noConversion"/>
  </si>
  <si>
    <t>经理</t>
    <phoneticPr fontId="41" type="noConversion"/>
  </si>
  <si>
    <t>070074</t>
    <phoneticPr fontId="41" type="noConversion"/>
  </si>
  <si>
    <t>ning</t>
    <phoneticPr fontId="41" type="noConversion"/>
  </si>
  <si>
    <t>－</t>
    <phoneticPr fontId="41" type="noConversion"/>
  </si>
  <si>
    <t>RF_USER_01</t>
    <phoneticPr fontId="9"/>
  </si>
  <si>
    <t>080023</t>
    <phoneticPr fontId="41" type="noConversion"/>
  </si>
  <si>
    <t>zhuangye</t>
    <phoneticPr fontId="41" type="noConversion"/>
  </si>
  <si>
    <t>060011</t>
    <phoneticPr fontId="41" type="noConversion"/>
  </si>
  <si>
    <t>副班长</t>
    <phoneticPr fontId="41" type="noConversion"/>
  </si>
  <si>
    <t>030020</t>
    <phoneticPr fontId="41" type="noConversion"/>
  </si>
  <si>
    <t>yiqiang</t>
    <phoneticPr fontId="41" type="noConversion"/>
  </si>
  <si>
    <t>030067</t>
    <phoneticPr fontId="41" type="noConversion"/>
  </si>
  <si>
    <t>changhua</t>
    <phoneticPr fontId="41" type="noConversion"/>
  </si>
  <si>
    <t>副组长</t>
    <phoneticPr fontId="41" type="noConversion"/>
  </si>
  <si>
    <t>课长</t>
    <rPh sb="0" eb="2">
      <t>カチョウ</t>
    </rPh>
    <phoneticPr fontId="41" type="noConversion"/>
  </si>
  <si>
    <t>960395</t>
    <phoneticPr fontId="41" type="noConversion"/>
  </si>
  <si>
    <t>zheng.wang@mitsuim.com.cn</t>
    <phoneticPr fontId="41" type="noConversion"/>
  </si>
  <si>
    <t>郑旺</t>
    <phoneticPr fontId="41" type="noConversion"/>
  </si>
  <si>
    <t>CTE190005</t>
    <phoneticPr fontId="41" type="noConversion"/>
  </si>
  <si>
    <t>CTE190005.id</t>
    <phoneticPr fontId="41" type="noConversion"/>
  </si>
  <si>
    <t>WANGZHENG</t>
    <phoneticPr fontId="41" type="noConversion"/>
  </si>
  <si>
    <t>WANG</t>
    <phoneticPr fontId="41" type="noConversion"/>
  </si>
  <si>
    <t>ZHENG</t>
    <phoneticPr fontId="41" type="noConversion"/>
  </si>
  <si>
    <t>8-72-264</t>
    <phoneticPr fontId="41" type="noConversion"/>
  </si>
  <si>
    <t>P00015365</t>
    <phoneticPr fontId="41" type="noConversion"/>
  </si>
  <si>
    <t>P00015588</t>
    <phoneticPr fontId="41" type="noConversion"/>
  </si>
  <si>
    <t>台式机</t>
    <phoneticPr fontId="41" type="noConversion"/>
  </si>
  <si>
    <t>38.196</t>
    <phoneticPr fontId="41" type="noConversion"/>
  </si>
  <si>
    <t>闲置</t>
    <phoneticPr fontId="41" type="noConversion"/>
  </si>
  <si>
    <t>180001</t>
    <phoneticPr fontId="41" type="noConversion"/>
  </si>
  <si>
    <t>8CG9242MS3</t>
    <phoneticPr fontId="9"/>
  </si>
  <si>
    <t>H3DNW-WTYJT-MVQFM-M4YTV-KHJXC</t>
    <phoneticPr fontId="9"/>
  </si>
  <si>
    <t>XPXJN-78X3B-HXM74-XWMCK-HCFDB</t>
    <phoneticPr fontId="9"/>
  </si>
  <si>
    <t>2019.8.30</t>
    <phoneticPr fontId="41" type="noConversion"/>
  </si>
  <si>
    <t>2019.8</t>
    <phoneticPr fontId="41" type="noConversion"/>
  </si>
  <si>
    <t>一体机</t>
    <phoneticPr fontId="41" type="noConversion"/>
  </si>
  <si>
    <t>liu</t>
    <phoneticPr fontId="41" type="noConversion"/>
  </si>
  <si>
    <t>H3DNW-WTYJT-MVQFM-M4YTV-KHJXC</t>
    <phoneticPr fontId="41" type="noConversion"/>
  </si>
  <si>
    <t>8CG9292PG4</t>
    <phoneticPr fontId="41" type="noConversion"/>
  </si>
  <si>
    <t>8G</t>
    <phoneticPr fontId="41" type="noConversion"/>
  </si>
  <si>
    <t>500G</t>
    <phoneticPr fontId="41" type="noConversion"/>
  </si>
  <si>
    <t>P00015400</t>
    <phoneticPr fontId="41" type="noConversion"/>
  </si>
  <si>
    <t>路由器</t>
    <phoneticPr fontId="41" type="noConversion"/>
  </si>
  <si>
    <t>37.186</t>
    <phoneticPr fontId="41" type="noConversion"/>
  </si>
  <si>
    <t>正常</t>
    <phoneticPr fontId="41" type="noConversion"/>
  </si>
  <si>
    <t>王雪峰路由器</t>
    <phoneticPr fontId="41" type="noConversion"/>
  </si>
  <si>
    <t>190003</t>
    <phoneticPr fontId="41" type="noConversion"/>
  </si>
  <si>
    <t>孙立昌</t>
    <phoneticPr fontId="41" type="noConversion"/>
  </si>
  <si>
    <t>sun</t>
    <phoneticPr fontId="41" type="noConversion"/>
  </si>
  <si>
    <t>lichang</t>
    <phoneticPr fontId="41" type="noConversion"/>
  </si>
  <si>
    <t>退社</t>
    <phoneticPr fontId="41" type="noConversion"/>
  </si>
  <si>
    <t>2019.9.30</t>
    <phoneticPr fontId="41" type="noConversion"/>
  </si>
  <si>
    <t>2019.9</t>
    <phoneticPr fontId="41" type="noConversion"/>
  </si>
  <si>
    <t>CTE191032</t>
  </si>
  <si>
    <t>CTE191032.id</t>
  </si>
  <si>
    <t>WANG ZHENG/CTE/CHN/MINEBEA</t>
  </si>
  <si>
    <t>WANG ZHENG/CTE/CHN/MINEBEA</t>
    <phoneticPr fontId="41" type="noConversion"/>
  </si>
  <si>
    <t>FEIJIN LI/CTE/CHN/MINEBEA</t>
  </si>
  <si>
    <t>FEIJINLI</t>
  </si>
  <si>
    <t>li.feijin@mitsumi.com.cn</t>
    <phoneticPr fontId="41" type="noConversion"/>
  </si>
  <si>
    <t>191032</t>
    <phoneticPr fontId="41" type="noConversion"/>
  </si>
  <si>
    <t>2019.8.13</t>
    <phoneticPr fontId="41" type="noConversion"/>
  </si>
  <si>
    <t>CTE191032</t>
    <phoneticPr fontId="41" type="noConversion"/>
  </si>
  <si>
    <t>CTE191032.id</t>
    <phoneticPr fontId="41" type="noConversion"/>
  </si>
  <si>
    <t>FEIJIN LI/CTE/CHN/MINEBEA</t>
    <phoneticPr fontId="41" type="noConversion"/>
  </si>
  <si>
    <t>FEIJINLI</t>
    <phoneticPr fontId="41" type="noConversion"/>
  </si>
  <si>
    <t>FEIJIN</t>
    <phoneticPr fontId="41" type="noConversion"/>
  </si>
  <si>
    <t>LI</t>
    <phoneticPr fontId="41" type="noConversion"/>
  </si>
  <si>
    <t>李飞瑾</t>
    <phoneticPr fontId="41" type="noConversion"/>
  </si>
  <si>
    <t>CTE190005</t>
  </si>
  <si>
    <t>CTE190005.id</t>
  </si>
  <si>
    <t>WANGZHENG</t>
  </si>
  <si>
    <t>P00015800</t>
    <phoneticPr fontId="41" type="noConversion"/>
  </si>
  <si>
    <t>37.97</t>
    <phoneticPr fontId="41" type="noConversion"/>
  </si>
  <si>
    <t>P00015801</t>
    <phoneticPr fontId="41" type="noConversion"/>
  </si>
  <si>
    <t>37.96</t>
    <phoneticPr fontId="41" type="noConversion"/>
  </si>
  <si>
    <t>-</t>
    <phoneticPr fontId="41" type="noConversion"/>
  </si>
  <si>
    <t>CN</t>
    <phoneticPr fontId="41" type="noConversion"/>
  </si>
  <si>
    <t>191032</t>
    <phoneticPr fontId="41" type="noConversion"/>
  </si>
  <si>
    <t>李飞瑾</t>
    <phoneticPr fontId="41" type="noConversion"/>
  </si>
  <si>
    <t>feijin</t>
    <phoneticPr fontId="41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</si>
  <si>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</si>
  <si>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</si>
  <si>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</si>
  <si>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</si>
  <si>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</si>
  <si>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</si>
  <si>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</si>
  <si>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</si>
  <si>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</si>
  <si>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</si>
  <si>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</si>
  <si>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</si>
  <si>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</si>
  <si>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</si>
  <si>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</si>
  <si>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</si>
  <si>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</si>
  <si>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</si>
  <si>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</si>
  <si>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</si>
  <si>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</si>
  <si>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</si>
  <si>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</si>
  <si>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</si>
  <si>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</si>
  <si>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</si>
  <si>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</si>
  <si>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</si>
  <si>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</si>
  <si>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</si>
  <si>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</si>
  <si>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</si>
  <si>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</si>
  <si>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</si>
  <si>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</si>
  <si>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</si>
  <si>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</si>
  <si>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</si>
  <si>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</si>
  <si>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</si>
  <si>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</si>
  <si>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</si>
  <si>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</si>
  <si>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</si>
  <si>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</si>
  <si>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</si>
  <si>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</si>
  <si>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</si>
  <si>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</si>
  <si>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</si>
  <si>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</si>
  <si>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</si>
  <si>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</si>
  <si>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</si>
  <si>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</si>
  <si>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</si>
  <si>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</si>
  <si>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</si>
  <si>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</si>
  <si>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</si>
  <si>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</si>
  <si>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</si>
  <si>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</si>
  <si>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</si>
  <si>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</si>
  <si>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</si>
  <si>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</si>
  <si>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</si>
  <si>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</si>
  <si>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</si>
  <si>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</si>
  <si>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</si>
  <si>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</si>
  <si>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</si>
  <si>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</si>
  <si>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</si>
  <si>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</si>
  <si>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</si>
  <si>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</si>
  <si>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</si>
  <si>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</si>
  <si>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</si>
  <si>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</si>
  <si>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</si>
  <si>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</si>
  <si>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</si>
  <si>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</si>
  <si>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</si>
  <si>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</si>
  <si>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</si>
  <si>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</si>
  <si>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</si>
  <si>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</si>
  <si>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</si>
  <si>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</si>
  <si>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</si>
  <si>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</si>
  <si>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</si>
  <si>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</si>
  <si>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</si>
  <si>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</si>
  <si>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</si>
  <si>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</si>
  <si>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</si>
  <si>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</si>
  <si>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</si>
  <si>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</si>
  <si>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</si>
  <si>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</si>
  <si>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</si>
  <si>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</si>
  <si>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</si>
  <si>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</si>
  <si>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</si>
  <si>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</si>
  <si>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</si>
  <si>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</si>
  <si>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</si>
  <si>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</si>
  <si>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</si>
  <si>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</si>
  <si>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</si>
  <si>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</si>
  <si>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</si>
  <si>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</si>
  <si>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</si>
  <si>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</si>
  <si>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</si>
  <si>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</si>
  <si>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</si>
  <si>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</si>
  <si>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</si>
  <si>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</si>
  <si>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</si>
  <si>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</si>
  <si>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</si>
  <si>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</si>
  <si>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</si>
  <si>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</si>
  <si>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</si>
  <si>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</si>
  <si>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</si>
  <si>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</si>
  <si>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</si>
  <si>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</si>
  <si>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</si>
  <si>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</si>
  <si>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</si>
  <si>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</si>
  <si>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</si>
  <si>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</si>
  <si>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</si>
  <si>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</si>
  <si>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</si>
  <si>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</si>
  <si>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</si>
  <si>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</si>
  <si>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</si>
  <si>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</si>
  <si>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</si>
  <si>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</si>
  <si>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</si>
  <si>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</si>
  <si>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</si>
  <si>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</si>
  <si>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</si>
  <si>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</si>
  <si>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</si>
  <si>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</si>
  <si>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</si>
  <si>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</si>
  <si>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</si>
  <si>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</si>
  <si>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</si>
  <si>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</si>
  <si>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</si>
  <si>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</si>
  <si>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</si>
  <si>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</si>
  <si>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</si>
  <si>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</si>
  <si>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</si>
  <si>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</si>
  <si>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</si>
  <si>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</si>
  <si>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</si>
  <si>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</si>
  <si>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</si>
  <si>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</si>
  <si>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</si>
  <si>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</si>
  <si>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</si>
  <si>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</si>
  <si>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</si>
  <si>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</si>
  <si>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</si>
  <si>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</si>
  <si>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</si>
  <si>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</si>
  <si>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</si>
  <si>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</si>
  <si>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</si>
  <si>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</si>
  <si>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</si>
  <si>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</si>
  <si>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</si>
  <si>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</si>
  <si>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</si>
  <si>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</si>
  <si>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</si>
  <si>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</si>
  <si>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</si>
  <si>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</si>
  <si>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</si>
  <si>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</si>
  <si>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</si>
  <si>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</si>
  <si>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</si>
  <si>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</si>
  <si>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</si>
  <si>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</si>
  <si>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</si>
  <si>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</si>
  <si>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</si>
  <si>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</si>
  <si>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</si>
  <si>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</si>
  <si>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</si>
  <si>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</si>
  <si>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</si>
  <si>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</si>
  <si>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</si>
  <si>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</si>
  <si>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</si>
  <si>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</si>
  <si>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</si>
  <si>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</si>
  <si>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</si>
  <si>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</si>
  <si>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</si>
  <si>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</si>
  <si>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</si>
  <si>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</si>
  <si>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</si>
  <si>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</si>
  <si>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</si>
  <si>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</si>
  <si>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</si>
  <si>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</si>
  <si>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</si>
  <si>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</si>
  <si>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</si>
  <si>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</si>
  <si>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</si>
  <si>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</si>
  <si>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</si>
  <si>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</si>
  <si>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</si>
  <si>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</si>
  <si>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</si>
  <si>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</si>
  <si>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</si>
  <si>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</si>
  <si>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</si>
  <si>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</si>
  <si>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</si>
  <si>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</si>
  <si>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</si>
  <si>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</si>
  <si>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</si>
  <si>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</si>
  <si>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</si>
  <si>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</si>
  <si>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</si>
  <si>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</si>
  <si>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</si>
  <si>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</si>
  <si>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</si>
  <si>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</si>
  <si>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</si>
  <si>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</si>
  <si>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</si>
  <si>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</si>
  <si>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</si>
  <si>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</si>
  <si>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</si>
  <si>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</si>
  <si>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</si>
  <si>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</si>
  <si>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</si>
  <si>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</si>
  <si>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</si>
  <si>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</si>
  <si>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</si>
  <si>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</si>
  <si>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</si>
  <si>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</si>
  <si>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</si>
  <si>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</si>
  <si>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</si>
  <si>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</si>
  <si>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</si>
  <si>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</si>
  <si>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</si>
  <si>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</si>
  <si>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</si>
  <si>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</si>
  <si>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</si>
  <si>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</si>
  <si>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</si>
  <si>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</si>
  <si>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</si>
  <si>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</si>
  <si>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</si>
  <si>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</si>
  <si>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</si>
  <si>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</si>
  <si>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</si>
  <si>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</si>
  <si>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</si>
  <si>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</si>
  <si>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</si>
  <si>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</si>
  <si>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</si>
  <si>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</si>
  <si>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</si>
  <si>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</si>
  <si>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</si>
  <si>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</si>
  <si>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</si>
  <si>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</si>
  <si>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</si>
  <si>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</si>
  <si>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</si>
  <si>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</si>
  <si>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</si>
  <si>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</si>
  <si>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</si>
  <si>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</si>
  <si>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</si>
  <si>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</si>
  <si>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</si>
  <si>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</si>
  <si>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</si>
  <si>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</si>
  <si>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</si>
  <si>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</si>
  <si>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</si>
  <si>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</si>
  <si>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</si>
  <si>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</si>
  <si>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</si>
  <si>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</si>
  <si>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</si>
  <si>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</si>
  <si>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</si>
  <si>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</si>
  <si>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</si>
  <si>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</si>
  <si>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</si>
  <si>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</si>
  <si>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</si>
  <si>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</si>
  <si>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</si>
  <si>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</si>
  <si>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</si>
  <si>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</si>
  <si>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</si>
  <si>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</si>
  <si>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</si>
  <si>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</si>
  <si>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</si>
  <si>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</si>
  <si>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</si>
  <si>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</si>
  <si>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</si>
  <si>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</si>
  <si>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</si>
  <si>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</si>
  <si>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</si>
  <si>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</si>
  <si>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</si>
  <si>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</si>
  <si>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</si>
  <si>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</si>
  <si>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</si>
  <si>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</si>
  <si>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</si>
  <si>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</si>
  <si>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</si>
  <si>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</si>
  <si>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</si>
  <si>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</si>
  <si>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</si>
  <si>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</si>
  <si>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</si>
  <si>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</si>
  <si>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</si>
  <si>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</si>
  <si>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</si>
  <si>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</si>
  <si>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</si>
  <si>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</si>
  <si>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</si>
  <si>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</si>
  <si>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</si>
  <si>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</si>
  <si>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</si>
  <si>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</si>
  <si>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</si>
  <si>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</si>
  <si>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</si>
  <si>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</si>
  <si>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</si>
  <si>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</si>
  <si>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</si>
  <si>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</si>
  <si>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</si>
  <si>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</si>
  <si>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</si>
  <si>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</si>
  <si>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</si>
  <si>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</si>
  <si>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</si>
  <si>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</si>
  <si>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</si>
  <si>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</si>
  <si>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</si>
  <si>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</si>
  <si>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</si>
  <si>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</si>
  <si>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</si>
  <si>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</si>
  <si>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</si>
  <si>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</si>
  <si>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</si>
  <si>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</si>
  <si>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</si>
  <si>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</si>
  <si>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</si>
  <si>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</si>
  <si>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</si>
  <si>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</si>
  <si>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</si>
  <si>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</si>
  <si>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</si>
  <si>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</si>
  <si>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</si>
  <si>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</si>
  <si>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</si>
  <si>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</si>
  <si>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</si>
  <si>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</si>
  <si>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</si>
  <si>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</si>
  <si>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</si>
  <si>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</si>
  <si>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</si>
  <si>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</si>
  <si>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</si>
  <si>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</si>
  <si>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</si>
  <si>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</si>
  <si>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</si>
  <si>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</si>
  <si>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</si>
  <si>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</si>
  <si>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</si>
  <si>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</si>
  <si>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</si>
  <si>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</si>
  <si>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</si>
  <si>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</si>
  <si>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</si>
  <si>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</si>
  <si>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</si>
  <si>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</si>
  <si>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</si>
  <si>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</si>
  <si>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</si>
  <si>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</si>
  <si>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</si>
  <si>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</si>
  <si>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</si>
  <si>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</si>
  <si>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</si>
  <si>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</si>
  <si>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</si>
  <si>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</si>
  <si>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</si>
  <si>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</si>
  <si>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</si>
  <si>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</si>
  <si>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</si>
  <si>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</si>
  <si>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</si>
  <si>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</si>
  <si>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</si>
  <si>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</si>
  <si>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</si>
  <si>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</si>
  <si>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</si>
  <si>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</si>
  <si>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</si>
  <si>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</si>
  <si>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</si>
  <si>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</si>
  <si>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</si>
  <si>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</si>
  <si>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</si>
  <si>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</si>
  <si>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</si>
  <si>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</si>
  <si>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</si>
  <si>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</si>
  <si>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</si>
  <si>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</si>
  <si>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</si>
  <si>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</si>
  <si>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</si>
  <si>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</si>
  <si>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</si>
  <si>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</si>
  <si>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</si>
  <si>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</si>
  <si>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</si>
  <si>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</si>
  <si>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</si>
  <si>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</si>
  <si>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</si>
  <si>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</si>
  <si>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</si>
  <si>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</si>
  <si>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</si>
  <si>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</si>
  <si>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</si>
  <si>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</si>
  <si>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</si>
  <si>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</si>
  <si>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</si>
  <si>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</si>
  <si>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</si>
  <si>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</si>
  <si>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</si>
  <si>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</si>
  <si>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</si>
  <si>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</si>
  <si>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</si>
  <si>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</si>
  <si>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</si>
  <si>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</si>
  <si>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</si>
  <si>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</si>
  <si>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</si>
  <si>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</si>
  <si>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</si>
  <si>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</si>
  <si>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</si>
  <si>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</si>
  <si>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</si>
  <si>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</si>
  <si>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</si>
  <si>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</si>
  <si>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</si>
  <si>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</si>
  <si>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</si>
  <si>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</si>
  <si>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</si>
  <si>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</si>
  <si>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</si>
  <si>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</si>
  <si>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</si>
  <si>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</si>
  <si>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</si>
  <si>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</si>
  <si>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</si>
  <si>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</si>
  <si>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</si>
  <si>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</si>
  <si>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</si>
  <si>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</si>
  <si>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</si>
  <si>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</si>
  <si>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</si>
  <si>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</si>
  <si>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</si>
  <si>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</si>
  <si>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</si>
  <si>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</si>
  <si>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</si>
  <si>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</si>
  <si>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</si>
  <si>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</si>
  <si>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</si>
  <si>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</si>
  <si>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</si>
  <si>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</si>
  <si>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</si>
  <si>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</si>
  <si>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</si>
  <si>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</si>
  <si>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</si>
  <si>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</si>
  <si>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</si>
  <si>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</si>
  <si>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</si>
  <si>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</si>
  <si>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</si>
  <si>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</si>
  <si>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</si>
  <si>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</si>
  <si>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</si>
  <si>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</si>
  <si>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</si>
  <si>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</si>
  <si>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</si>
  <si>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</si>
  <si>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</si>
  <si>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</si>
  <si>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</si>
  <si>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</si>
  <si>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</si>
  <si>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</si>
  <si>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</si>
  <si>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</si>
  <si>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</si>
  <si>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</si>
  <si>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</si>
  <si>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</si>
  <si>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</si>
  <si>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</si>
  <si>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</si>
  <si>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</si>
  <si>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</si>
  <si>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</si>
  <si>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</si>
  <si>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</si>
  <si>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</si>
  <si>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</si>
  <si>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</si>
  <si>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</si>
  <si>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</si>
  <si>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</si>
  <si>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</si>
  <si>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</si>
  <si>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</si>
  <si>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</si>
  <si>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</si>
  <si>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</si>
  <si>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</si>
  <si>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</si>
  <si>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</si>
  <si>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</si>
  <si>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</si>
  <si>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</si>
  <si>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</si>
  <si>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</si>
  <si>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</si>
  <si>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</si>
  <si>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</si>
  <si>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</si>
  <si>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</si>
  <si>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</si>
  <si>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</si>
  <si>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</si>
  <si>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</si>
  <si>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</si>
  <si>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</si>
  <si>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</si>
  <si>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</si>
  <si>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</si>
  <si>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</si>
  <si>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</si>
  <si>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</si>
  <si>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</si>
  <si>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</si>
  <si>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</si>
  <si>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</si>
  <si>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</si>
  <si>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</si>
  <si>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</si>
  <si>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</si>
  <si>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</si>
  <si>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</si>
  <si>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</si>
  <si>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</si>
  <si>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</si>
  <si>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</si>
  <si>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</si>
  <si>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</si>
  <si>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</si>
  <si>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</si>
  <si>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</si>
  <si>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</si>
  <si>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</si>
  <si>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</si>
  <si>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</si>
  <si>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</si>
  <si>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</si>
  <si>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</si>
  <si>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</si>
  <si>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</si>
  <si>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</si>
  <si>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</si>
  <si>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</si>
  <si>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</si>
  <si>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</si>
  <si>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</si>
  <si>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</si>
  <si>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</si>
  <si>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</si>
  <si>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</si>
  <si>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</si>
  <si>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</si>
  <si>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</si>
  <si>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</si>
  <si>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</si>
  <si>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</si>
  <si>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</si>
  <si>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</si>
  <si>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</si>
  <si>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</si>
  <si>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</si>
  <si>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</si>
  <si>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</si>
  <si>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</si>
  <si>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</si>
  <si>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</si>
  <si>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</si>
  <si>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</si>
  <si>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</si>
  <si>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</si>
  <si>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</si>
  <si>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</si>
  <si>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</si>
  <si>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</si>
  <si>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</si>
  <si>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</si>
  <si>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</si>
  <si>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</si>
  <si>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</si>
  <si>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</si>
  <si>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</si>
  <si>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</si>
  <si>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</si>
  <si>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</si>
  <si>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</si>
  <si>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</si>
  <si>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</si>
  <si>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</si>
  <si>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</si>
  <si>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</si>
  <si>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</si>
  <si>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</si>
  <si>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</si>
  <si>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</si>
  <si>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</si>
  <si>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</si>
  <si>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</si>
  <si>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</si>
  <si>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</si>
  <si>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</si>
  <si>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</si>
  <si>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</si>
  <si>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</si>
  <si>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</si>
  <si>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</si>
  <si>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</si>
  <si>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</si>
  <si>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</si>
  <si>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</si>
  <si>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</si>
  <si>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</si>
  <si>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</si>
  <si>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</si>
  <si>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</si>
  <si>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</si>
  <si>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</si>
  <si>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</si>
  <si>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</si>
  <si>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</si>
  <si>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</si>
  <si>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</si>
  <si>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</si>
  <si>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</si>
  <si>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</si>
  <si>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</si>
  <si>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</si>
  <si>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</si>
  <si>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</si>
  <si>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</si>
  <si>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</si>
  <si>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</si>
  <si>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</si>
  <si>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</si>
  <si>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</si>
  <si>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</si>
  <si>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</si>
  <si>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</si>
  <si>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</si>
  <si>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</si>
  <si>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</si>
  <si>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</si>
  <si>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</si>
  <si>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</si>
  <si>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</si>
  <si>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</si>
  <si>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</si>
  <si>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</si>
  <si>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</si>
  <si>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</si>
  <si>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</si>
  <si>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</si>
  <si>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</si>
  <si>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</si>
  <si>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</si>
  <si>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</si>
  <si>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</si>
  <si>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</si>
  <si>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</si>
  <si>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</si>
  <si>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</si>
  <si>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</si>
  <si>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</si>
  <si>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</si>
  <si>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</si>
  <si>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</si>
  <si>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</si>
  <si>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</si>
  <si>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</si>
  <si>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</si>
  <si>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</si>
  <si>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</si>
  <si>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</si>
  <si>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</si>
  <si>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</si>
  <si>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</si>
  <si>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</si>
  <si>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</si>
  <si>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</si>
  <si>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</si>
  <si>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</si>
  <si>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</si>
  <si>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</si>
  <si>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</si>
  <si>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</si>
  <si>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</si>
  <si>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</si>
  <si>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</si>
  <si>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</si>
  <si>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</si>
  <si>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</si>
  <si>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</si>
  <si>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</si>
  <si>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</si>
  <si>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</si>
  <si>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</si>
  <si>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</si>
  <si>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</si>
  <si>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</si>
  <si>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</si>
  <si>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</si>
  <si>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</si>
  <si>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</si>
  <si>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</si>
  <si>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</si>
  <si>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</si>
  <si>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</si>
  <si>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</si>
  <si>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</si>
  <si>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</si>
  <si>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</si>
  <si>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</si>
  <si>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</si>
  <si>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</si>
  <si>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</si>
  <si>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</si>
  <si>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</si>
  <si>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</si>
  <si>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</si>
  <si>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</si>
  <si>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</si>
  <si>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</si>
  <si>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</si>
  <si>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</si>
  <si>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</si>
  <si>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</si>
  <si>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</si>
  <si>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</si>
  <si>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</si>
  <si>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</si>
  <si>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</si>
  <si>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</si>
  <si>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</si>
  <si>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</si>
  <si>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</si>
  <si>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</si>
  <si>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</si>
  <si>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</si>
  <si>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</si>
  <si>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</si>
  <si>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</si>
  <si>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</si>
  <si>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</si>
  <si>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</si>
  <si>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</si>
  <si>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</si>
  <si>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</si>
  <si>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9"/>
  </si>
  <si>
    <t>36.77</t>
    <phoneticPr fontId="41" type="noConversion"/>
  </si>
  <si>
    <t>36.180</t>
    <phoneticPr fontId="41" type="noConversion"/>
  </si>
  <si>
    <t>36.12</t>
    <phoneticPr fontId="41" type="noConversion"/>
  </si>
  <si>
    <t>系长/冀佳宾</t>
    <phoneticPr fontId="41" type="noConversion"/>
  </si>
  <si>
    <t>ji.jiabin@mitsumi.com.cn</t>
    <phoneticPr fontId="41" type="noConversion"/>
  </si>
  <si>
    <t>zhu.feng@mitsumi.com.cn</t>
    <phoneticPr fontId="44"/>
  </si>
  <si>
    <t>39.187</t>
    <phoneticPr fontId="41" type="noConversion"/>
  </si>
  <si>
    <t>2楼2层自动机现场</t>
    <phoneticPr fontId="41" type="noConversion"/>
  </si>
  <si>
    <t>38.187</t>
    <phoneticPr fontId="41" type="noConversion"/>
  </si>
  <si>
    <t>3层组立现场电脑</t>
    <phoneticPr fontId="41" type="noConversion"/>
  </si>
  <si>
    <t>2019.9</t>
    <phoneticPr fontId="41" type="noConversion"/>
  </si>
  <si>
    <t>2019.9.30</t>
    <phoneticPr fontId="41" type="noConversion"/>
  </si>
  <si>
    <t>退社</t>
    <phoneticPr fontId="41" type="noConversion"/>
  </si>
  <si>
    <t>笔记本</t>
    <phoneticPr fontId="41" type="noConversion"/>
  </si>
  <si>
    <t>39.87</t>
    <phoneticPr fontId="41" type="noConversion"/>
  </si>
  <si>
    <t>190009</t>
    <phoneticPr fontId="41" type="noConversion"/>
  </si>
  <si>
    <t>郑景瑞</t>
    <phoneticPr fontId="41" type="noConversion"/>
  </si>
  <si>
    <t>zheng</t>
    <phoneticPr fontId="41" type="noConversion"/>
  </si>
  <si>
    <t>jingrui</t>
    <phoneticPr fontId="41" type="noConversion"/>
  </si>
  <si>
    <t>-</t>
    <phoneticPr fontId="41" type="noConversion"/>
  </si>
  <si>
    <t>190010</t>
    <phoneticPr fontId="41" type="noConversion"/>
  </si>
  <si>
    <t>高海军</t>
    <phoneticPr fontId="41" type="noConversion"/>
  </si>
  <si>
    <t>gao</t>
    <phoneticPr fontId="41" type="noConversion"/>
  </si>
  <si>
    <t>haijun</t>
    <phoneticPr fontId="41" type="noConversion"/>
  </si>
  <si>
    <t>台式机</t>
    <phoneticPr fontId="41" type="noConversion"/>
  </si>
  <si>
    <t>4G</t>
    <phoneticPr fontId="41" type="noConversion"/>
  </si>
  <si>
    <t>39.167</t>
    <phoneticPr fontId="41" type="noConversion"/>
  </si>
  <si>
    <t>39.183</t>
    <phoneticPr fontId="41" type="noConversion"/>
  </si>
  <si>
    <t>2楼2层部品仓库电脑</t>
    <phoneticPr fontId="41" type="noConversion"/>
  </si>
  <si>
    <t>HP Pro Desk 600 G4 SFF PC</t>
    <phoneticPr fontId="41" type="noConversion"/>
  </si>
  <si>
    <t>39.188</t>
    <phoneticPr fontId="41" type="noConversion"/>
  </si>
  <si>
    <t>P00015600</t>
    <phoneticPr fontId="41" type="noConversion"/>
  </si>
  <si>
    <t>笔记本</t>
    <phoneticPr fontId="41" type="noConversion"/>
  </si>
  <si>
    <t>HP 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</si>
  <si>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</si>
  <si>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</si>
  <si>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</si>
  <si>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5CG936B61C</t>
    <phoneticPr fontId="41" type="noConversion"/>
  </si>
  <si>
    <t>36.58</t>
    <phoneticPr fontId="41" type="noConversion"/>
  </si>
  <si>
    <t>2019.10.30</t>
    <phoneticPr fontId="41" type="noConversion"/>
  </si>
  <si>
    <t>退社</t>
    <phoneticPr fontId="41" type="noConversion"/>
  </si>
  <si>
    <t>2019.10</t>
    <phoneticPr fontId="41" type="noConversion"/>
  </si>
  <si>
    <t>P00015132</t>
    <phoneticPr fontId="41" type="noConversion"/>
  </si>
  <si>
    <t>笔记本</t>
    <phoneticPr fontId="41" type="noConversion"/>
  </si>
  <si>
    <t>190007</t>
    <phoneticPr fontId="41" type="noConversion"/>
  </si>
  <si>
    <t>刘宏全</t>
    <phoneticPr fontId="41" type="noConversion"/>
  </si>
  <si>
    <t>liu</t>
    <phoneticPr fontId="41" type="noConversion"/>
  </si>
  <si>
    <t>hongquan</t>
    <phoneticPr fontId="41" type="noConversion"/>
  </si>
  <si>
    <t>-</t>
    <phoneticPr fontId="41" type="noConversion"/>
  </si>
  <si>
    <t>64</t>
    <phoneticPr fontId="41" type="noConversion"/>
  </si>
  <si>
    <t>OEM</t>
    <phoneticPr fontId="41" type="noConversion"/>
  </si>
  <si>
    <t>2G</t>
    <phoneticPr fontId="41" type="noConversion"/>
  </si>
  <si>
    <t>298G</t>
    <phoneticPr fontId="41" type="noConversion"/>
  </si>
  <si>
    <t>Intel 2300</t>
    <phoneticPr fontId="41" type="noConversion"/>
  </si>
  <si>
    <t>2019.10.9</t>
    <phoneticPr fontId="41" type="noConversion"/>
  </si>
  <si>
    <t>CTE190007</t>
    <phoneticPr fontId="41" type="noConversion"/>
  </si>
  <si>
    <t>CTE190007.id</t>
    <phoneticPr fontId="41" type="noConversion"/>
  </si>
  <si>
    <t>HONGQUAN LIU/CTE/CHN/MINEBEA</t>
    <phoneticPr fontId="41" type="noConversion"/>
  </si>
  <si>
    <t>HONGQUANLIU</t>
    <phoneticPr fontId="41" type="noConversion"/>
  </si>
  <si>
    <t>HONGQUAN</t>
    <phoneticPr fontId="41" type="noConversion"/>
  </si>
  <si>
    <t>LIU</t>
    <phoneticPr fontId="41" type="noConversion"/>
  </si>
  <si>
    <t>liu.hongquan@mitsumi.com.cn</t>
    <phoneticPr fontId="41" type="noConversion"/>
  </si>
  <si>
    <t>刘宏全</t>
    <phoneticPr fontId="41" type="noConversion"/>
  </si>
  <si>
    <t>[CTE190007]</t>
  </si>
  <si>
    <t>IDFILE=CTE190007.id</t>
  </si>
  <si>
    <t>NOTESNAMES=HONGQUAN LIU/CTE/CHN/MINEBEA</t>
  </si>
  <si>
    <t>USERPASSWD=HONGQUANLIU</t>
  </si>
  <si>
    <t>37.78</t>
    <phoneticPr fontId="41" type="noConversion"/>
  </si>
  <si>
    <t>38.106</t>
    <phoneticPr fontId="41" type="noConversion"/>
  </si>
  <si>
    <t>2019.11.30</t>
    <phoneticPr fontId="41" type="noConversion"/>
  </si>
  <si>
    <t>退社</t>
    <phoneticPr fontId="41" type="noConversion"/>
  </si>
  <si>
    <t>2019.11.30</t>
    <phoneticPr fontId="41" type="noConversion"/>
  </si>
  <si>
    <t>退社</t>
    <phoneticPr fontId="41" type="noConversion"/>
  </si>
  <si>
    <t>2019.11</t>
    <phoneticPr fontId="41" type="noConversion"/>
  </si>
  <si>
    <t>4楼技术部使用</t>
    <phoneticPr fontId="41" type="noConversion"/>
  </si>
  <si>
    <t>39.184</t>
    <phoneticPr fontId="41" type="noConversion"/>
  </si>
  <si>
    <t>HP Pro Desk 600 G5 SFF</t>
    <phoneticPr fontId="41" type="noConversion"/>
  </si>
  <si>
    <t>退社</t>
    <phoneticPr fontId="41" type="noConversion"/>
  </si>
  <si>
    <t>36.76</t>
    <phoneticPr fontId="41" type="noConversion"/>
  </si>
  <si>
    <t>1楼2层仓库用</t>
    <phoneticPr fontId="41" type="noConversion"/>
  </si>
  <si>
    <t>38.79</t>
    <phoneticPr fontId="41" type="noConversion"/>
  </si>
  <si>
    <t>1楼3层仓库用</t>
    <phoneticPr fontId="41" type="noConversion"/>
  </si>
  <si>
    <t>P00015401</t>
    <phoneticPr fontId="41" type="noConversion"/>
  </si>
  <si>
    <t>笔记本</t>
    <phoneticPr fontId="41" type="noConversion"/>
  </si>
  <si>
    <t>35.55</t>
    <phoneticPr fontId="41" type="noConversion"/>
  </si>
  <si>
    <t>940084</t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</si>
  <si>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</si>
  <si>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</si>
  <si>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</si>
  <si>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</si>
  <si>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35.109</t>
    <phoneticPr fontId="41" type="noConversion"/>
  </si>
  <si>
    <t>1楼1层仓库</t>
    <phoneticPr fontId="41" type="noConversion"/>
  </si>
  <si>
    <t>6DX60AV</t>
    <phoneticPr fontId="41" type="noConversion"/>
  </si>
  <si>
    <t>P00015338</t>
    <phoneticPr fontId="41" type="noConversion"/>
  </si>
  <si>
    <t>NTSTJ01/CTE/CHN/MINEBEA</t>
    <phoneticPr fontId="41" type="noConversion"/>
  </si>
  <si>
    <t>Tianjin</t>
    <phoneticPr fontId="41" type="noConversion"/>
  </si>
  <si>
    <t>190010</t>
    <phoneticPr fontId="41" type="noConversion"/>
  </si>
  <si>
    <t>2019.11.12</t>
    <phoneticPr fontId="41" type="noConversion"/>
  </si>
  <si>
    <t>CTE190010</t>
    <phoneticPr fontId="41" type="noConversion"/>
  </si>
  <si>
    <t>CTE190010.id</t>
    <phoneticPr fontId="41" type="noConversion"/>
  </si>
  <si>
    <t>HAIJUN GAO/CTE/CHN/MINEBEA</t>
    <phoneticPr fontId="41" type="noConversion"/>
  </si>
  <si>
    <t>HAIJUNGAO</t>
    <phoneticPr fontId="41" type="noConversion"/>
  </si>
  <si>
    <t>HAIJUN</t>
    <phoneticPr fontId="41" type="noConversion"/>
  </si>
  <si>
    <t>GAO</t>
    <phoneticPr fontId="41" type="noConversion"/>
  </si>
  <si>
    <t>gao.haijun@mitsumi.com.cn</t>
    <phoneticPr fontId="41" type="noConversion"/>
  </si>
  <si>
    <t>8-72-341</t>
    <phoneticPr fontId="41" type="noConversion"/>
  </si>
  <si>
    <t>CTE190014</t>
    <phoneticPr fontId="41" type="noConversion"/>
  </si>
  <si>
    <t>CTE190014.id</t>
    <phoneticPr fontId="41" type="noConversion"/>
  </si>
  <si>
    <t>QIANYI GENG/CTE/CHN/MINEBEA</t>
    <phoneticPr fontId="41" type="noConversion"/>
  </si>
  <si>
    <t>QIANYIGENG</t>
    <phoneticPr fontId="41" type="noConversion"/>
  </si>
  <si>
    <t>QIANYI</t>
    <phoneticPr fontId="41" type="noConversion"/>
  </si>
  <si>
    <t>GENG</t>
    <phoneticPr fontId="41" type="noConversion"/>
  </si>
  <si>
    <t>geng.qianyi@mitsumi.com.cn</t>
    <phoneticPr fontId="41" type="noConversion"/>
  </si>
  <si>
    <t>耿千壹</t>
    <phoneticPr fontId="41" type="noConversion"/>
  </si>
  <si>
    <t>CTE190008</t>
    <phoneticPr fontId="41" type="noConversion"/>
  </si>
  <si>
    <t>CTE190008.id</t>
    <phoneticPr fontId="41" type="noConversion"/>
  </si>
  <si>
    <t>AN WANG/CTE/CHN/MINEBEA</t>
    <phoneticPr fontId="41" type="noConversion"/>
  </si>
  <si>
    <t>ANWANG</t>
    <phoneticPr fontId="41" type="noConversion"/>
  </si>
  <si>
    <t>AN</t>
    <phoneticPr fontId="41" type="noConversion"/>
  </si>
  <si>
    <t>wang.an@mitsumi.com.cn</t>
    <phoneticPr fontId="41" type="noConversion"/>
  </si>
  <si>
    <t>王安</t>
    <phoneticPr fontId="41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</si>
  <si>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</si>
  <si>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</si>
  <si>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</si>
  <si>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</si>
  <si>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</si>
  <si>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</si>
  <si>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</si>
  <si>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</si>
  <si>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</si>
  <si>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</si>
  <si>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</si>
  <si>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</si>
  <si>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41" type="noConversion"/>
  </si>
  <si>
    <t>软件开发部</t>
    <phoneticPr fontId="41" type="noConversion"/>
  </si>
  <si>
    <t>P00015679</t>
    <phoneticPr fontId="41" type="noConversion"/>
  </si>
  <si>
    <t>笔记本</t>
    <phoneticPr fontId="41" type="noConversion"/>
  </si>
  <si>
    <t>39.77</t>
    <phoneticPr fontId="41" type="noConversion"/>
  </si>
  <si>
    <t>190014</t>
    <phoneticPr fontId="41" type="noConversion"/>
  </si>
  <si>
    <t>geng</t>
    <phoneticPr fontId="41" type="noConversion"/>
  </si>
  <si>
    <t>qianyi</t>
    <phoneticPr fontId="41" type="noConversion"/>
  </si>
  <si>
    <t>190008</t>
    <phoneticPr fontId="41" type="noConversion"/>
  </si>
  <si>
    <t>an</t>
    <phoneticPr fontId="41" type="noConversion"/>
  </si>
  <si>
    <t>台式机</t>
    <phoneticPr fontId="41" type="noConversion"/>
  </si>
  <si>
    <t>39.79</t>
    <phoneticPr fontId="41" type="noConversion"/>
  </si>
  <si>
    <t>笔记本</t>
    <phoneticPr fontId="41" type="noConversion"/>
  </si>
  <si>
    <t>190017</t>
    <phoneticPr fontId="41" type="noConversion"/>
  </si>
  <si>
    <t>190020</t>
    <phoneticPr fontId="41" type="noConversion"/>
  </si>
  <si>
    <t>孙雪艳</t>
    <phoneticPr fontId="41" type="noConversion"/>
  </si>
  <si>
    <t>王伟</t>
    <phoneticPr fontId="41" type="noConversion"/>
  </si>
  <si>
    <t>sun</t>
    <phoneticPr fontId="41" type="noConversion"/>
  </si>
  <si>
    <t>xueyan</t>
    <phoneticPr fontId="41" type="noConversion"/>
  </si>
  <si>
    <t>wang</t>
    <phoneticPr fontId="41" type="noConversion"/>
  </si>
  <si>
    <t>wei</t>
    <phoneticPr fontId="41" type="noConversion"/>
  </si>
  <si>
    <t>-</t>
    <phoneticPr fontId="41" type="noConversion"/>
  </si>
  <si>
    <t>Pro Desk 600</t>
    <phoneticPr fontId="41" type="noConversion"/>
  </si>
  <si>
    <t>LATITUDE 3440</t>
    <phoneticPr fontId="41" type="noConversion"/>
  </si>
  <si>
    <t>39.68</t>
    <phoneticPr fontId="41" type="noConversion"/>
  </si>
  <si>
    <t>39.65</t>
    <phoneticPr fontId="41" type="noConversion"/>
  </si>
  <si>
    <t>39.72</t>
    <phoneticPr fontId="41" type="noConversion"/>
  </si>
  <si>
    <t>品证部共用</t>
    <phoneticPr fontId="41" type="noConversion"/>
  </si>
  <si>
    <t>2019.11.22</t>
    <phoneticPr fontId="41" type="noConversion"/>
  </si>
  <si>
    <t>退社</t>
    <phoneticPr fontId="41" type="noConversion"/>
  </si>
  <si>
    <t>2019.11.30</t>
    <phoneticPr fontId="41" type="noConversion"/>
  </si>
  <si>
    <t>2019.7.30</t>
    <phoneticPr fontId="41" type="noConversion"/>
  </si>
  <si>
    <t>190013</t>
    <phoneticPr fontId="41" type="noConversion"/>
  </si>
  <si>
    <t>吕雅楠</t>
    <phoneticPr fontId="41" type="noConversion"/>
  </si>
  <si>
    <t>lv</t>
    <phoneticPr fontId="41" type="noConversion"/>
  </si>
  <si>
    <t>190013</t>
    <phoneticPr fontId="41" type="noConversion"/>
  </si>
  <si>
    <t>190019</t>
    <phoneticPr fontId="41" type="noConversion"/>
  </si>
  <si>
    <t>190018</t>
    <phoneticPr fontId="41" type="noConversion"/>
  </si>
  <si>
    <t>190021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</si>
  <si>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</si>
  <si>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</si>
  <si>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</si>
  <si>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</si>
  <si>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YANAN</t>
    <phoneticPr fontId="41" type="noConversion"/>
  </si>
  <si>
    <t>LV</t>
    <phoneticPr fontId="41" type="noConversion"/>
  </si>
  <si>
    <t>lv.yanan@mitsumi.com.cn</t>
    <phoneticPr fontId="41" type="noConversion"/>
  </si>
  <si>
    <t>2019.11.28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</si>
  <si>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</si>
  <si>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</si>
  <si>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</si>
  <si>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</si>
  <si>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HAN</t>
    <phoneticPr fontId="41" type="noConversion"/>
  </si>
  <si>
    <t>WU</t>
    <phoneticPr fontId="41" type="noConversion"/>
  </si>
  <si>
    <t>wu.han@mitsumi.com.cn</t>
    <phoneticPr fontId="41" type="noConversion"/>
  </si>
  <si>
    <t>8-72-252</t>
    <phoneticPr fontId="41" type="noConversion"/>
  </si>
  <si>
    <t>吴晗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</si>
  <si>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</si>
  <si>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</si>
  <si>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</si>
  <si>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</si>
  <si>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YONG</t>
    <phoneticPr fontId="41" type="noConversion"/>
  </si>
  <si>
    <t>liu.yong@mitsumi.com.cn</t>
    <phoneticPr fontId="41" type="noConversion"/>
  </si>
  <si>
    <t>刘勇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</si>
  <si>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</si>
  <si>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</si>
  <si>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</si>
  <si>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</si>
  <si>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LEI</t>
    <phoneticPr fontId="41" type="noConversion"/>
  </si>
  <si>
    <t>YAN</t>
    <phoneticPr fontId="41" type="noConversion"/>
  </si>
  <si>
    <t>yan.lei@mitsumi.com.cn</t>
    <phoneticPr fontId="41" type="noConversion"/>
  </si>
  <si>
    <t>8-72-265</t>
    <phoneticPr fontId="41" type="noConversion"/>
  </si>
  <si>
    <t>闫蕾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</si>
  <si>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</si>
  <si>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</si>
  <si>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</si>
  <si>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</si>
  <si>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NTSTJ01</t>
    <phoneticPr fontId="41" type="noConversion"/>
  </si>
  <si>
    <t>\\172.26.32.251\softwa\notes\userid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</si>
  <si>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</si>
  <si>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</si>
  <si>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</si>
  <si>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</si>
  <si>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</si>
  <si>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</si>
  <si>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</si>
  <si>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</si>
  <si>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</si>
  <si>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</si>
  <si>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</si>
  <si>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</si>
  <si>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</si>
  <si>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</si>
  <si>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</si>
  <si>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</si>
  <si>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</si>
  <si>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</si>
  <si>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</si>
  <si>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</si>
  <si>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</si>
  <si>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</si>
  <si>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</si>
  <si>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</si>
  <si>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</si>
  <si>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</si>
  <si>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</si>
  <si>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</si>
  <si>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</si>
  <si>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</si>
  <si>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</si>
  <si>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</si>
  <si>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8CG94688R2</t>
    <phoneticPr fontId="41" type="noConversion"/>
  </si>
  <si>
    <t>HP ProOne 600 G5 21.5-in All-in-One</t>
    <phoneticPr fontId="41" type="noConversion"/>
  </si>
  <si>
    <t>190019</t>
    <phoneticPr fontId="41" type="noConversion"/>
  </si>
  <si>
    <t>吴晗</t>
    <phoneticPr fontId="41" type="noConversion"/>
  </si>
  <si>
    <t>wu</t>
    <phoneticPr fontId="41" type="noConversion"/>
  </si>
  <si>
    <t>han</t>
    <phoneticPr fontId="41" type="noConversion"/>
  </si>
  <si>
    <t>190018</t>
    <phoneticPr fontId="41" type="noConversion"/>
  </si>
  <si>
    <t>刘勇</t>
    <phoneticPr fontId="41" type="noConversion"/>
  </si>
  <si>
    <t>051298</t>
    <phoneticPr fontId="41" type="noConversion"/>
  </si>
  <si>
    <t>田庆喜</t>
    <phoneticPr fontId="41" type="noConversion"/>
  </si>
  <si>
    <t>2019.11.29</t>
    <phoneticPr fontId="33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</si>
  <si>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</si>
  <si>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</si>
  <si>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</si>
  <si>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</si>
  <si>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QINGXI</t>
    <phoneticPr fontId="41" type="noConversion"/>
  </si>
  <si>
    <t>TIAN</t>
    <phoneticPr fontId="41" type="noConversion"/>
  </si>
  <si>
    <t>tian.qingxi@mitsumi.com.cn</t>
    <phoneticPr fontId="41" type="noConversion"/>
  </si>
  <si>
    <t>8-72-255</t>
    <phoneticPr fontId="41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</si>
  <si>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</si>
  <si>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</si>
  <si>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</si>
  <si>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</si>
  <si>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NTSTJ01</t>
    <phoneticPr fontId="41" type="noConversion"/>
  </si>
  <si>
    <t>\\172.26.32.251\softwa\notes\userid</t>
    <phoneticPr fontId="41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</si>
  <si>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</si>
  <si>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</si>
  <si>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</si>
  <si>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</si>
  <si>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41" type="noConversion"/>
  </si>
  <si>
    <t>39.90</t>
    <phoneticPr fontId="41" type="noConversion"/>
  </si>
  <si>
    <t>190018</t>
    <phoneticPr fontId="41" type="noConversion"/>
  </si>
  <si>
    <t>刘勇</t>
    <phoneticPr fontId="41" type="noConversion"/>
  </si>
  <si>
    <t>liu</t>
    <phoneticPr fontId="41" type="noConversion"/>
  </si>
  <si>
    <t>yong</t>
    <phoneticPr fontId="41" type="noConversion"/>
  </si>
  <si>
    <t>-</t>
    <phoneticPr fontId="41" type="noConversion"/>
  </si>
  <si>
    <t>CN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</si>
  <si>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</si>
  <si>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</si>
  <si>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</si>
  <si>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38.173</t>
    <phoneticPr fontId="41" type="noConversion"/>
  </si>
  <si>
    <t>焦庆伟</t>
    <phoneticPr fontId="41" type="noConversion"/>
  </si>
  <si>
    <t>jiao</t>
    <phoneticPr fontId="41" type="noConversion"/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</si>
  <si>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</si>
  <si>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</si>
  <si>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</si>
  <si>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</si>
  <si>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笔记本</t>
    <phoneticPr fontId="41" type="noConversion"/>
  </si>
  <si>
    <t>CTE190012</t>
    <phoneticPr fontId="41" type="noConversion"/>
  </si>
  <si>
    <t>CTE190012.id</t>
    <phoneticPr fontId="41" type="noConversion"/>
  </si>
  <si>
    <t>JIANKUN LI/CTE/CHN/MINEBEA</t>
    <phoneticPr fontId="41" type="noConversion"/>
  </si>
  <si>
    <t>JIANKUNLI</t>
    <phoneticPr fontId="41" type="noConversion"/>
  </si>
  <si>
    <t>JIANKUN</t>
    <phoneticPr fontId="41" type="noConversion"/>
  </si>
  <si>
    <t>li.jiankun@mitsumi.com.cn</t>
    <phoneticPr fontId="41" type="noConversion"/>
  </si>
  <si>
    <t>190012</t>
    <phoneticPr fontId="41" type="noConversion"/>
  </si>
  <si>
    <t>李建坤</t>
    <phoneticPr fontId="41" type="noConversion"/>
  </si>
  <si>
    <t>190016</t>
    <phoneticPr fontId="41" type="noConversion"/>
  </si>
  <si>
    <t>刘畅</t>
    <phoneticPr fontId="41" type="noConversion"/>
  </si>
  <si>
    <t>CTE90016</t>
    <phoneticPr fontId="41" type="noConversion"/>
  </si>
  <si>
    <t>CTE190016.id</t>
    <phoneticPr fontId="41" type="noConversion"/>
  </si>
  <si>
    <t>CHANG LIU/CTE/CHN/MINEBEA</t>
    <phoneticPr fontId="41" type="noConversion"/>
  </si>
  <si>
    <t>CHANGLIU</t>
    <phoneticPr fontId="41" type="noConversion"/>
  </si>
  <si>
    <t>CHANG</t>
    <phoneticPr fontId="41" type="noConversion"/>
  </si>
  <si>
    <t>CTE190016</t>
    <phoneticPr fontId="41" type="noConversion"/>
  </si>
  <si>
    <t>liu.chuang@mitsumi.com.cn</t>
    <phoneticPr fontId="41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</si>
  <si>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</si>
  <si>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</si>
  <si>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</si>
  <si>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</si>
  <si>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</si>
  <si>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</si>
  <si>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</si>
  <si>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</si>
  <si>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41" type="noConversion"/>
  </si>
  <si>
    <t>chang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</si>
  <si>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</si>
  <si>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</si>
  <si>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</si>
  <si>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刘畅</t>
    <phoneticPr fontId="41" type="noConversion"/>
  </si>
  <si>
    <t>190012</t>
    <phoneticPr fontId="41" type="noConversion"/>
  </si>
  <si>
    <t>李建坤</t>
    <phoneticPr fontId="41" type="noConversion"/>
  </si>
  <si>
    <t>jiankun</t>
    <phoneticPr fontId="41" type="noConversion"/>
  </si>
  <si>
    <t>Intel Celeron D 3.06G</t>
    <phoneticPr fontId="41" type="noConversion"/>
  </si>
  <si>
    <t>2G</t>
    <phoneticPr fontId="41" type="noConversion"/>
  </si>
  <si>
    <t>500G</t>
    <phoneticPr fontId="41" type="noConversion"/>
  </si>
  <si>
    <t>CTE190016</t>
    <phoneticPr fontId="41" type="noConversion"/>
  </si>
  <si>
    <t>管理部</t>
    <phoneticPr fontId="41" type="noConversion"/>
  </si>
  <si>
    <t>2019.12.18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</si>
  <si>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</si>
  <si>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</si>
  <si>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</si>
  <si>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</si>
  <si>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XUELIN</t>
    <phoneticPr fontId="41" type="noConversion"/>
  </si>
  <si>
    <t>sun.xuelin@mitsumi.com.cn</t>
    <phoneticPr fontId="41" type="noConversion"/>
  </si>
  <si>
    <t>960301</t>
    <phoneticPr fontId="41" type="noConversion"/>
  </si>
  <si>
    <t>孙雪林</t>
    <phoneticPr fontId="41" type="noConversion"/>
  </si>
  <si>
    <t>外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</si>
  <si>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</si>
  <si>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</si>
  <si>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</si>
  <si>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</si>
  <si>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NTSTJ01</t>
    <phoneticPr fontId="41" type="noConversion"/>
  </si>
  <si>
    <t>\\172.26.32.251\softwa\notes\userid</t>
    <phoneticPr fontId="41" type="noConversion"/>
  </si>
  <si>
    <t>[CTE960301]</t>
  </si>
  <si>
    <t>IDFILE=CTE960301.id</t>
  </si>
  <si>
    <t>NOTESNAMES=XUELIN SUN/CTE/CHN/MINEBEA</t>
  </si>
  <si>
    <t>USERPASSWD=XUELINSUN</t>
  </si>
  <si>
    <t>051298</t>
    <phoneticPr fontId="41" type="noConversion"/>
  </si>
  <si>
    <t>田庆喜</t>
    <phoneticPr fontId="41" type="noConversion"/>
  </si>
  <si>
    <t>tian</t>
    <phoneticPr fontId="41" type="noConversion"/>
  </si>
  <si>
    <t>qingxi</t>
    <phoneticPr fontId="41" type="noConversion"/>
  </si>
  <si>
    <t>37.133</t>
    <phoneticPr fontId="41" type="noConversion"/>
  </si>
  <si>
    <t>AD Dept</t>
    <phoneticPr fontId="41" type="noConversion"/>
  </si>
  <si>
    <t>2019.10.31</t>
    <phoneticPr fontId="41" type="noConversion"/>
  </si>
  <si>
    <t>路由器</t>
    <phoneticPr fontId="41" type="noConversion"/>
  </si>
  <si>
    <t>38.188</t>
    <phoneticPr fontId="9"/>
  </si>
  <si>
    <t>WIFI 共享网络</t>
    <phoneticPr fontId="41" type="noConversion"/>
  </si>
  <si>
    <t>艾静</t>
    <phoneticPr fontId="41" type="noConversion"/>
  </si>
  <si>
    <t>39.185</t>
    <phoneticPr fontId="41" type="noConversion"/>
  </si>
  <si>
    <t>2号楼2楼SMT</t>
    <phoneticPr fontId="41" type="noConversion"/>
  </si>
  <si>
    <t>HP ProOne 600 G3 21.5-in Non-Touch AiO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</si>
  <si>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</si>
  <si>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</si>
  <si>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</si>
  <si>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8CG9525F5Q</t>
    <phoneticPr fontId="41" type="noConversion"/>
  </si>
  <si>
    <t>P00015182</t>
    <phoneticPr fontId="41" type="noConversion"/>
  </si>
  <si>
    <t>台式机</t>
    <phoneticPr fontId="41" type="noConversion"/>
  </si>
  <si>
    <t>37.73</t>
    <phoneticPr fontId="41" type="noConversion"/>
  </si>
  <si>
    <t>190021</t>
    <phoneticPr fontId="41" type="noConversion"/>
  </si>
  <si>
    <t>yan</t>
    <phoneticPr fontId="41" type="noConversion"/>
  </si>
  <si>
    <t>闫蕾</t>
    <phoneticPr fontId="41" type="noConversion"/>
  </si>
  <si>
    <t>lei</t>
    <phoneticPr fontId="41" type="noConversion"/>
  </si>
  <si>
    <t>-</t>
    <phoneticPr fontId="41" type="noConversion"/>
  </si>
  <si>
    <t>HP ProOne 600 G5 21.5-in All-in-One</t>
    <phoneticPr fontId="41" type="noConversion"/>
  </si>
  <si>
    <t>8G</t>
    <phoneticPr fontId="41" type="noConversion"/>
  </si>
  <si>
    <t>500G</t>
    <phoneticPr fontId="41" type="noConversion"/>
  </si>
  <si>
    <t>2020.1.15</t>
    <phoneticPr fontId="41" type="noConversion"/>
  </si>
  <si>
    <t>退社</t>
    <phoneticPr fontId="41" type="noConversion"/>
  </si>
  <si>
    <t>2019.6.30</t>
    <phoneticPr fontId="41" type="noConversion"/>
  </si>
  <si>
    <t>P00015402</t>
    <phoneticPr fontId="41" type="noConversion"/>
  </si>
  <si>
    <t>笔记本</t>
    <phoneticPr fontId="41" type="noConversion"/>
  </si>
  <si>
    <t>35.166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</si>
  <si>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</si>
  <si>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</si>
  <si>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</si>
  <si>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</si>
  <si>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i5-8365U @ 1.60G</t>
    <phoneticPr fontId="41" type="noConversion"/>
  </si>
  <si>
    <t>8G</t>
    <phoneticPr fontId="41" type="noConversion"/>
  </si>
  <si>
    <t>P00015403</t>
    <phoneticPr fontId="41" type="noConversion"/>
  </si>
  <si>
    <t>35.81</t>
    <phoneticPr fontId="41" type="noConversion"/>
  </si>
  <si>
    <t>5CG0022GB4</t>
    <phoneticPr fontId="41" type="noConversion"/>
  </si>
  <si>
    <t>960434</t>
    <phoneticPr fontId="41" type="noConversion"/>
  </si>
  <si>
    <t>张晓东</t>
    <phoneticPr fontId="41" type="noConversion"/>
  </si>
  <si>
    <t>2020.2.20</t>
    <phoneticPr fontId="33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</si>
  <si>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</si>
  <si>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</si>
  <si>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</si>
  <si>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</si>
  <si>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XIAODONG</t>
    <phoneticPr fontId="41" type="noConversion"/>
  </si>
  <si>
    <t>zhang.xiaodong@mitsumi.com.cn</t>
    <phoneticPr fontId="41" type="noConversion"/>
  </si>
  <si>
    <t>8-72-308</t>
    <phoneticPr fontId="41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</si>
  <si>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</si>
  <si>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</si>
  <si>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</si>
  <si>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</si>
  <si>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2020.3.31</t>
    <phoneticPr fontId="33" type="noConversion"/>
  </si>
  <si>
    <t>2020.3</t>
    <phoneticPr fontId="41" type="noConversion"/>
  </si>
  <si>
    <t>P00015667</t>
    <phoneticPr fontId="41" type="noConversion"/>
  </si>
  <si>
    <t>笔记本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</si>
  <si>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</si>
  <si>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</si>
  <si>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</si>
  <si>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5CG0021ZCZ</t>
    <phoneticPr fontId="41" type="noConversion"/>
  </si>
  <si>
    <t>H3DNW-WTYJT-MVQFM-M4YTV-KHJXC</t>
    <phoneticPr fontId="41" type="noConversion"/>
  </si>
  <si>
    <t>8G</t>
    <phoneticPr fontId="41" type="noConversion"/>
  </si>
  <si>
    <t>500G</t>
    <phoneticPr fontId="41" type="noConversion"/>
  </si>
  <si>
    <t>35.232</t>
    <phoneticPr fontId="41" type="noConversion"/>
  </si>
  <si>
    <t>正常</t>
    <phoneticPr fontId="41" type="noConversion"/>
  </si>
  <si>
    <t>HP</t>
    <phoneticPr fontId="41" type="noConversion"/>
  </si>
  <si>
    <t>EliteBook 850 G6</t>
    <phoneticPr fontId="41" type="noConversion"/>
  </si>
  <si>
    <t>OFFICE</t>
    <phoneticPr fontId="41" type="noConversion"/>
  </si>
  <si>
    <t>Office2016</t>
    <phoneticPr fontId="41" type="noConversion"/>
  </si>
  <si>
    <t>HP ProOne 600 G5 21.5 in All-in-One</t>
    <phoneticPr fontId="41" type="noConversion"/>
  </si>
  <si>
    <t>8CG0034GK6</t>
    <phoneticPr fontId="41" type="noConversion"/>
  </si>
  <si>
    <t>intel i5-9500 3.00GHz</t>
    <phoneticPr fontId="41" type="noConversion"/>
  </si>
  <si>
    <t>HP</t>
    <phoneticPr fontId="41" type="noConversion"/>
  </si>
  <si>
    <t>OEM</t>
    <phoneticPr fontId="41" type="noConversion"/>
  </si>
  <si>
    <t>8CG0034B9K</t>
    <phoneticPr fontId="41" type="noConversion"/>
  </si>
  <si>
    <t>2020.3.11</t>
    <phoneticPr fontId="33" type="noConversion"/>
  </si>
  <si>
    <t>CTE073706</t>
    <phoneticPr fontId="41" type="noConversion"/>
  </si>
  <si>
    <t>CTE073706.id</t>
    <phoneticPr fontId="41" type="noConversion"/>
  </si>
  <si>
    <t>ZIJIN ZHANG/CTE/CHN/MINEBEA</t>
    <phoneticPr fontId="41" type="noConversion"/>
  </si>
  <si>
    <t>ZIJINZHANG</t>
    <phoneticPr fontId="41" type="noConversion"/>
  </si>
  <si>
    <t>ZIJIN</t>
    <phoneticPr fontId="41" type="noConversion"/>
  </si>
  <si>
    <t>SD dept</t>
    <phoneticPr fontId="41" type="noConversion"/>
  </si>
  <si>
    <t>zhang.zijin@mitsumi.com.cn</t>
    <phoneticPr fontId="41" type="noConversion"/>
  </si>
  <si>
    <t>SD製造部</t>
    <phoneticPr fontId="41" type="noConversion"/>
  </si>
  <si>
    <t>张子金</t>
    <phoneticPr fontId="41" type="noConversion"/>
  </si>
  <si>
    <t>073706</t>
    <phoneticPr fontId="41" type="noConversion"/>
  </si>
  <si>
    <t>P00015567</t>
    <phoneticPr fontId="41" type="noConversion"/>
  </si>
  <si>
    <t>8CG0034GK5</t>
  </si>
  <si>
    <t>8CG0034GZP</t>
  </si>
  <si>
    <t>8CG0034GK3</t>
  </si>
  <si>
    <t>8CG0034GZN</t>
    <phoneticPr fontId="41" type="noConversion"/>
  </si>
  <si>
    <t>034125</t>
    <phoneticPr fontId="41" type="noConversion"/>
  </si>
  <si>
    <t>刘颖</t>
    <phoneticPr fontId="41" type="noConversion"/>
  </si>
  <si>
    <t>CTE034125</t>
    <phoneticPr fontId="41" type="noConversion"/>
  </si>
  <si>
    <t>CTE034125.id</t>
    <phoneticPr fontId="41" type="noConversion"/>
  </si>
  <si>
    <t>YING LIU/CTE/CHN/MINEBEA</t>
    <phoneticPr fontId="41" type="noConversion"/>
  </si>
  <si>
    <t>YINGLIU</t>
    <phoneticPr fontId="41" type="noConversion"/>
  </si>
  <si>
    <t>YING</t>
    <phoneticPr fontId="41" type="noConversion"/>
  </si>
  <si>
    <t>8-72-238</t>
    <phoneticPr fontId="41" type="noConversion"/>
  </si>
  <si>
    <t>2020.3.23</t>
    <phoneticPr fontId="33" type="noConversion"/>
  </si>
  <si>
    <t>liu.ying3@mitsumi.com.cn</t>
    <phoneticPr fontId="41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</si>
  <si>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</si>
  <si>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</si>
  <si>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</si>
  <si>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</si>
  <si>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</si>
  <si>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</si>
  <si>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41" type="noConversion"/>
  </si>
  <si>
    <t>8CG0034GZQ</t>
    <phoneticPr fontId="41" type="noConversion"/>
  </si>
  <si>
    <t>2020.4.30</t>
    <phoneticPr fontId="41" type="noConversion"/>
  </si>
  <si>
    <t>2020.4.1</t>
    <phoneticPr fontId="33" type="noConversion"/>
  </si>
  <si>
    <t>CTE190015</t>
    <phoneticPr fontId="41" type="noConversion"/>
  </si>
  <si>
    <t>CTE190015.id</t>
    <phoneticPr fontId="41" type="noConversion"/>
  </si>
  <si>
    <t>QIANG ZHANG/CTE/CHN/MINEBEA</t>
    <phoneticPr fontId="41" type="noConversion"/>
  </si>
  <si>
    <t>QIANGZHANG</t>
    <phoneticPr fontId="41" type="noConversion"/>
  </si>
  <si>
    <t>PE Dept</t>
    <phoneticPr fontId="41" type="noConversion"/>
  </si>
  <si>
    <t>Tianjin</t>
    <phoneticPr fontId="41" type="noConversion"/>
  </si>
  <si>
    <t>zhang.qiang@mitsumi.com.cn</t>
    <phoneticPr fontId="41" type="noConversion"/>
  </si>
  <si>
    <t>8-72-128</t>
    <phoneticPr fontId="41" type="noConversion"/>
  </si>
  <si>
    <t>生産技術部</t>
    <phoneticPr fontId="41" type="noConversion"/>
  </si>
  <si>
    <t>190015</t>
    <phoneticPr fontId="41" type="noConversion"/>
  </si>
  <si>
    <t>张强</t>
    <phoneticPr fontId="41" type="noConversion"/>
  </si>
  <si>
    <t>CTE190020</t>
    <phoneticPr fontId="41" type="noConversion"/>
  </si>
  <si>
    <t>CTE190020.id</t>
    <phoneticPr fontId="41" type="noConversion"/>
  </si>
  <si>
    <t>WEI WANG/CTE/CHN/MINEBEA</t>
    <phoneticPr fontId="41" type="noConversion"/>
  </si>
  <si>
    <t>WEIWANG</t>
    <phoneticPr fontId="41" type="noConversion"/>
  </si>
  <si>
    <t>WEI</t>
    <phoneticPr fontId="41" type="noConversion"/>
  </si>
  <si>
    <t>8-72-341</t>
    <phoneticPr fontId="41" type="noConversion"/>
  </si>
  <si>
    <t>R&amp;D Dept</t>
    <phoneticPr fontId="41" type="noConversion"/>
  </si>
  <si>
    <t>技術中心</t>
    <phoneticPr fontId="41" type="noConversion"/>
  </si>
  <si>
    <t>CTE190017</t>
    <phoneticPr fontId="41" type="noConversion"/>
  </si>
  <si>
    <t>CTE190017.id</t>
    <phoneticPr fontId="41" type="noConversion"/>
  </si>
  <si>
    <t>XUEYANSUN</t>
    <phoneticPr fontId="41" type="noConversion"/>
  </si>
  <si>
    <t>XUEYAN</t>
    <phoneticPr fontId="41" type="noConversion"/>
  </si>
  <si>
    <t>孙学艳</t>
    <phoneticPr fontId="41" type="noConversion"/>
  </si>
  <si>
    <t>XUEYAN SUN/CTE/CHN/MINEBEA</t>
    <phoneticPr fontId="41" type="noConversion"/>
  </si>
  <si>
    <t>sun.xueyan@mitsumi.com.cn</t>
    <phoneticPr fontId="41" type="noConversion"/>
  </si>
  <si>
    <t>CTE190015.id</t>
    <phoneticPr fontId="41" type="noConversion"/>
  </si>
  <si>
    <t>QIANG ZHANG/CTE/CHN/MINEBEA</t>
    <phoneticPr fontId="41" type="noConversion"/>
  </si>
  <si>
    <t>WEIWANG</t>
    <phoneticPr fontId="41" type="noConversion"/>
  </si>
  <si>
    <t>CTE190017.id</t>
    <phoneticPr fontId="41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</si>
  <si>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</si>
  <si>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</si>
  <si>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</si>
  <si>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</si>
  <si>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</si>
  <si>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</si>
  <si>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</si>
  <si>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</si>
  <si>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</si>
  <si>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</si>
  <si>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41" type="noConversion"/>
  </si>
  <si>
    <t>wang.wei4@mitsumi.com.cn</t>
    <phoneticPr fontId="41" type="noConversion"/>
  </si>
  <si>
    <t>追加</t>
    <phoneticPr fontId="41" type="noConversion"/>
  </si>
  <si>
    <t>CTE190020</t>
    <phoneticPr fontId="41" type="noConversion"/>
  </si>
  <si>
    <t>WEIWANG</t>
    <phoneticPr fontId="41" type="noConversion"/>
  </si>
  <si>
    <t>王伟</t>
    <phoneticPr fontId="41" type="noConversion"/>
  </si>
  <si>
    <t>网络存储服务器</t>
    <phoneticPr fontId="41" type="noConversion"/>
  </si>
  <si>
    <t>36.223</t>
    <phoneticPr fontId="41" type="noConversion"/>
  </si>
  <si>
    <t>正常</t>
    <phoneticPr fontId="41" type="noConversion"/>
  </si>
  <si>
    <t>群晖</t>
    <phoneticPr fontId="41" type="noConversion"/>
  </si>
  <si>
    <t>ds718</t>
    <phoneticPr fontId="41" type="noConversion"/>
  </si>
  <si>
    <t>HP</t>
    <phoneticPr fontId="41" type="noConversion"/>
  </si>
  <si>
    <t>Office2016</t>
    <phoneticPr fontId="41" type="noConversion"/>
  </si>
  <si>
    <t>64</t>
    <phoneticPr fontId="41" type="noConversion"/>
  </si>
  <si>
    <t>OEM</t>
    <phoneticPr fontId="41" type="noConversion"/>
  </si>
  <si>
    <t>5CG0100VZ5</t>
    <phoneticPr fontId="41" type="noConversion"/>
  </si>
  <si>
    <t>Intel Core i7-8565U @1.80G</t>
    <phoneticPr fontId="41" type="noConversion"/>
  </si>
  <si>
    <t>32G</t>
    <phoneticPr fontId="41" type="noConversion"/>
  </si>
  <si>
    <t>1000G</t>
    <phoneticPr fontId="41" type="noConversion"/>
  </si>
  <si>
    <t>正常</t>
    <phoneticPr fontId="41" type="noConversion"/>
  </si>
  <si>
    <t>960434</t>
    <phoneticPr fontId="41" type="noConversion"/>
  </si>
  <si>
    <t>37.179</t>
    <phoneticPr fontId="41" type="noConversion"/>
  </si>
  <si>
    <t>WIN_10</t>
    <phoneticPr fontId="41" type="noConversion"/>
  </si>
  <si>
    <t>200G</t>
    <phoneticPr fontId="41" type="noConversion"/>
  </si>
  <si>
    <t>39.175</t>
    <phoneticPr fontId="41" type="noConversion"/>
  </si>
  <si>
    <t>SMT1线追踪扫描用</t>
    <phoneticPr fontId="41" type="noConversion"/>
  </si>
  <si>
    <t>HP ProDesk 600 G4 SFF</t>
    <phoneticPr fontId="41" type="noConversion"/>
  </si>
  <si>
    <t>36.189</t>
    <phoneticPr fontId="41" type="noConversion"/>
  </si>
  <si>
    <t>Office2016</t>
    <phoneticPr fontId="41" type="noConversion"/>
  </si>
  <si>
    <t>HP ProOne 600 G5 21.5-in All-in-One</t>
    <phoneticPr fontId="9"/>
  </si>
  <si>
    <t>8CG0145TGG</t>
  </si>
  <si>
    <t>Intel(R) Core(TM) i5-9500 CPU @ 3.00GHz</t>
  </si>
  <si>
    <t>8CG0145T69</t>
  </si>
  <si>
    <t>Dell</t>
    <phoneticPr fontId="41" type="noConversion"/>
  </si>
  <si>
    <t>OptiPlex 3020</t>
    <phoneticPr fontId="41" type="noConversion"/>
  </si>
  <si>
    <t>OEM</t>
    <phoneticPr fontId="41" type="noConversion"/>
  </si>
  <si>
    <t>2XQFY02</t>
    <phoneticPr fontId="41" type="noConversion"/>
  </si>
  <si>
    <t>Pentium G3220 @ 3.00Ghz</t>
    <phoneticPr fontId="41" type="noConversion"/>
  </si>
  <si>
    <t>2G</t>
    <phoneticPr fontId="41" type="noConversion"/>
  </si>
  <si>
    <t>500G</t>
    <phoneticPr fontId="41" type="noConversion"/>
  </si>
  <si>
    <t>P00015487</t>
    <phoneticPr fontId="41" type="noConversion"/>
  </si>
  <si>
    <t>台式机</t>
    <phoneticPr fontId="41" type="noConversion"/>
  </si>
  <si>
    <t>970907</t>
    <phoneticPr fontId="41" type="noConversion"/>
  </si>
  <si>
    <t>张玉兰</t>
    <phoneticPr fontId="41" type="noConversion"/>
  </si>
  <si>
    <t>zhang</t>
    <phoneticPr fontId="41" type="noConversion"/>
  </si>
  <si>
    <t>yulan</t>
    <phoneticPr fontId="41" type="noConversion"/>
  </si>
  <si>
    <t>班长</t>
    <phoneticPr fontId="41" type="noConversion"/>
  </si>
  <si>
    <t>Dell</t>
    <phoneticPr fontId="9"/>
  </si>
  <si>
    <t>OptiPlex 7020</t>
  </si>
  <si>
    <t>3TD54D2</t>
  </si>
  <si>
    <t>Intel(R) Pentium(R) CPU G3250 @ 3.20GHz</t>
  </si>
  <si>
    <t>HP ProOne 600 G5 21.5-in All-in-One</t>
  </si>
  <si>
    <t>Office2016</t>
    <phoneticPr fontId="41" type="noConversion"/>
  </si>
  <si>
    <t>Intel(R) Core(TM) i5-9500 CPU @ 3.00GHz</t>
    <phoneticPr fontId="41" type="noConversion"/>
  </si>
  <si>
    <t>8CG0145T6B</t>
    <phoneticPr fontId="41" type="noConversion"/>
  </si>
  <si>
    <t>H3DNW-WTYJT-MVQFM-M5YTV-KHJXC</t>
  </si>
  <si>
    <t>Office2016</t>
    <phoneticPr fontId="41" type="noConversion"/>
  </si>
  <si>
    <t>HP</t>
    <phoneticPr fontId="41" type="noConversion"/>
  </si>
  <si>
    <t>8CG0145T67</t>
    <phoneticPr fontId="41" type="noConversion"/>
  </si>
  <si>
    <t>Intel(R) Core(TM) i5-9500 CPU @ 3.00GHz</t>
    <phoneticPr fontId="41" type="noConversion"/>
  </si>
  <si>
    <t>台式机</t>
    <phoneticPr fontId="41" type="noConversion"/>
  </si>
  <si>
    <t>Intel(R) Core(TM) i5-9500 CPU @ 3.00GHz</t>
    <phoneticPr fontId="41" type="noConversion"/>
  </si>
  <si>
    <t>8CG01604CJ</t>
    <phoneticPr fontId="41" type="noConversion"/>
  </si>
  <si>
    <t>37.74</t>
    <phoneticPr fontId="41" type="noConversion"/>
  </si>
  <si>
    <t>Conference Room2</t>
    <phoneticPr fontId="41" type="noConversion"/>
  </si>
  <si>
    <t>39.169</t>
    <phoneticPr fontId="41" type="noConversion"/>
  </si>
  <si>
    <t>2号楼2楼</t>
    <phoneticPr fontId="41" type="noConversion"/>
  </si>
  <si>
    <t>2020.5.11</t>
    <phoneticPr fontId="33" type="noConversion"/>
  </si>
  <si>
    <t>tianjin</t>
    <phoneticPr fontId="41" type="noConversion"/>
  </si>
  <si>
    <t>tianjin.id</t>
    <phoneticPr fontId="41" type="noConversion"/>
  </si>
  <si>
    <t>TIANJIN/CTE/CHN/MINEBEA</t>
    <phoneticPr fontId="41" type="noConversion"/>
  </si>
  <si>
    <t>TIANJIN</t>
    <phoneticPr fontId="41" type="noConversion"/>
  </si>
  <si>
    <t>TIANJIN</t>
    <phoneticPr fontId="41" type="noConversion"/>
  </si>
  <si>
    <t>NTSTJ01/CTE/CHN/MINEBEA</t>
    <phoneticPr fontId="41" type="noConversion"/>
  </si>
  <si>
    <t>Tianjin</t>
    <phoneticPr fontId="41" type="noConversion"/>
  </si>
  <si>
    <t>tianjin@mitsumi.com.cn</t>
    <phoneticPr fontId="41" type="noConversion"/>
  </si>
  <si>
    <t>8-72-103</t>
    <phoneticPr fontId="41" type="noConversion"/>
  </si>
  <si>
    <t>财务公用账户</t>
    <phoneticPr fontId="41" type="noConversion"/>
  </si>
  <si>
    <t>Office2016</t>
    <phoneticPr fontId="41" type="noConversion"/>
  </si>
  <si>
    <t>8CG0200Z6R</t>
    <phoneticPr fontId="41" type="noConversion"/>
  </si>
  <si>
    <t>8CG0200Z6P</t>
    <phoneticPr fontId="41" type="noConversion"/>
  </si>
  <si>
    <t>8CG0200Z6Q</t>
    <phoneticPr fontId="41" type="noConversion"/>
  </si>
  <si>
    <t>8CG0200Z6S</t>
    <phoneticPr fontId="41" type="noConversion"/>
  </si>
  <si>
    <t>500G</t>
    <phoneticPr fontId="41" type="noConversion"/>
  </si>
  <si>
    <t>2020.5.22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</si>
  <si>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</si>
  <si>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</si>
  <si>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</si>
  <si>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</si>
  <si>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TING</t>
    <phoneticPr fontId="41" type="noConversion"/>
  </si>
  <si>
    <t>liu.ting@mitsumi.com.cn</t>
    <phoneticPr fontId="41" type="noConversion"/>
  </si>
  <si>
    <t>8-72-133</t>
    <phoneticPr fontId="41" type="noConversion"/>
  </si>
  <si>
    <t>003195</t>
    <phoneticPr fontId="41" type="noConversion"/>
  </si>
  <si>
    <t>刘婷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</si>
  <si>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</si>
  <si>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</si>
  <si>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</si>
  <si>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</si>
  <si>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NTSTJ01</t>
    <phoneticPr fontId="41" type="noConversion"/>
  </si>
  <si>
    <t>\\172.26.32.251\softwa\notes\userid</t>
    <phoneticPr fontId="41" type="noConversion"/>
  </si>
  <si>
    <t>Office2016</t>
    <phoneticPr fontId="41" type="noConversion"/>
  </si>
  <si>
    <t>HP</t>
    <phoneticPr fontId="41" type="noConversion"/>
  </si>
  <si>
    <t>Office2016</t>
    <phoneticPr fontId="41" type="noConversion"/>
  </si>
  <si>
    <t>HP</t>
    <phoneticPr fontId="41" type="noConversion"/>
  </si>
  <si>
    <t>8CG018080P</t>
    <phoneticPr fontId="41" type="noConversion"/>
  </si>
  <si>
    <t>Inspiron 5490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</si>
  <si>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</si>
  <si>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</si>
  <si>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</si>
  <si>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  <phoneticPr fontId="41" type="noConversion"/>
  </si>
  <si>
    <t>WIN_10</t>
    <phoneticPr fontId="41" type="noConversion"/>
  </si>
  <si>
    <t>9SH6KW2</t>
    <phoneticPr fontId="41" type="noConversion"/>
  </si>
  <si>
    <t>Intel Core i7-10510U @1.80G</t>
    <phoneticPr fontId="41" type="noConversion"/>
  </si>
  <si>
    <t>8G</t>
    <phoneticPr fontId="41" type="noConversion"/>
  </si>
  <si>
    <t>SDD 1T</t>
    <phoneticPr fontId="41" type="noConversion"/>
  </si>
  <si>
    <t>Office2016</t>
    <phoneticPr fontId="41" type="noConversion"/>
  </si>
  <si>
    <t>XPXJN-78X3B-HXM74-XWMCK-HCFDB</t>
    <phoneticPr fontId="41" type="noConversion"/>
  </si>
  <si>
    <t>CSH6KW2</t>
    <phoneticPr fontId="41" type="noConversion"/>
  </si>
  <si>
    <t>Intel Core i7-10510U @ 1.8G</t>
    <phoneticPr fontId="41" type="noConversion"/>
  </si>
  <si>
    <t>8G</t>
    <phoneticPr fontId="9"/>
  </si>
  <si>
    <t>SSD 1T</t>
    <phoneticPr fontId="41" type="noConversion"/>
  </si>
  <si>
    <t>HP</t>
    <phoneticPr fontId="41" type="noConversion"/>
  </si>
  <si>
    <t>8CG0145T66</t>
    <phoneticPr fontId="41" type="noConversion"/>
  </si>
  <si>
    <t>940945</t>
    <phoneticPr fontId="41" type="noConversion"/>
  </si>
  <si>
    <t>张书美</t>
    <phoneticPr fontId="41" type="noConversion"/>
  </si>
  <si>
    <t>shumei</t>
    <phoneticPr fontId="41" type="noConversion"/>
  </si>
  <si>
    <t>-</t>
    <phoneticPr fontId="41" type="noConversion"/>
  </si>
  <si>
    <t>Dell</t>
    <phoneticPr fontId="41" type="noConversion"/>
  </si>
  <si>
    <t>WIN_7</t>
    <phoneticPr fontId="41" type="noConversion"/>
  </si>
  <si>
    <t>Office2016</t>
    <phoneticPr fontId="41" type="noConversion"/>
  </si>
  <si>
    <t>HP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</si>
  <si>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</si>
  <si>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</si>
  <si>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</si>
  <si>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</si>
  <si>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H3DNW-WTYJT-MVQFM-M4yYTV-KHJXC</t>
    <phoneticPr fontId="41" type="noConversion"/>
  </si>
  <si>
    <t>5CG02187Tq</t>
    <phoneticPr fontId="41" type="noConversion"/>
  </si>
  <si>
    <t>Intel(R) Core(TM) i5-9500 CPU @ 3.00GHz</t>
    <phoneticPr fontId="41" type="noConversion"/>
  </si>
  <si>
    <t>intel i5-8365U CPU @ 1.60GHz</t>
    <phoneticPr fontId="41" type="noConversion"/>
  </si>
  <si>
    <t>8G</t>
    <phoneticPr fontId="41" type="noConversion"/>
  </si>
  <si>
    <t>SDD 256G</t>
    <phoneticPr fontId="41" type="noConversion"/>
  </si>
  <si>
    <t>笔记本</t>
    <phoneticPr fontId="41" type="noConversion"/>
  </si>
  <si>
    <t>35.85</t>
    <phoneticPr fontId="41" type="noConversion"/>
  </si>
  <si>
    <t>P00015335</t>
    <phoneticPr fontId="41" type="noConversion"/>
  </si>
  <si>
    <t>2020.8.30</t>
    <phoneticPr fontId="41" type="noConversion"/>
  </si>
  <si>
    <t>退社</t>
    <phoneticPr fontId="41" type="noConversion"/>
  </si>
  <si>
    <t>2020.9.30</t>
    <phoneticPr fontId="41" type="noConversion"/>
  </si>
  <si>
    <t>退社</t>
    <phoneticPr fontId="41" type="noConversion"/>
  </si>
  <si>
    <t>2019.11.16</t>
    <phoneticPr fontId="41" type="noConversion"/>
  </si>
  <si>
    <t>退社</t>
    <phoneticPr fontId="41" type="noConversion"/>
  </si>
  <si>
    <t>HP ProOne 600 G5 21.5-in Non-Touch AiO</t>
    <phoneticPr fontId="9"/>
  </si>
  <si>
    <t>8CG0145T68</t>
  </si>
  <si>
    <t>intel i5-9500 3.00GHz</t>
    <phoneticPr fontId="41" type="noConversion"/>
  </si>
  <si>
    <t>2020.11.30</t>
    <phoneticPr fontId="41" type="noConversion"/>
  </si>
  <si>
    <t>退社</t>
    <phoneticPr fontId="41" type="noConversion"/>
  </si>
  <si>
    <t>2020.10.31</t>
    <phoneticPr fontId="41" type="noConversion"/>
  </si>
  <si>
    <t>P00015198</t>
    <phoneticPr fontId="41" type="noConversion"/>
  </si>
  <si>
    <t>35.58</t>
    <phoneticPr fontId="41" type="noConversion"/>
  </si>
  <si>
    <t>孙妍</t>
    <phoneticPr fontId="41" type="noConversion"/>
  </si>
  <si>
    <t>孙妍</t>
    <phoneticPr fontId="41" type="noConversion"/>
  </si>
  <si>
    <t>sun</t>
    <phoneticPr fontId="9"/>
  </si>
  <si>
    <t>sun</t>
    <phoneticPr fontId="41" type="noConversion"/>
  </si>
  <si>
    <t>副组长</t>
    <rPh sb="0" eb="2">
      <t>ハンチョウ</t>
    </rPh>
    <phoneticPr fontId="41" type="noConversion"/>
  </si>
  <si>
    <t>970642</t>
    <phoneticPr fontId="41" type="noConversion"/>
  </si>
  <si>
    <t>退社</t>
    <phoneticPr fontId="41" type="noConversion"/>
  </si>
  <si>
    <t>2020.11.31</t>
    <phoneticPr fontId="41" type="noConversion"/>
  </si>
  <si>
    <t>2020.10.27</t>
    <phoneticPr fontId="41" type="noConversion"/>
  </si>
  <si>
    <t>CTE963124</t>
    <phoneticPr fontId="41" type="noConversion"/>
  </si>
  <si>
    <t>LIYAN ZHANG/CTE/CHN/MINEBEA</t>
    <phoneticPr fontId="41" type="noConversion"/>
  </si>
  <si>
    <t>LIYANZHANG</t>
    <phoneticPr fontId="41" type="noConversion"/>
  </si>
  <si>
    <t>LIYAN</t>
    <phoneticPr fontId="41" type="noConversion"/>
  </si>
  <si>
    <t>ZHANG</t>
    <phoneticPr fontId="41" type="noConversion"/>
  </si>
  <si>
    <t>NTSTJ01/CTE/CHN/MINEBEA</t>
    <phoneticPr fontId="41" type="noConversion"/>
  </si>
  <si>
    <t>zhang.liyan@mitsumi.com.cn</t>
    <phoneticPr fontId="41" type="noConversion"/>
  </si>
  <si>
    <t>8-72-276</t>
    <phoneticPr fontId="41" type="noConversion"/>
  </si>
  <si>
    <t>CTE963124</t>
    <phoneticPr fontId="41" type="noConversion"/>
  </si>
  <si>
    <t>963124</t>
    <phoneticPr fontId="41" type="noConversion"/>
  </si>
  <si>
    <t>张丽艳</t>
    <phoneticPr fontId="41" type="noConversion"/>
  </si>
  <si>
    <t>CTE963124.id</t>
    <phoneticPr fontId="41" type="noConversion"/>
  </si>
  <si>
    <t>LIYANZHANG</t>
    <phoneticPr fontId="41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</si>
  <si>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</si>
  <si>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</si>
  <si>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</si>
  <si>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</si>
  <si>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</si>
  <si>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</si>
  <si>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</si>
  <si>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</si>
  <si>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41" type="noConversion"/>
  </si>
  <si>
    <t>38.178</t>
    <phoneticPr fontId="41" type="noConversion"/>
  </si>
  <si>
    <t>zhang</t>
    <phoneticPr fontId="41" type="noConversion"/>
  </si>
  <si>
    <t>liyan</t>
    <phoneticPr fontId="41" type="noConversion"/>
  </si>
  <si>
    <t>Office2016</t>
    <phoneticPr fontId="41" type="noConversion"/>
  </si>
  <si>
    <t>HP ProOne 600 G5 21.5-in All-in-One</t>
    <phoneticPr fontId="41" type="noConversion"/>
  </si>
  <si>
    <t>64</t>
    <phoneticPr fontId="41" type="noConversion"/>
  </si>
  <si>
    <t>H3DNW-WTYJT-MVQFM-M4YTV-KHJXC</t>
    <phoneticPr fontId="41" type="noConversion"/>
  </si>
  <si>
    <t>8CG04336SJ</t>
    <phoneticPr fontId="41" type="noConversion"/>
  </si>
  <si>
    <t>Intel(R) Core(TM) i5-9500 CPU @ 3.00GHz</t>
    <phoneticPr fontId="41" type="noConversion"/>
  </si>
  <si>
    <t>8G</t>
    <phoneticPr fontId="41" type="noConversion"/>
  </si>
  <si>
    <t>2019.10.31</t>
    <phoneticPr fontId="41" type="noConversion"/>
  </si>
  <si>
    <t>退社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</si>
  <si>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</si>
  <si>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</si>
  <si>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</si>
  <si>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2020.12.30</t>
    <phoneticPr fontId="41" type="noConversion"/>
  </si>
  <si>
    <t>退社</t>
    <phoneticPr fontId="41" type="noConversion"/>
  </si>
  <si>
    <t>CTE963189.id</t>
    <phoneticPr fontId="41" type="noConversion"/>
  </si>
  <si>
    <t>Office2016</t>
    <phoneticPr fontId="41" type="noConversion"/>
  </si>
  <si>
    <t>HP</t>
    <phoneticPr fontId="41" type="noConversion"/>
  </si>
  <si>
    <t>8CG0034GZM</t>
    <phoneticPr fontId="41" type="noConversion"/>
  </si>
  <si>
    <t>8CG0145T6C</t>
    <phoneticPr fontId="41" type="noConversion"/>
  </si>
  <si>
    <t>8CG0145TGH</t>
    <phoneticPr fontId="41" type="noConversion"/>
  </si>
  <si>
    <t>8CG018080G</t>
    <phoneticPr fontId="41" type="noConversion"/>
  </si>
  <si>
    <t>38.53</t>
    <phoneticPr fontId="41" type="noConversion"/>
  </si>
  <si>
    <t>37.58</t>
    <phoneticPr fontId="41" type="noConversion"/>
  </si>
  <si>
    <t>37.59</t>
    <phoneticPr fontId="41" type="noConversion"/>
  </si>
  <si>
    <t>35.100</t>
    <phoneticPr fontId="41" type="noConversion"/>
  </si>
  <si>
    <t>2020.12.31</t>
    <phoneticPr fontId="41" type="noConversion"/>
  </si>
  <si>
    <t>退社</t>
    <phoneticPr fontId="41" type="noConversion"/>
  </si>
  <si>
    <t>摄像头</t>
    <phoneticPr fontId="41" type="noConversion"/>
  </si>
  <si>
    <t>现场摄像头</t>
    <phoneticPr fontId="41" type="noConversion"/>
  </si>
  <si>
    <t>P00015224</t>
    <phoneticPr fontId="41" type="noConversion"/>
  </si>
  <si>
    <t>37.169</t>
    <phoneticPr fontId="41" type="noConversion"/>
  </si>
  <si>
    <t>2021.2.28</t>
    <phoneticPr fontId="41" type="noConversion"/>
  </si>
  <si>
    <t>退社</t>
    <phoneticPr fontId="41" type="noConversion"/>
  </si>
  <si>
    <t>Office2016</t>
    <phoneticPr fontId="41" type="noConversion"/>
  </si>
  <si>
    <t>HP</t>
    <phoneticPr fontId="41" type="noConversion"/>
  </si>
  <si>
    <t>HP ProOne 600 G6 22 All-in-one PC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</si>
  <si>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</si>
  <si>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</si>
  <si>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</si>
  <si>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i5-10500 @3.10GHZ</t>
    <phoneticPr fontId="41" type="noConversion"/>
  </si>
  <si>
    <t>8CN104038M</t>
    <phoneticPr fontId="41" type="noConversion"/>
  </si>
  <si>
    <t>8G</t>
    <phoneticPr fontId="41" type="noConversion"/>
  </si>
  <si>
    <t>500M</t>
    <phoneticPr fontId="41" type="noConversion"/>
  </si>
  <si>
    <t>Office2016</t>
    <phoneticPr fontId="41" type="noConversion"/>
  </si>
  <si>
    <t>Dell</t>
    <phoneticPr fontId="41" type="noConversion"/>
  </si>
  <si>
    <t>Optiplex 3010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</si>
  <si>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</si>
  <si>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</si>
  <si>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</si>
  <si>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B8K8JY1</t>
    <phoneticPr fontId="41" type="noConversion"/>
  </si>
  <si>
    <t>6VQNY-CXBTP-4WJK6-XGQWQ-C373B</t>
    <phoneticPr fontId="41" type="noConversion"/>
  </si>
  <si>
    <t>10G</t>
    <phoneticPr fontId="41" type="noConversion"/>
  </si>
  <si>
    <t>WIN_10</t>
    <phoneticPr fontId="41" type="noConversion"/>
  </si>
  <si>
    <t>Intel Core i3 @3.3G</t>
    <phoneticPr fontId="41" type="noConversion"/>
  </si>
  <si>
    <t>1000G</t>
    <phoneticPr fontId="41" type="noConversion"/>
  </si>
  <si>
    <t>Optiplex3010</t>
    <phoneticPr fontId="41" type="noConversion"/>
  </si>
  <si>
    <t>64</t>
    <phoneticPr fontId="41" type="noConversion"/>
  </si>
  <si>
    <t>MAK</t>
    <phoneticPr fontId="41" type="noConversion"/>
  </si>
  <si>
    <t>Office2016</t>
    <phoneticPr fontId="41" type="noConversion"/>
  </si>
  <si>
    <t>Office2016</t>
    <phoneticPr fontId="41" type="noConversion"/>
  </si>
  <si>
    <t>Dell</t>
    <phoneticPr fontId="41" type="noConversion"/>
  </si>
  <si>
    <t>5CG0022GB3</t>
    <phoneticPr fontId="41" type="noConversion"/>
  </si>
  <si>
    <t>兼容机</t>
    <phoneticPr fontId="41" type="noConversion"/>
  </si>
  <si>
    <t>组装机</t>
    <phoneticPr fontId="41" type="noConversion"/>
  </si>
  <si>
    <t>Intel Core i3-4170 @3.7G</t>
    <phoneticPr fontId="41" type="noConversion"/>
  </si>
  <si>
    <t>941252</t>
    <phoneticPr fontId="41" type="noConversion"/>
  </si>
  <si>
    <t>舒学建</t>
    <phoneticPr fontId="41" type="noConversion"/>
  </si>
  <si>
    <t>shu</t>
    <phoneticPr fontId="41" type="noConversion"/>
  </si>
  <si>
    <t>xuejian</t>
    <phoneticPr fontId="41" type="noConversion"/>
  </si>
  <si>
    <t>Office2016</t>
    <phoneticPr fontId="41" type="noConversion"/>
  </si>
  <si>
    <t>36.186</t>
    <phoneticPr fontId="41" type="noConversion"/>
  </si>
  <si>
    <t>2021.3.26</t>
    <phoneticPr fontId="41" type="noConversion"/>
  </si>
  <si>
    <t>P00015795</t>
    <phoneticPr fontId="41" type="noConversion"/>
  </si>
  <si>
    <t>删除</t>
    <phoneticPr fontId="41" type="noConversion"/>
  </si>
  <si>
    <t>删除</t>
    <phoneticPr fontId="41" type="noConversion"/>
  </si>
  <si>
    <t>2021.3.26</t>
    <phoneticPr fontId="41" type="noConversion"/>
  </si>
  <si>
    <t>2021.3.26</t>
    <phoneticPr fontId="41" type="noConversion"/>
  </si>
  <si>
    <t>01</t>
    <phoneticPr fontId="41" type="noConversion"/>
  </si>
  <si>
    <t>LIYANZHANG</t>
    <phoneticPr fontId="41" type="noConversion"/>
  </si>
  <si>
    <t>2021.3.23</t>
    <phoneticPr fontId="41" type="noConversion"/>
  </si>
  <si>
    <t>追加</t>
    <phoneticPr fontId="41" type="noConversion"/>
  </si>
  <si>
    <t>CTE941245</t>
    <phoneticPr fontId="41" type="noConversion"/>
  </si>
  <si>
    <t>CTE941245.id</t>
    <phoneticPr fontId="41" type="noConversion"/>
  </si>
  <si>
    <t>JIE LIU/CTE/CHN/MINEBEA</t>
    <phoneticPr fontId="41" type="noConversion"/>
  </si>
  <si>
    <t>JIELIU</t>
    <phoneticPr fontId="41" type="noConversion"/>
  </si>
  <si>
    <t>JIE</t>
    <phoneticPr fontId="41" type="noConversion"/>
  </si>
  <si>
    <t>JIELIU</t>
    <phoneticPr fontId="41" type="noConversion"/>
  </si>
  <si>
    <t>NTSTJ01/CTE/CHN/MINEBEA</t>
    <phoneticPr fontId="41" type="noConversion"/>
  </si>
  <si>
    <t>CTE941245</t>
    <phoneticPr fontId="41" type="noConversion"/>
  </si>
  <si>
    <t>liu.jie1@mitsumi.com.cn</t>
    <phoneticPr fontId="41" type="noConversion"/>
  </si>
  <si>
    <t>JIELIU</t>
    <phoneticPr fontId="41" type="noConversion"/>
  </si>
  <si>
    <t>8-72-306</t>
    <phoneticPr fontId="41" type="noConversion"/>
  </si>
  <si>
    <t>CTE941245</t>
    <phoneticPr fontId="41" type="noConversion"/>
  </si>
  <si>
    <t>941245</t>
    <phoneticPr fontId="41" type="noConversion"/>
  </si>
  <si>
    <t>刘杰</t>
    <phoneticPr fontId="41" type="noConversion"/>
  </si>
  <si>
    <t>班长</t>
    <phoneticPr fontId="41" type="noConversion"/>
  </si>
  <si>
    <t>CTE941245.id</t>
    <phoneticPr fontId="41" type="noConversion"/>
  </si>
  <si>
    <t>JIE LIU/CTE/CHN/MINEBEA</t>
    <phoneticPr fontId="41" type="noConversion"/>
  </si>
  <si>
    <t>[CTE941245]</t>
  </si>
  <si>
    <t>IDFILE=CTE941245.id</t>
  </si>
  <si>
    <t>P00015763</t>
    <phoneticPr fontId="41" type="noConversion"/>
  </si>
  <si>
    <t>正常</t>
    <phoneticPr fontId="41" type="noConversion"/>
  </si>
  <si>
    <t>Dell</t>
    <phoneticPr fontId="41" type="noConversion"/>
  </si>
  <si>
    <t>OptiPlex 780</t>
    <phoneticPr fontId="41" type="noConversion"/>
  </si>
  <si>
    <t>Win_10</t>
    <phoneticPr fontId="41" type="noConversion"/>
  </si>
  <si>
    <t>WIN_10</t>
    <phoneticPr fontId="41" type="noConversion"/>
  </si>
  <si>
    <t>8G</t>
    <phoneticPr fontId="41" type="noConversion"/>
  </si>
  <si>
    <t>1T</t>
    <phoneticPr fontId="41" type="noConversion"/>
  </si>
  <si>
    <t>1T</t>
    <phoneticPr fontId="41" type="noConversion"/>
  </si>
  <si>
    <t>35.3</t>
    <phoneticPr fontId="41" type="noConversion"/>
  </si>
  <si>
    <t>Office2016</t>
    <phoneticPr fontId="41" type="noConversion"/>
  </si>
  <si>
    <t>-</t>
    <phoneticPr fontId="41" type="noConversion"/>
  </si>
  <si>
    <t>35.196</t>
    <phoneticPr fontId="41" type="noConversion"/>
  </si>
  <si>
    <t>車載製造部</t>
    <phoneticPr fontId="41" type="noConversion"/>
  </si>
  <si>
    <t>1</t>
    <phoneticPr fontId="41" type="noConversion"/>
  </si>
  <si>
    <t>Office2016</t>
    <phoneticPr fontId="41" type="noConversion"/>
  </si>
  <si>
    <t>HP</t>
    <phoneticPr fontId="41" type="noConversion"/>
  </si>
  <si>
    <t>WIN_10</t>
    <phoneticPr fontId="41" type="noConversion"/>
  </si>
  <si>
    <t>OEM</t>
    <phoneticPr fontId="41" type="noConversion"/>
  </si>
  <si>
    <t>8CN1281CPC</t>
    <phoneticPr fontId="41" type="noConversion"/>
  </si>
  <si>
    <t>Intel Core i5-10500 CPU @3.10GHz</t>
    <phoneticPr fontId="41" type="noConversion"/>
  </si>
  <si>
    <t>8G</t>
    <phoneticPr fontId="41" type="noConversion"/>
  </si>
  <si>
    <t>500G</t>
  </si>
  <si>
    <t>500G</t>
    <phoneticPr fontId="41" type="noConversion"/>
  </si>
  <si>
    <t>50-81-40-40-DF-94</t>
    <phoneticPr fontId="41" type="noConversion"/>
  </si>
  <si>
    <t>ProOne 600 G6 22 All-in-One</t>
    <phoneticPr fontId="41" type="noConversion"/>
  </si>
  <si>
    <t>64</t>
    <phoneticPr fontId="41" type="noConversion"/>
  </si>
  <si>
    <t>8CN1281CN7</t>
    <phoneticPr fontId="41" type="noConversion"/>
  </si>
  <si>
    <t>50-81-40-40-1E-01</t>
    <phoneticPr fontId="41" type="noConversion"/>
  </si>
  <si>
    <t>H3DNW-WTYJT-MVQFM-M4YTV-KHJXC</t>
    <phoneticPr fontId="41" type="noConversion"/>
  </si>
  <si>
    <t>8CN1281CPJ</t>
    <phoneticPr fontId="41" type="noConversion"/>
  </si>
  <si>
    <t>50-81-40-40-60-0c</t>
    <phoneticPr fontId="41" type="noConversion"/>
  </si>
  <si>
    <t>35.143</t>
    <phoneticPr fontId="41" type="noConversion"/>
  </si>
  <si>
    <t>8CN1281CP9</t>
    <phoneticPr fontId="41" type="noConversion"/>
  </si>
  <si>
    <t>50-81-40-40-6f-77</t>
    <phoneticPr fontId="41" type="noConversion"/>
  </si>
  <si>
    <t>35.78</t>
    <phoneticPr fontId="41" type="noConversion"/>
  </si>
  <si>
    <t>8CN1281CNK</t>
    <phoneticPr fontId="41" type="noConversion"/>
  </si>
  <si>
    <t>Office2016</t>
    <phoneticPr fontId="41" type="noConversion"/>
  </si>
  <si>
    <t>HP</t>
    <phoneticPr fontId="41" type="noConversion"/>
  </si>
  <si>
    <t>8CN1281CPD</t>
    <phoneticPr fontId="41" type="noConversion"/>
  </si>
  <si>
    <t>50-81-40-40-ad-6f</t>
    <phoneticPr fontId="41" type="noConversion"/>
  </si>
  <si>
    <t>1</t>
    <phoneticPr fontId="41" type="noConversion"/>
  </si>
  <si>
    <t>P00015677</t>
    <phoneticPr fontId="41" type="noConversion"/>
  </si>
  <si>
    <t>P00015678</t>
    <phoneticPr fontId="41" type="noConversion"/>
  </si>
  <si>
    <t>liu</t>
    <phoneticPr fontId="41" type="noConversion"/>
  </si>
  <si>
    <t>jie</t>
    <phoneticPr fontId="41" type="noConversion"/>
  </si>
  <si>
    <t>Office2016</t>
    <phoneticPr fontId="41" type="noConversion"/>
  </si>
  <si>
    <t>sun</t>
    <phoneticPr fontId="41" type="noConversion"/>
  </si>
  <si>
    <t>xuelin</t>
    <phoneticPr fontId="41" type="noConversion"/>
  </si>
  <si>
    <t>8CN1281CN3</t>
    <phoneticPr fontId="41" type="noConversion"/>
  </si>
  <si>
    <t>50-81-40-40-ad-66</t>
    <phoneticPr fontId="41" type="noConversion"/>
  </si>
  <si>
    <t>37.123</t>
    <phoneticPr fontId="41" type="noConversion"/>
  </si>
  <si>
    <t>8CN1281CNS</t>
    <phoneticPr fontId="41" type="noConversion"/>
  </si>
  <si>
    <t>50-81-40-40-ad-7a</t>
    <phoneticPr fontId="41" type="noConversion"/>
  </si>
  <si>
    <t>2</t>
    <phoneticPr fontId="41" type="noConversion"/>
  </si>
  <si>
    <t>37.101</t>
    <phoneticPr fontId="41" type="noConversion"/>
  </si>
  <si>
    <t>8CN1281CNF</t>
    <phoneticPr fontId="41" type="noConversion"/>
  </si>
  <si>
    <t>50-81-40-40-ad-96</t>
    <phoneticPr fontId="41" type="noConversion"/>
  </si>
  <si>
    <t>37.129</t>
    <phoneticPr fontId="41" type="noConversion"/>
  </si>
  <si>
    <t>8CN1281CMM</t>
    <phoneticPr fontId="41" type="noConversion"/>
  </si>
  <si>
    <t>50-81-40-3d-3d-bd</t>
    <phoneticPr fontId="41" type="noConversion"/>
  </si>
  <si>
    <t>8CN1281CM2</t>
    <phoneticPr fontId="41" type="noConversion"/>
  </si>
  <si>
    <t>50-81-40-40-8d-3a</t>
    <phoneticPr fontId="41" type="noConversion"/>
  </si>
  <si>
    <t>2</t>
    <phoneticPr fontId="41" type="noConversion"/>
  </si>
  <si>
    <t>8CN1281CP7</t>
    <phoneticPr fontId="41" type="noConversion"/>
  </si>
  <si>
    <t>50-81-40-40-df-e7</t>
    <phoneticPr fontId="41" type="noConversion"/>
  </si>
  <si>
    <t>256G</t>
    <phoneticPr fontId="41" type="noConversion"/>
  </si>
  <si>
    <t>8CN1281CLJ</t>
    <phoneticPr fontId="41" type="noConversion"/>
  </si>
  <si>
    <t>50-81-40-40-DD-71</t>
    <phoneticPr fontId="41" type="noConversion"/>
  </si>
  <si>
    <t>8CN1281CNC</t>
    <phoneticPr fontId="41" type="noConversion"/>
  </si>
  <si>
    <t>37.118</t>
    <phoneticPr fontId="41" type="noConversion"/>
  </si>
  <si>
    <t>50-81-40-40-ED-E0</t>
    <phoneticPr fontId="41" type="noConversion"/>
  </si>
  <si>
    <t>3</t>
    <phoneticPr fontId="41" type="noConversion"/>
  </si>
  <si>
    <t>笔记本</t>
    <phoneticPr fontId="41" type="noConversion"/>
  </si>
  <si>
    <t>HP EliteBook 840 G7</t>
    <phoneticPr fontId="41" type="noConversion"/>
  </si>
  <si>
    <t>5CG12844V3</t>
    <phoneticPr fontId="41" type="noConversion"/>
  </si>
  <si>
    <t>10-3d-1c-07-1c-78</t>
    <phoneticPr fontId="41" type="noConversion"/>
  </si>
  <si>
    <t>停用</t>
    <phoneticPr fontId="41" type="noConversion"/>
  </si>
  <si>
    <t>2021.8</t>
    <phoneticPr fontId="41" type="noConversion"/>
  </si>
  <si>
    <t>2021.8.5</t>
    <phoneticPr fontId="33" type="noConversion"/>
  </si>
  <si>
    <t>8CN1290NFS</t>
    <phoneticPr fontId="41" type="noConversion"/>
  </si>
  <si>
    <t>8CN1290NJG</t>
    <phoneticPr fontId="41" type="noConversion"/>
  </si>
  <si>
    <t>50-81-40-43-06-e1</t>
    <phoneticPr fontId="41" type="noConversion"/>
  </si>
  <si>
    <t>50-81-40-44-da-fe</t>
    <phoneticPr fontId="41" type="noConversion"/>
  </si>
  <si>
    <t>3</t>
    <phoneticPr fontId="33" type="noConversion"/>
  </si>
  <si>
    <t>36.126</t>
    <phoneticPr fontId="33" type="noConversion"/>
  </si>
  <si>
    <t>8CN1290NFG</t>
    <phoneticPr fontId="41" type="noConversion"/>
  </si>
  <si>
    <t>50-81-40-43-46-5d</t>
    <phoneticPr fontId="41" type="noConversion"/>
  </si>
  <si>
    <t>8CN1290NF2</t>
    <phoneticPr fontId="41" type="noConversion"/>
  </si>
  <si>
    <t>50-81-40-43-40-41</t>
    <phoneticPr fontId="41" type="noConversion"/>
  </si>
  <si>
    <t>8CN1290NF9</t>
    <phoneticPr fontId="41" type="noConversion"/>
  </si>
  <si>
    <t>50-81-40-43-06-db</t>
    <phoneticPr fontId="41" type="noConversion"/>
  </si>
  <si>
    <t>8CN1290NF7</t>
    <phoneticPr fontId="41" type="noConversion"/>
  </si>
  <si>
    <t>50-81-40-43-d5-71</t>
    <phoneticPr fontId="41" type="noConversion"/>
  </si>
  <si>
    <t>8CN1290NF1</t>
    <phoneticPr fontId="41" type="noConversion"/>
  </si>
  <si>
    <t>50-81-40-43-16-20</t>
    <phoneticPr fontId="41" type="noConversion"/>
  </si>
  <si>
    <t>8CN1290NFD</t>
    <phoneticPr fontId="41" type="noConversion"/>
  </si>
  <si>
    <t>50-81-40-43-F5-C3</t>
  </si>
  <si>
    <t>8CN1290NF6</t>
    <phoneticPr fontId="41" type="noConversion"/>
  </si>
  <si>
    <t>50-81-40-43-F5-AE</t>
    <phoneticPr fontId="41" type="noConversion"/>
  </si>
  <si>
    <t>8CN1290NFB</t>
    <phoneticPr fontId="41" type="noConversion"/>
  </si>
  <si>
    <t>50-81-40-43-56-F9</t>
    <phoneticPr fontId="41" type="noConversion"/>
  </si>
  <si>
    <t>8CN1290NF8</t>
    <phoneticPr fontId="41" type="noConversion"/>
  </si>
  <si>
    <t>50-81-40-43-16-4F</t>
    <phoneticPr fontId="41" type="noConversion"/>
  </si>
  <si>
    <t>8CN1290NFF</t>
    <phoneticPr fontId="41" type="noConversion"/>
  </si>
  <si>
    <t>50-81-40-43-F5-0D</t>
    <phoneticPr fontId="41" type="noConversion"/>
  </si>
  <si>
    <t>36.105</t>
    <phoneticPr fontId="33" type="noConversion"/>
  </si>
  <si>
    <t>8CN1290NFH</t>
    <phoneticPr fontId="41" type="noConversion"/>
  </si>
  <si>
    <t>50-81-40-43-F5-c6</t>
    <phoneticPr fontId="41" type="noConversion"/>
  </si>
  <si>
    <t>QIANG</t>
    <phoneticPr fontId="41" type="noConversion"/>
  </si>
  <si>
    <t>8CN1290NFC</t>
    <phoneticPr fontId="41" type="noConversion"/>
  </si>
  <si>
    <t>500G</t>
    <phoneticPr fontId="33" type="noConversion"/>
  </si>
  <si>
    <t>50-81-40-43-d5-2d</t>
    <phoneticPr fontId="41" type="noConversion"/>
  </si>
  <si>
    <t>79797979797979</t>
    <phoneticPr fontId="33" type="noConversion"/>
  </si>
  <si>
    <t>5CG12952GS</t>
    <phoneticPr fontId="41" type="noConversion"/>
  </si>
  <si>
    <t>f4-4e-e3-e8-23-c6</t>
    <phoneticPr fontId="41" type="noConversion"/>
  </si>
  <si>
    <t>8CN1281CMj</t>
    <phoneticPr fontId="41" type="noConversion"/>
  </si>
  <si>
    <t>50-81-40-3d-2d-28</t>
    <phoneticPr fontId="41" type="noConversion"/>
  </si>
  <si>
    <t>8CN1290NF4</t>
    <phoneticPr fontId="41" type="noConversion"/>
  </si>
  <si>
    <t>50-81-40-43-16-26</t>
    <phoneticPr fontId="41" type="noConversion"/>
  </si>
  <si>
    <t>8CN1290NF3</t>
    <phoneticPr fontId="41" type="noConversion"/>
  </si>
  <si>
    <t>50-81-40-43-D5-3D</t>
    <phoneticPr fontId="41" type="noConversion"/>
  </si>
  <si>
    <t>8CN1281CN0</t>
    <phoneticPr fontId="41" type="noConversion"/>
  </si>
  <si>
    <t>50-81-40-3D-2D-0E</t>
    <phoneticPr fontId="41" type="noConversion"/>
  </si>
  <si>
    <t>8CN1281CMY</t>
    <phoneticPr fontId="41" type="noConversion"/>
  </si>
  <si>
    <t>50-81-40-3D-2D-4D</t>
    <phoneticPr fontId="41" type="noConversion"/>
  </si>
  <si>
    <t>8CN131034T</t>
    <phoneticPr fontId="41" type="noConversion"/>
  </si>
  <si>
    <t>8CN131035B</t>
    <phoneticPr fontId="41" type="noConversion"/>
  </si>
  <si>
    <t>50-81-40-af-05-3f</t>
    <phoneticPr fontId="41" type="noConversion"/>
  </si>
  <si>
    <t>50-81-40-af-45-f1</t>
    <phoneticPr fontId="41" type="noConversion"/>
  </si>
  <si>
    <t>8CN1310358</t>
    <phoneticPr fontId="41" type="noConversion"/>
  </si>
  <si>
    <t>50-81-40-af-a2-d5</t>
    <phoneticPr fontId="41" type="noConversion"/>
  </si>
  <si>
    <t>39.69</t>
    <phoneticPr fontId="33" type="noConversion"/>
  </si>
  <si>
    <t>8CN131034R</t>
    <phoneticPr fontId="41" type="noConversion"/>
  </si>
  <si>
    <t>50-81-40-AF-05-36</t>
    <phoneticPr fontId="41" type="noConversion"/>
  </si>
  <si>
    <t>8CN131034F</t>
    <phoneticPr fontId="41" type="noConversion"/>
  </si>
  <si>
    <t>50-81-40-AF-B2-1C</t>
    <phoneticPr fontId="41" type="noConversion"/>
  </si>
  <si>
    <t>8CN131034Q</t>
    <phoneticPr fontId="41" type="noConversion"/>
  </si>
  <si>
    <t>50-81-40-AF-E2-41</t>
    <phoneticPr fontId="41" type="noConversion"/>
  </si>
  <si>
    <t>8CN1310355</t>
    <phoneticPr fontId="41" type="noConversion"/>
  </si>
  <si>
    <t>50-81-40-af-f4-f8</t>
    <phoneticPr fontId="41" type="noConversion"/>
  </si>
  <si>
    <t>4</t>
    <phoneticPr fontId="41" type="noConversion"/>
  </si>
  <si>
    <t>P00015515</t>
    <phoneticPr fontId="41" type="noConversion"/>
  </si>
  <si>
    <t>36.101</t>
    <phoneticPr fontId="41" type="noConversion"/>
  </si>
  <si>
    <t>035328</t>
    <phoneticPr fontId="41" type="noConversion"/>
  </si>
  <si>
    <t>石倩</t>
    <phoneticPr fontId="41" type="noConversion"/>
  </si>
  <si>
    <t>shi</t>
    <phoneticPr fontId="9"/>
  </si>
  <si>
    <t>8CN131034C</t>
    <phoneticPr fontId="41" type="noConversion"/>
  </si>
  <si>
    <t>50-81-40-af-c2-fb</t>
    <phoneticPr fontId="41" type="noConversion"/>
  </si>
  <si>
    <t>qu</t>
    <phoneticPr fontId="41" type="noConversion"/>
  </si>
  <si>
    <t>8CN131035P</t>
    <phoneticPr fontId="41" type="noConversion"/>
  </si>
  <si>
    <t>50-81-40-af-a2-34</t>
    <phoneticPr fontId="41" type="noConversion"/>
  </si>
  <si>
    <t>8CN1310351</t>
    <phoneticPr fontId="41" type="noConversion"/>
  </si>
  <si>
    <t>50-81-40-af-d1-3e</t>
    <phoneticPr fontId="41" type="noConversion"/>
  </si>
  <si>
    <t>39.80</t>
    <phoneticPr fontId="9"/>
  </si>
  <si>
    <t>39.82</t>
    <phoneticPr fontId="41" type="noConversion"/>
  </si>
  <si>
    <t>37.188</t>
    <phoneticPr fontId="9"/>
  </si>
  <si>
    <t>8CN131035W</t>
    <phoneticPr fontId="41" type="noConversion"/>
  </si>
  <si>
    <t>50-81-40-3D-20-73</t>
    <phoneticPr fontId="41" type="noConversion"/>
  </si>
  <si>
    <t>033323</t>
    <phoneticPr fontId="41" type="noConversion"/>
  </si>
  <si>
    <t>董桂芳</t>
    <phoneticPr fontId="41" type="noConversion"/>
  </si>
  <si>
    <t>dong</t>
    <phoneticPr fontId="41" type="noConversion"/>
  </si>
  <si>
    <t>guifang</t>
    <phoneticPr fontId="41" type="noConversion"/>
  </si>
  <si>
    <t>8CN1310356</t>
    <phoneticPr fontId="41" type="noConversion"/>
  </si>
  <si>
    <t>50-81-40-af-55-98</t>
    <phoneticPr fontId="41" type="noConversion"/>
  </si>
  <si>
    <t>8CN31034P</t>
    <phoneticPr fontId="41" type="noConversion"/>
  </si>
  <si>
    <t>50-81-40-af-d2-b7</t>
    <phoneticPr fontId="41" type="noConversion"/>
  </si>
  <si>
    <t>8CN1310346</t>
    <phoneticPr fontId="41" type="noConversion"/>
  </si>
  <si>
    <t>50-81-40-af-b2-64</t>
    <phoneticPr fontId="41" type="noConversion"/>
  </si>
  <si>
    <t>37.198</t>
    <phoneticPr fontId="41" type="noConversion"/>
  </si>
  <si>
    <t>赵萌条码机器</t>
    <phoneticPr fontId="41" type="noConversion"/>
  </si>
  <si>
    <t>liu</t>
    <phoneticPr fontId="41" type="noConversion"/>
  </si>
  <si>
    <t>ting</t>
    <phoneticPr fontId="41" type="noConversion"/>
  </si>
  <si>
    <t>8CN131035N</t>
    <phoneticPr fontId="41" type="noConversion"/>
  </si>
  <si>
    <t>50-81-40-af-a2-57</t>
    <phoneticPr fontId="41" type="noConversion"/>
  </si>
  <si>
    <t>8CN131035H</t>
    <phoneticPr fontId="41" type="noConversion"/>
  </si>
  <si>
    <t>50-81-40-AF-A2-3F</t>
    <phoneticPr fontId="41" type="noConversion"/>
  </si>
  <si>
    <t>8CN131035L</t>
    <phoneticPr fontId="41" type="noConversion"/>
  </si>
  <si>
    <t>50-81-40-AF-45-FF</t>
    <phoneticPr fontId="41" type="noConversion"/>
  </si>
  <si>
    <t>8CN131035G</t>
    <phoneticPr fontId="41" type="noConversion"/>
  </si>
  <si>
    <t>50-81-40-AF-A2-B0</t>
    <phoneticPr fontId="41" type="noConversion"/>
  </si>
  <si>
    <t>8CN1310359</t>
    <phoneticPr fontId="41" type="noConversion"/>
  </si>
  <si>
    <t>50-81-40-AF-A2-B9</t>
    <phoneticPr fontId="41" type="noConversion"/>
  </si>
  <si>
    <t>8CN131034V</t>
    <phoneticPr fontId="41" type="noConversion"/>
  </si>
  <si>
    <t>50-81-40-3D-20-4D</t>
    <phoneticPr fontId="41" type="noConversion"/>
  </si>
  <si>
    <t>8CN131035K</t>
    <phoneticPr fontId="41" type="noConversion"/>
  </si>
  <si>
    <t>50-81-40-AF-E4-12</t>
    <phoneticPr fontId="41" type="noConversion"/>
  </si>
  <si>
    <t>8CN131034M</t>
    <phoneticPr fontId="41" type="noConversion"/>
  </si>
  <si>
    <t>50-81-40-AF-C2-8F</t>
    <phoneticPr fontId="41" type="noConversion"/>
  </si>
  <si>
    <t>8CN131034Y</t>
    <phoneticPr fontId="41" type="noConversion"/>
  </si>
  <si>
    <t>50-81-40-AF-F4-94</t>
    <phoneticPr fontId="41" type="noConversion"/>
  </si>
  <si>
    <t>8CN131035S</t>
    <phoneticPr fontId="41" type="noConversion"/>
  </si>
  <si>
    <t>50-81-40-AF-C4-35</t>
    <phoneticPr fontId="41" type="noConversion"/>
  </si>
  <si>
    <t>8CN1310348</t>
    <phoneticPr fontId="41" type="noConversion"/>
  </si>
  <si>
    <t>8CN131034Z</t>
    <phoneticPr fontId="41" type="noConversion"/>
  </si>
  <si>
    <t>50-81-40-af-f4-e5</t>
    <phoneticPr fontId="41" type="noConversion"/>
  </si>
  <si>
    <t>50-81-40-af-92-4b</t>
    <phoneticPr fontId="41" type="noConversion"/>
  </si>
  <si>
    <t>36.84</t>
    <phoneticPr fontId="41" type="noConversion"/>
  </si>
  <si>
    <t>8CN131035D</t>
    <phoneticPr fontId="41" type="noConversion"/>
  </si>
  <si>
    <t>50-81-40-AF-55-AA</t>
    <phoneticPr fontId="41" type="noConversion"/>
  </si>
  <si>
    <t>8CN131034X</t>
    <phoneticPr fontId="41" type="noConversion"/>
  </si>
  <si>
    <t>50-81-40-AF-E2-58</t>
    <phoneticPr fontId="41" type="noConversion"/>
  </si>
  <si>
    <t>8CN1310345</t>
    <phoneticPr fontId="41" type="noConversion"/>
  </si>
  <si>
    <t>50-81-40-AF-B2-06</t>
    <phoneticPr fontId="41" type="noConversion"/>
  </si>
  <si>
    <t>王丽</t>
    <phoneticPr fontId="41" type="noConversion"/>
  </si>
  <si>
    <t>8CN131035Q</t>
    <phoneticPr fontId="41" type="noConversion"/>
  </si>
  <si>
    <t>50-81-40-AF-35-17</t>
    <phoneticPr fontId="41" type="noConversion"/>
  </si>
  <si>
    <t>8CN131034J</t>
    <phoneticPr fontId="41" type="noConversion"/>
  </si>
  <si>
    <t>50-81-40-3D-00-A5</t>
    <phoneticPr fontId="41" type="noConversion"/>
  </si>
  <si>
    <t>8CN131034H</t>
    <phoneticPr fontId="41" type="noConversion"/>
  </si>
  <si>
    <t>50-81-40-AF-E2-0F</t>
    <phoneticPr fontId="41" type="noConversion"/>
  </si>
  <si>
    <t>王丽</t>
    <rPh sb="0" eb="1">
      <t>オウキン</t>
    </rPh>
    <phoneticPr fontId="41" type="noConversion"/>
  </si>
  <si>
    <t>8CN1310349</t>
    <phoneticPr fontId="41" type="noConversion"/>
  </si>
  <si>
    <t>50-81-40-AF-e2-2a</t>
    <phoneticPr fontId="41" type="noConversion"/>
  </si>
  <si>
    <t>36.191</t>
    <phoneticPr fontId="41" type="noConversion"/>
  </si>
  <si>
    <t>5CG13287SR</t>
    <phoneticPr fontId="41" type="noConversion"/>
  </si>
  <si>
    <t>10-3d-1c-94-29-33</t>
    <phoneticPr fontId="41" type="noConversion"/>
  </si>
  <si>
    <t>Intel Core i5-8365U CPU @ 1.6GHZ</t>
    <phoneticPr fontId="41" type="noConversion"/>
  </si>
  <si>
    <t>4c-1d-96-9e-cb-63</t>
    <phoneticPr fontId="41" type="noConversion"/>
  </si>
  <si>
    <t>2021.9.7</t>
    <phoneticPr fontId="41" type="noConversion"/>
  </si>
  <si>
    <t>CTE003157</t>
    <phoneticPr fontId="41" type="noConversion"/>
  </si>
  <si>
    <t>CTE003157.id</t>
    <phoneticPr fontId="41" type="noConversion"/>
  </si>
  <si>
    <t>hu</t>
    <phoneticPr fontId="41" type="noConversion"/>
  </si>
  <si>
    <t>ruixin hu/CTE/CHN/MINEBEA</t>
    <phoneticPr fontId="41" type="noConversion"/>
  </si>
  <si>
    <t>hu</t>
    <phoneticPr fontId="41" type="noConversion"/>
  </si>
  <si>
    <t>Tianjin Mitsumi Electric Co. Ltd.</t>
    <phoneticPr fontId="41" type="noConversion"/>
  </si>
  <si>
    <t>hu.ruixin@mitsumi.com.cn</t>
    <phoneticPr fontId="41" type="noConversion"/>
  </si>
  <si>
    <t>8-72-117</t>
    <phoneticPr fontId="41" type="noConversion"/>
  </si>
  <si>
    <t>[CTE003157]</t>
  </si>
  <si>
    <t>IDFILE=CTE003157.id</t>
  </si>
  <si>
    <t>NOTESNAMES=ruixin hu/CTE/CHN/MINEBEA</t>
  </si>
  <si>
    <t>RUIXINHU</t>
    <phoneticPr fontId="41" type="noConversion"/>
  </si>
  <si>
    <t>USERPASSWD=RUIXINHU</t>
  </si>
  <si>
    <t>经理/加藤</t>
    <phoneticPr fontId="41" type="noConversion"/>
  </si>
  <si>
    <t>2021.9.13</t>
    <phoneticPr fontId="41" type="noConversion"/>
  </si>
  <si>
    <t>815301.id</t>
    <phoneticPr fontId="41" type="noConversion"/>
  </si>
  <si>
    <t>TAKAO KATO/CTE/CHN/MINEBEA</t>
    <phoneticPr fontId="41" type="noConversion"/>
  </si>
  <si>
    <t>TAKAOKATO</t>
    <phoneticPr fontId="41" type="noConversion"/>
  </si>
  <si>
    <t>TAKAO</t>
    <phoneticPr fontId="41" type="noConversion"/>
  </si>
  <si>
    <t>KATO</t>
    <phoneticPr fontId="41" type="noConversion"/>
  </si>
  <si>
    <t>kato.takao@mitsumi.com.cn</t>
    <phoneticPr fontId="41" type="noConversion"/>
  </si>
  <si>
    <t>8-72-246</t>
    <phoneticPr fontId="41" type="noConversion"/>
  </si>
  <si>
    <t>39.91</t>
    <phoneticPr fontId="41" type="noConversion"/>
  </si>
  <si>
    <t>2021.10.1</t>
    <phoneticPr fontId="41" type="noConversion"/>
  </si>
  <si>
    <t>退社</t>
    <phoneticPr fontId="41" type="noConversion"/>
  </si>
  <si>
    <t>P00015368</t>
    <phoneticPr fontId="41" type="noConversion"/>
  </si>
  <si>
    <t>348 G3</t>
    <phoneticPr fontId="41" type="noConversion"/>
  </si>
  <si>
    <t>37.136</t>
    <phoneticPr fontId="41" type="noConversion"/>
  </si>
  <si>
    <t>Automotive PM Dept</t>
    <phoneticPr fontId="41" type="noConversion"/>
  </si>
  <si>
    <t>CTE970918</t>
    <phoneticPr fontId="41" type="noConversion"/>
  </si>
  <si>
    <t>50-81-40-40-FD-D6</t>
    <phoneticPr fontId="41" type="noConversion"/>
  </si>
  <si>
    <t>Office2016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</si>
  <si>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</si>
  <si>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</si>
  <si>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</si>
  <si>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</si>
  <si>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</si>
  <si>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5CG1413DZ7</t>
    <phoneticPr fontId="41" type="noConversion"/>
  </si>
  <si>
    <t>5CG1412QY8</t>
    <phoneticPr fontId="41" type="noConversion"/>
  </si>
  <si>
    <t>04-0E-3C-2A-C3-5E</t>
    <phoneticPr fontId="41" type="noConversion"/>
  </si>
  <si>
    <t>-</t>
    <rPh sb="0" eb="1">
      <t>シュカン</t>
    </rPh>
    <phoneticPr fontId="41" type="noConversion"/>
  </si>
  <si>
    <t>P00015597</t>
    <phoneticPr fontId="41" type="noConversion"/>
  </si>
  <si>
    <t>台式机</t>
    <phoneticPr fontId="41" type="noConversion"/>
  </si>
  <si>
    <t>35.77</t>
    <phoneticPr fontId="41" type="noConversion"/>
  </si>
  <si>
    <t>正常</t>
    <phoneticPr fontId="41" type="noConversion"/>
  </si>
  <si>
    <t>080170</t>
    <phoneticPr fontId="41" type="noConversion"/>
  </si>
  <si>
    <t>王磊</t>
    <phoneticPr fontId="41" type="noConversion"/>
  </si>
  <si>
    <t>wang</t>
    <phoneticPr fontId="41" type="noConversion"/>
  </si>
  <si>
    <t>lei</t>
    <phoneticPr fontId="41" type="noConversion"/>
  </si>
  <si>
    <t>-</t>
    <phoneticPr fontId="41" type="noConversion"/>
  </si>
  <si>
    <t>HP Z2 SFF G5 Workstation</t>
    <phoneticPr fontId="41" type="noConversion"/>
  </si>
  <si>
    <t>4CE1282XPS</t>
    <phoneticPr fontId="41" type="noConversion"/>
  </si>
  <si>
    <t>Intel(R) Core(TM) i7-10700 CPU @ 3.0G</t>
    <phoneticPr fontId="41" type="noConversion"/>
  </si>
  <si>
    <t>16G</t>
    <phoneticPr fontId="41" type="noConversion"/>
  </si>
  <si>
    <t>500G</t>
    <phoneticPr fontId="41" type="noConversion"/>
  </si>
  <si>
    <t>00-68-EB-C9-E8-E4</t>
    <phoneticPr fontId="41" type="noConversion"/>
  </si>
  <si>
    <t>36.91</t>
    <phoneticPr fontId="41" type="noConversion"/>
  </si>
  <si>
    <t>HP</t>
    <phoneticPr fontId="41" type="noConversion"/>
  </si>
  <si>
    <t>4CV821HJ47</t>
    <phoneticPr fontId="9"/>
  </si>
  <si>
    <t>35.165,35.238,32.80,32.81,32.82,32.83,32.84,32.85,32.86,37.81,37.82,37.87,37.86</t>
    <phoneticPr fontId="9"/>
  </si>
  <si>
    <t>Office2016</t>
    <phoneticPr fontId="41" type="noConversion"/>
  </si>
  <si>
    <t>8CG9379ZR3</t>
    <phoneticPr fontId="41" type="noConversion"/>
  </si>
  <si>
    <t>37.18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</si>
  <si>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</si>
  <si>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</si>
  <si>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</si>
  <si>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35.96</t>
    <phoneticPr fontId="41" type="noConversion"/>
  </si>
  <si>
    <t>HP</t>
    <phoneticPr fontId="41" type="noConversion"/>
  </si>
  <si>
    <t>Intel Core i5-6300U</t>
    <phoneticPr fontId="41" type="noConversion"/>
  </si>
  <si>
    <t>8G</t>
    <phoneticPr fontId="41" type="noConversion"/>
  </si>
  <si>
    <t>1000G</t>
    <phoneticPr fontId="41" type="noConversion"/>
  </si>
  <si>
    <t>5CG8160N04</t>
    <phoneticPr fontId="41" type="noConversion"/>
  </si>
  <si>
    <t>2022.4.14</t>
    <phoneticPr fontId="41" type="noConversion"/>
  </si>
  <si>
    <t>CTE970647</t>
    <phoneticPr fontId="41" type="noConversion"/>
  </si>
  <si>
    <t>CTE970647.id</t>
    <phoneticPr fontId="41" type="noConversion"/>
  </si>
  <si>
    <t>YUNNA LI/CTE/CHN/MINEBEA</t>
    <phoneticPr fontId="41" type="noConversion"/>
  </si>
  <si>
    <t>YUNNALI</t>
    <phoneticPr fontId="41" type="noConversion"/>
  </si>
  <si>
    <t>YUNNA</t>
    <phoneticPr fontId="41" type="noConversion"/>
  </si>
  <si>
    <t>li.yunna@mitsumi.com.cn</t>
    <phoneticPr fontId="41" type="noConversion"/>
  </si>
  <si>
    <t>970647</t>
    <phoneticPr fontId="41" type="noConversion"/>
  </si>
  <si>
    <t>李云娜</t>
    <phoneticPr fontId="41" type="noConversion"/>
  </si>
  <si>
    <t>CTE023095</t>
    <phoneticPr fontId="41" type="noConversion"/>
  </si>
  <si>
    <t>CTE023095.id</t>
    <phoneticPr fontId="41" type="noConversion"/>
  </si>
  <si>
    <t>LIJUAN DING/CTE/CHN/MINEBEA</t>
    <phoneticPr fontId="41" type="noConversion"/>
  </si>
  <si>
    <t>LIJUANDING</t>
    <phoneticPr fontId="41" type="noConversion"/>
  </si>
  <si>
    <t>LIJUAN</t>
    <phoneticPr fontId="41" type="noConversion"/>
  </si>
  <si>
    <t>DING</t>
    <phoneticPr fontId="41" type="noConversion"/>
  </si>
  <si>
    <t>ding.lijuan@mitsumi.com.cn</t>
    <phoneticPr fontId="41" type="noConversion"/>
  </si>
  <si>
    <t>8-72-233</t>
    <phoneticPr fontId="41" type="noConversion"/>
  </si>
  <si>
    <t>0023095</t>
    <phoneticPr fontId="41" type="noConversion"/>
  </si>
  <si>
    <t>丁丽娟</t>
    <phoneticPr fontId="41" type="noConversion"/>
  </si>
  <si>
    <t>P00015698</t>
    <phoneticPr fontId="41" type="noConversion"/>
  </si>
  <si>
    <t>AC</t>
    <phoneticPr fontId="41" type="noConversion"/>
  </si>
  <si>
    <t>35.103</t>
    <phoneticPr fontId="41" type="noConversion"/>
  </si>
  <si>
    <t>正常</t>
    <phoneticPr fontId="41" type="noConversion"/>
  </si>
  <si>
    <t>35.106</t>
    <phoneticPr fontId="41" type="noConversion"/>
  </si>
  <si>
    <t>管理部 AC</t>
    <phoneticPr fontId="41" type="noConversion"/>
  </si>
  <si>
    <t>加工部 AC</t>
    <phoneticPr fontId="41" type="noConversion"/>
  </si>
  <si>
    <t>36.113</t>
    <phoneticPr fontId="41" type="noConversion"/>
  </si>
  <si>
    <t>38.113</t>
    <phoneticPr fontId="41" type="noConversion"/>
  </si>
  <si>
    <t>品证保证部3F</t>
    <phoneticPr fontId="41" type="noConversion"/>
  </si>
  <si>
    <t>37.156</t>
    <phoneticPr fontId="41" type="noConversion"/>
  </si>
  <si>
    <t>SD制造部</t>
    <phoneticPr fontId="41" type="noConversion"/>
  </si>
  <si>
    <t>车载制造部1-2F</t>
    <phoneticPr fontId="41" type="noConversion"/>
  </si>
  <si>
    <t>车载制造部2-2F</t>
    <phoneticPr fontId="41" type="noConversion"/>
  </si>
  <si>
    <t>39.225</t>
    <phoneticPr fontId="41" type="noConversion"/>
  </si>
  <si>
    <t>技术部</t>
    <phoneticPr fontId="41" type="noConversion"/>
  </si>
  <si>
    <t>36.129</t>
    <phoneticPr fontId="41" type="noConversion"/>
  </si>
  <si>
    <t>39.227</t>
    <phoneticPr fontId="41" type="noConversion"/>
  </si>
  <si>
    <t>HP ProDesk 600</t>
    <phoneticPr fontId="41" type="noConversion"/>
  </si>
  <si>
    <t>35.112</t>
    <phoneticPr fontId="41" type="noConversion"/>
  </si>
  <si>
    <t>35.33</t>
    <phoneticPr fontId="41" type="noConversion"/>
  </si>
  <si>
    <t>1号楼3楼</t>
    <phoneticPr fontId="41" type="noConversion"/>
  </si>
  <si>
    <t>38.123</t>
    <phoneticPr fontId="41" type="noConversion"/>
  </si>
  <si>
    <t>笔记本</t>
    <phoneticPr fontId="41" type="noConversion"/>
  </si>
  <si>
    <t>OptiPlex 5090</t>
    <phoneticPr fontId="41" type="noConversion"/>
  </si>
  <si>
    <t xml:space="preserve">Intel Core i5-11500 @ 2.70GHz </t>
    <phoneticPr fontId="41" type="noConversion"/>
  </si>
  <si>
    <t>H5X95N3</t>
    <phoneticPr fontId="41" type="noConversion"/>
  </si>
  <si>
    <t>1000G</t>
    <phoneticPr fontId="41" type="noConversion"/>
  </si>
  <si>
    <t>74-86-E2-18-BE-C0</t>
  </si>
  <si>
    <t>023095</t>
    <phoneticPr fontId="41" type="noConversion"/>
  </si>
  <si>
    <t>丁丽娟</t>
    <phoneticPr fontId="41" type="noConversion"/>
  </si>
  <si>
    <t>ding</t>
    <phoneticPr fontId="41" type="noConversion"/>
  </si>
  <si>
    <t>2022.7.13</t>
    <phoneticPr fontId="41" type="noConversion"/>
  </si>
  <si>
    <t>CTE050501</t>
    <phoneticPr fontId="41" type="noConversion"/>
  </si>
  <si>
    <t>CTE050501.id</t>
    <phoneticPr fontId="41" type="noConversion"/>
  </si>
  <si>
    <t>JIANG</t>
    <phoneticPr fontId="41" type="noConversion"/>
  </si>
  <si>
    <t>JIANG LI/CTE/CHN/MINEBEA</t>
    <phoneticPr fontId="41" type="noConversion"/>
  </si>
  <si>
    <t>JIANGLI</t>
    <phoneticPr fontId="41" type="noConversion"/>
  </si>
  <si>
    <t>LI</t>
    <phoneticPr fontId="41" type="noConversion"/>
  </si>
  <si>
    <t>JIANGLI</t>
    <phoneticPr fontId="41" type="noConversion"/>
  </si>
  <si>
    <t>Tianjin Mitsumi Electric Co. Ltd.</t>
    <phoneticPr fontId="41" type="noConversion"/>
  </si>
  <si>
    <t>Automotive PM Dept</t>
    <phoneticPr fontId="41" type="noConversion"/>
  </si>
  <si>
    <t>8-72-272</t>
    <phoneticPr fontId="41" type="noConversion"/>
  </si>
  <si>
    <t>李疆</t>
    <phoneticPr fontId="41" type="noConversion"/>
  </si>
  <si>
    <t>jiang.li@mitsumi.com.cn</t>
    <phoneticPr fontId="41" type="noConversion"/>
  </si>
  <si>
    <t>CTE050501</t>
    <phoneticPr fontId="41" type="noConversion"/>
  </si>
  <si>
    <t>CTE050501.id</t>
    <phoneticPr fontId="41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</si>
  <si>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</si>
  <si>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</si>
  <si>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</si>
  <si>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</si>
  <si>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</si>
  <si>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</si>
  <si>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</si>
  <si>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</si>
  <si>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</si>
  <si>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</si>
  <si>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</si>
  <si>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</si>
  <si>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</si>
  <si>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</si>
  <si>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</si>
  <si>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</si>
  <si>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</si>
  <si>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</si>
  <si>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41" type="noConversion"/>
  </si>
  <si>
    <t>P00015697</t>
    <phoneticPr fontId="41" type="noConversion"/>
  </si>
  <si>
    <t>36.92</t>
    <phoneticPr fontId="41" type="noConversion"/>
  </si>
  <si>
    <t>36.159</t>
    <phoneticPr fontId="41" type="noConversion"/>
  </si>
  <si>
    <t>yunna</t>
    <phoneticPr fontId="41" type="noConversion"/>
  </si>
  <si>
    <t>一体机</t>
    <phoneticPr fontId="41" type="noConversion"/>
  </si>
  <si>
    <t>36.135</t>
    <phoneticPr fontId="41" type="noConversion"/>
  </si>
  <si>
    <t>941934</t>
  </si>
  <si>
    <t>组长</t>
    <phoneticPr fontId="41" type="noConversion"/>
  </si>
  <si>
    <t>-</t>
    <phoneticPr fontId="41" type="noConversion"/>
  </si>
  <si>
    <t>P00015768</t>
    <phoneticPr fontId="41" type="noConversion"/>
  </si>
  <si>
    <t>笔记本</t>
    <phoneticPr fontId="41" type="noConversion"/>
  </si>
  <si>
    <t>2022.9.18</t>
    <phoneticPr fontId="41" type="noConversion"/>
  </si>
  <si>
    <t>CTE220001</t>
    <phoneticPr fontId="41" type="noConversion"/>
  </si>
  <si>
    <t>CTE220001.id</t>
    <phoneticPr fontId="41" type="noConversion"/>
  </si>
  <si>
    <t>LIFENG ZHANG/CTE/CHN/MINEBEA</t>
    <phoneticPr fontId="41" type="noConversion"/>
  </si>
  <si>
    <t>LIFENGZHANG</t>
    <phoneticPr fontId="41" type="noConversion"/>
  </si>
  <si>
    <t>LIFENGG</t>
    <phoneticPr fontId="41" type="noConversion"/>
  </si>
  <si>
    <t>zhang.lifeng@mitsumi.com.cn</t>
    <phoneticPr fontId="41" type="noConversion"/>
  </si>
  <si>
    <t>8-72-286</t>
    <phoneticPr fontId="41" type="noConversion"/>
  </si>
  <si>
    <t>高级工程师</t>
    <phoneticPr fontId="41" type="noConversion"/>
  </si>
  <si>
    <t>安全生産室</t>
    <phoneticPr fontId="41" type="noConversion"/>
  </si>
  <si>
    <t>050501</t>
    <phoneticPr fontId="41" type="noConversion"/>
  </si>
  <si>
    <t>220001</t>
    <phoneticPr fontId="41" type="noConversion"/>
  </si>
  <si>
    <t>张立峰</t>
    <phoneticPr fontId="41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</si>
  <si>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</si>
  <si>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</si>
  <si>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</si>
  <si>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</si>
  <si>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41" type="noConversion"/>
  </si>
  <si>
    <t>张立峰</t>
    <phoneticPr fontId="41" type="noConversion"/>
  </si>
  <si>
    <t>zhang</t>
    <phoneticPr fontId="41" type="noConversion"/>
  </si>
  <si>
    <t>lifeng</t>
    <phoneticPr fontId="41" type="noConversion"/>
  </si>
  <si>
    <t>高级工程师</t>
    <phoneticPr fontId="41" type="noConversion"/>
  </si>
  <si>
    <t>Latitude 3470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</si>
  <si>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</si>
  <si>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</si>
  <si>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</si>
  <si>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</si>
  <si>
    <t>37.134</t>
    <phoneticPr fontId="41" type="noConversion"/>
  </si>
  <si>
    <t>intel i3-6100U 2.3GHz</t>
    <phoneticPr fontId="41" type="noConversion"/>
  </si>
  <si>
    <t>12G</t>
    <phoneticPr fontId="41" type="noConversion"/>
  </si>
  <si>
    <t>1000G</t>
    <phoneticPr fontId="41" type="noConversion"/>
  </si>
  <si>
    <t>退社</t>
    <phoneticPr fontId="41" type="noConversion"/>
  </si>
  <si>
    <t>2022.10.11</t>
    <phoneticPr fontId="41" type="noConversion"/>
  </si>
  <si>
    <t>CTE023305</t>
  </si>
  <si>
    <t>CTE023305</t>
    <phoneticPr fontId="41" type="noConversion"/>
  </si>
  <si>
    <t>CTE023305.id</t>
  </si>
  <si>
    <t>CTE023305.id</t>
    <phoneticPr fontId="41" type="noConversion"/>
  </si>
  <si>
    <t>SHUANG ZHAO/CTE/CHN/MINEBEA</t>
  </si>
  <si>
    <t>SHUANG ZHAO/CTE/CHN/MINEBEA</t>
    <phoneticPr fontId="41" type="noConversion"/>
  </si>
  <si>
    <t>SHUANGZHAO</t>
  </si>
  <si>
    <t>SHUANGZHAO</t>
    <phoneticPr fontId="41" type="noConversion"/>
  </si>
  <si>
    <t>SHUANG</t>
    <phoneticPr fontId="41" type="noConversion"/>
  </si>
  <si>
    <t>ZHAO</t>
    <phoneticPr fontId="41" type="noConversion"/>
  </si>
  <si>
    <t>zhao.shuang@mitsumi.com.cn</t>
    <phoneticPr fontId="41" type="noConversion"/>
  </si>
  <si>
    <t>023305</t>
    <phoneticPr fontId="41" type="noConversion"/>
  </si>
  <si>
    <t>赵爽</t>
    <phoneticPr fontId="41" type="noConversion"/>
  </si>
  <si>
    <t>CTE951025</t>
  </si>
  <si>
    <t>CTE951025</t>
    <phoneticPr fontId="41" type="noConversion"/>
  </si>
  <si>
    <t>CTE951025.id</t>
  </si>
  <si>
    <t>CTE951025.id</t>
    <phoneticPr fontId="41" type="noConversion"/>
  </si>
  <si>
    <t>NAIJUAN SUN/CTE/CHN/MINEBEA</t>
  </si>
  <si>
    <t>NAIJUAN SUN/CTE/CHN/MINEBEA</t>
    <phoneticPr fontId="41" type="noConversion"/>
  </si>
  <si>
    <t>NAIJUANSUN</t>
  </si>
  <si>
    <t>NAIJUANSUN</t>
    <phoneticPr fontId="41" type="noConversion"/>
  </si>
  <si>
    <t>NAIJUAN</t>
    <phoneticPr fontId="41" type="noConversion"/>
  </si>
  <si>
    <t>sun.naijuan@mitsumi.com.cn</t>
    <phoneticPr fontId="41" type="noConversion"/>
  </si>
  <si>
    <t>951025</t>
    <phoneticPr fontId="41" type="noConversion"/>
  </si>
  <si>
    <t>孙乃娟</t>
    <phoneticPr fontId="41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</si>
  <si>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</si>
  <si>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</si>
  <si>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</si>
  <si>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</si>
  <si>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</si>
  <si>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</si>
  <si>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</si>
  <si>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</si>
  <si>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li</t>
    <phoneticPr fontId="41" type="noConversion"/>
  </si>
  <si>
    <t>zhao</t>
    <phoneticPr fontId="41" type="noConversion"/>
  </si>
  <si>
    <t>shuang</t>
    <phoneticPr fontId="41" type="noConversion"/>
  </si>
  <si>
    <t>杨志国</t>
    <rPh sb="0" eb="1">
      <t>ｺﾞ</t>
    </rPh>
    <phoneticPr fontId="41" type="noConversion"/>
  </si>
  <si>
    <t>951500</t>
    <phoneticPr fontId="41" type="noConversion"/>
  </si>
  <si>
    <t>yang</t>
    <phoneticPr fontId="41" type="noConversion"/>
  </si>
  <si>
    <t>zhiguo</t>
    <phoneticPr fontId="41" type="noConversion"/>
  </si>
  <si>
    <t>坂部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</si>
  <si>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</si>
  <si>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</si>
  <si>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</si>
  <si>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OEM</t>
    <phoneticPr fontId="41" type="noConversion"/>
  </si>
  <si>
    <t>H3DNW-WTYJT-MVQFM-M4YTV-KHJXC</t>
    <phoneticPr fontId="41" type="noConversion"/>
  </si>
  <si>
    <t>5CG1412QT6</t>
    <phoneticPr fontId="41" type="noConversion"/>
  </si>
  <si>
    <t>Intel Core i7-10310U @ 1.7G</t>
    <phoneticPr fontId="41" type="noConversion"/>
  </si>
  <si>
    <t>8G</t>
    <phoneticPr fontId="41" type="noConversion"/>
  </si>
  <si>
    <t>256G</t>
    <phoneticPr fontId="41" type="noConversion"/>
  </si>
  <si>
    <t>993189</t>
    <phoneticPr fontId="41" type="noConversion"/>
  </si>
  <si>
    <t>zhang</t>
    <phoneticPr fontId="41" type="noConversion"/>
  </si>
  <si>
    <t>yujingming</t>
    <phoneticPr fontId="41" type="noConversion"/>
  </si>
  <si>
    <t>P00015603</t>
    <phoneticPr fontId="41" type="noConversion"/>
  </si>
  <si>
    <t>39.201</t>
    <phoneticPr fontId="41" type="noConversion"/>
  </si>
  <si>
    <t>073214</t>
    <phoneticPr fontId="41" type="noConversion"/>
  </si>
  <si>
    <t>李秀梅</t>
    <phoneticPr fontId="41" type="noConversion"/>
  </si>
  <si>
    <t>li</t>
    <phoneticPr fontId="41" type="noConversion"/>
  </si>
  <si>
    <t>xiumei</t>
    <phoneticPr fontId="41" type="noConversion"/>
  </si>
  <si>
    <t>一体机</t>
    <phoneticPr fontId="41" type="noConversion"/>
  </si>
  <si>
    <t>39.100</t>
    <phoneticPr fontId="41" type="noConversion"/>
  </si>
  <si>
    <t>正常</t>
    <phoneticPr fontId="41" type="noConversion"/>
  </si>
  <si>
    <t>952222</t>
    <phoneticPr fontId="41" type="noConversion"/>
  </si>
  <si>
    <t>左舜敬</t>
    <phoneticPr fontId="41" type="noConversion"/>
  </si>
  <si>
    <t>zuo</t>
    <phoneticPr fontId="41" type="noConversion"/>
  </si>
  <si>
    <t>shunjing</t>
    <phoneticPr fontId="41" type="noConversion"/>
  </si>
  <si>
    <t>-</t>
    <phoneticPr fontId="41" type="noConversion"/>
  </si>
  <si>
    <t>8CN131035T</t>
    <phoneticPr fontId="41" type="noConversion"/>
  </si>
  <si>
    <t>50-81-40-3C-CF-50</t>
    <phoneticPr fontId="41" type="noConversion"/>
  </si>
  <si>
    <t>P00015729</t>
    <phoneticPr fontId="41" type="noConversion"/>
  </si>
  <si>
    <t>P00015728</t>
    <phoneticPr fontId="41" type="noConversion"/>
  </si>
  <si>
    <t>37.236</t>
    <phoneticPr fontId="41" type="noConversion"/>
  </si>
  <si>
    <t>765303</t>
    <phoneticPr fontId="41" type="noConversion"/>
  </si>
  <si>
    <t>谷口</t>
    <phoneticPr fontId="41" type="noConversion"/>
  </si>
  <si>
    <t>TANIGOCHI</t>
    <phoneticPr fontId="41" type="noConversion"/>
  </si>
  <si>
    <t>TORU</t>
    <phoneticPr fontId="41" type="noConversion"/>
  </si>
  <si>
    <t>经理</t>
    <phoneticPr fontId="41" type="noConversion"/>
  </si>
  <si>
    <t>EliteBook 840 Aero G8 Notebook PC</t>
    <phoneticPr fontId="41" type="noConversion"/>
  </si>
  <si>
    <t>5CG2285L2L</t>
    <phoneticPr fontId="41" type="noConversion"/>
  </si>
  <si>
    <t>Intel(R) Core(TM) i5-1145G7 @ 2.60GHz</t>
    <phoneticPr fontId="41" type="noConversion"/>
  </si>
  <si>
    <t>16</t>
  </si>
  <si>
    <t>994919</t>
    <phoneticPr fontId="41" type="noConversion"/>
  </si>
  <si>
    <t>CTE994919</t>
    <phoneticPr fontId="41" type="noConversion"/>
  </si>
  <si>
    <t>CTE994919.id</t>
    <phoneticPr fontId="41" type="noConversion"/>
  </si>
  <si>
    <t>JIA WEI/CTE/CHN/MINEBEA</t>
    <phoneticPr fontId="41" type="noConversion"/>
  </si>
  <si>
    <t>JIAWEI</t>
    <phoneticPr fontId="41" type="noConversion"/>
  </si>
  <si>
    <t>JIA</t>
    <phoneticPr fontId="41" type="noConversion"/>
  </si>
  <si>
    <t>PMD Dept</t>
    <phoneticPr fontId="41" type="noConversion"/>
  </si>
  <si>
    <t>wei.jia@mitsumi.com.cn</t>
    <phoneticPr fontId="41" type="noConversion"/>
  </si>
  <si>
    <t>8-72-155</t>
    <phoneticPr fontId="41" type="noConversion"/>
  </si>
  <si>
    <t>魏嘉</t>
    <phoneticPr fontId="41" type="noConversion"/>
  </si>
  <si>
    <t>2023.2.26</t>
    <phoneticPr fontId="41" type="noConversion"/>
  </si>
  <si>
    <t>[CTE994919]</t>
  </si>
  <si>
    <t>IDFILE=CTE994919.id</t>
  </si>
  <si>
    <t>NOTESNAMES=JIA WEI/CTE/CHN/MINEBEA</t>
  </si>
  <si>
    <t>USERPASSWD=JIAWEI</t>
  </si>
  <si>
    <t>P00015727</t>
    <phoneticPr fontId="41" type="noConversion"/>
  </si>
  <si>
    <t>35.79</t>
    <phoneticPr fontId="41" type="noConversion"/>
  </si>
  <si>
    <t>高文</t>
    <phoneticPr fontId="41" type="noConversion"/>
  </si>
  <si>
    <t>073611</t>
    <phoneticPr fontId="41" type="noConversion"/>
  </si>
  <si>
    <t>gao</t>
    <phoneticPr fontId="41" type="noConversion"/>
  </si>
  <si>
    <t>wen</t>
    <phoneticPr fontId="41" type="noConversion"/>
  </si>
  <si>
    <t>CTE991345.id</t>
    <phoneticPr fontId="41" type="noConversion"/>
  </si>
  <si>
    <t>班长</t>
    <phoneticPr fontId="41" type="noConversion"/>
  </si>
  <si>
    <t>2023.3.7</t>
    <phoneticPr fontId="41" type="noConversion"/>
  </si>
  <si>
    <t>CTE991345</t>
    <phoneticPr fontId="41" type="noConversion"/>
  </si>
  <si>
    <t>fenhong zhang/CTE/CHN/MINEBEA</t>
    <phoneticPr fontId="41" type="noConversion"/>
  </si>
  <si>
    <t>fenhongzhang</t>
    <phoneticPr fontId="41" type="noConversion"/>
  </si>
  <si>
    <t>QA Dept</t>
    <phoneticPr fontId="41" type="noConversion"/>
  </si>
  <si>
    <t>zhang.fenhong@mitsumi.com.cn</t>
    <phoneticPr fontId="41" type="noConversion"/>
  </si>
  <si>
    <t>张芬红</t>
    <phoneticPr fontId="41" type="noConversion"/>
  </si>
  <si>
    <t>991345</t>
    <phoneticPr fontId="41" type="noConversion"/>
  </si>
  <si>
    <t>[CTE991345]</t>
  </si>
  <si>
    <t>IDFILE=CTE991345.id</t>
  </si>
  <si>
    <t>NOTESNAMES=fenhong zhang/CTE/CHN/MINEBEA</t>
  </si>
  <si>
    <r>
      <rPr>
        <sz val="11"/>
        <color theme="1"/>
        <rFont val="宋体"/>
        <family val="2"/>
        <charset val="134"/>
        <scheme val="minor"/>
      </rPr>
      <t>FENHONGZHANG</t>
    </r>
    <phoneticPr fontId="41" type="noConversion"/>
  </si>
  <si>
    <t>39.127</t>
    <phoneticPr fontId="41" type="noConversion"/>
  </si>
  <si>
    <t>王超</t>
    <phoneticPr fontId="41" type="noConversion"/>
  </si>
  <si>
    <t>朱泓锦</t>
    <phoneticPr fontId="41" type="noConversion"/>
  </si>
  <si>
    <t>180008</t>
    <phoneticPr fontId="41" type="noConversion"/>
  </si>
  <si>
    <t>外</t>
    <phoneticPr fontId="41" type="noConversion"/>
  </si>
  <si>
    <t>技術中心</t>
    <phoneticPr fontId="41" type="noConversion"/>
  </si>
  <si>
    <t>OU=CTE/OU=CHN/O=MINEBEA</t>
    <phoneticPr fontId="41" type="noConversion"/>
  </si>
  <si>
    <t>CTE180008</t>
    <phoneticPr fontId="41" type="noConversion"/>
  </si>
  <si>
    <t>8-72-143</t>
    <phoneticPr fontId="41" type="noConversion"/>
  </si>
  <si>
    <t>HONGJINZHU</t>
    <phoneticPr fontId="41" type="noConversion"/>
  </si>
  <si>
    <t>zhu.hongjin@mitsumi.com.cn</t>
    <phoneticPr fontId="41" type="noConversion"/>
  </si>
  <si>
    <t>Tianjin</t>
    <phoneticPr fontId="41" type="noConversion"/>
  </si>
  <si>
    <t>R&amp;D Dept</t>
    <phoneticPr fontId="41" type="noConversion"/>
  </si>
  <si>
    <t>Tianjin Mitsumi Electric Co. Ltd.</t>
    <phoneticPr fontId="41" type="noConversion"/>
  </si>
  <si>
    <t>NTSTJ01/CTE/CHN/MINEBEA</t>
    <phoneticPr fontId="41" type="noConversion"/>
  </si>
  <si>
    <t>ZHU</t>
    <phoneticPr fontId="41" type="noConversion"/>
  </si>
  <si>
    <t>HONGJIN</t>
    <phoneticPr fontId="41" type="noConversion"/>
  </si>
  <si>
    <t>‘191065</t>
    <phoneticPr fontId="41" type="noConversion"/>
  </si>
  <si>
    <t>站， chuliang</t>
    <phoneticPr fontId="41" type="noConversion"/>
  </si>
  <si>
    <t>3楼防火墙</t>
    <phoneticPr fontId="41" type="noConversion"/>
  </si>
  <si>
    <t>38.123</t>
    <phoneticPr fontId="41" type="noConversion"/>
  </si>
  <si>
    <t>CTE995600</t>
    <phoneticPr fontId="41" type="noConversion"/>
  </si>
  <si>
    <t>li.yanting@mitsumi.com.cn</t>
    <phoneticPr fontId="41" type="noConversion"/>
  </si>
  <si>
    <t>YANTINGLI</t>
    <phoneticPr fontId="41" type="noConversion"/>
  </si>
  <si>
    <t>995600</t>
    <phoneticPr fontId="41" type="noConversion"/>
  </si>
  <si>
    <t>李艳婷</t>
    <phoneticPr fontId="41" type="noConversion"/>
  </si>
  <si>
    <t>2023.4.26</t>
    <phoneticPr fontId="41" type="noConversion"/>
  </si>
  <si>
    <t>CTE995600.id</t>
    <phoneticPr fontId="41" type="noConversion"/>
  </si>
  <si>
    <t>yanting li/CTE/CHN/MINEBEA</t>
    <phoneticPr fontId="41" type="noConversion"/>
  </si>
  <si>
    <t>YANTING</t>
    <phoneticPr fontId="41" type="noConversion"/>
  </si>
  <si>
    <t>USERPASSWD=FENHONGZHANG</t>
  </si>
  <si>
    <t>[CTE995600]</t>
  </si>
  <si>
    <t>IDFILE=CTE995600.id</t>
  </si>
  <si>
    <t>NOTESNAMES=yanting li/CTE/CHN/MINEBEA</t>
  </si>
  <si>
    <t>USERPASSWD=YANTINGLI</t>
  </si>
  <si>
    <t>li</t>
    <phoneticPr fontId="41" type="noConversion"/>
  </si>
  <si>
    <t>yanting</t>
    <phoneticPr fontId="41" type="noConversion"/>
  </si>
  <si>
    <t>38.137</t>
    <phoneticPr fontId="41" type="noConversion"/>
  </si>
  <si>
    <t>132655</t>
    <phoneticPr fontId="41" type="noConversion"/>
  </si>
  <si>
    <t>高贺娟</t>
    <phoneticPr fontId="41" type="noConversion"/>
  </si>
  <si>
    <t>hejuan</t>
    <phoneticPr fontId="41" type="noConversion"/>
  </si>
  <si>
    <t>班长</t>
    <phoneticPr fontId="41" type="noConversion"/>
  </si>
  <si>
    <t>2023.5.15</t>
    <phoneticPr fontId="41" type="noConversion"/>
  </si>
  <si>
    <t>CTE132655</t>
    <phoneticPr fontId="41" type="noConversion"/>
  </si>
  <si>
    <t>CTE132655.id</t>
    <phoneticPr fontId="41" type="noConversion"/>
  </si>
  <si>
    <t>HEJUAN GAO/CTE/CHN/MINEBEA</t>
    <phoneticPr fontId="41" type="noConversion"/>
  </si>
  <si>
    <t>HEJUANGAO</t>
    <phoneticPr fontId="41" type="noConversion"/>
  </si>
  <si>
    <t>HEJUAN</t>
    <phoneticPr fontId="41" type="noConversion"/>
  </si>
  <si>
    <t>gao.hejuan@mitsumi.com.cn</t>
    <phoneticPr fontId="41" type="noConversion"/>
  </si>
  <si>
    <t>[CTE132655]</t>
  </si>
  <si>
    <t>IDFILE=CTE132655.id</t>
  </si>
  <si>
    <t>NOTESNAMES=HEJUAN GAO/CTE/CHN/MINEBEA</t>
  </si>
  <si>
    <t>USERPASSWD=HEJUANGAO</t>
  </si>
  <si>
    <t>2楼防火墙</t>
    <phoneticPr fontId="41" type="noConversion"/>
  </si>
  <si>
    <t>39.123</t>
    <phoneticPr fontId="41" type="noConversion"/>
  </si>
  <si>
    <t>38.136</t>
    <phoneticPr fontId="41" type="noConversion"/>
  </si>
  <si>
    <t>2023.6.3</t>
    <phoneticPr fontId="41" type="noConversion"/>
  </si>
  <si>
    <t>CTE033323</t>
    <phoneticPr fontId="41" type="noConversion"/>
  </si>
  <si>
    <t>CTE033323.id</t>
    <phoneticPr fontId="41" type="noConversion"/>
  </si>
  <si>
    <t>GUIFANG DONG/CTE/CHN/MINEBEA</t>
    <phoneticPr fontId="41" type="noConversion"/>
  </si>
  <si>
    <t>GUIFANG</t>
    <phoneticPr fontId="41" type="noConversion"/>
  </si>
  <si>
    <t>GUIFANGDONG</t>
    <phoneticPr fontId="41" type="noConversion"/>
  </si>
  <si>
    <t>DONG</t>
    <phoneticPr fontId="41" type="noConversion"/>
  </si>
  <si>
    <t>dong.guifang@mitsumi.com.cn</t>
    <phoneticPr fontId="41" type="noConversion"/>
  </si>
  <si>
    <t>8-72-216</t>
    <phoneticPr fontId="41" type="noConversion"/>
  </si>
  <si>
    <t>[CTE033323]</t>
  </si>
  <si>
    <t>IDFILE=CTE033323.id</t>
  </si>
  <si>
    <t>NOTESNAMES=GUIFANG DONG/CTE/CHN/MINEBEA</t>
  </si>
  <si>
    <t>USERPASSWD=GUIFANGDONG</t>
  </si>
  <si>
    <t>2023.6.16</t>
    <phoneticPr fontId="41" type="noConversion"/>
  </si>
  <si>
    <t>CTE064523</t>
    <phoneticPr fontId="41" type="noConversion"/>
  </si>
  <si>
    <t>CTE064523.id</t>
    <phoneticPr fontId="41" type="noConversion"/>
  </si>
  <si>
    <t>HAIXIA ZHANG/CTE/CHN/MINEBEA</t>
    <phoneticPr fontId="41" type="noConversion"/>
  </si>
  <si>
    <t>HAIXIAZHANG</t>
    <phoneticPr fontId="41" type="noConversion"/>
  </si>
  <si>
    <t>HAIXIA</t>
    <phoneticPr fontId="41" type="noConversion"/>
  </si>
  <si>
    <t xml:space="preserve"> </t>
    <phoneticPr fontId="41" type="noConversion"/>
  </si>
  <si>
    <t>zhang.haixia@mitsumi.com.cn</t>
    <phoneticPr fontId="41" type="noConversion"/>
  </si>
  <si>
    <t>8-72-245</t>
    <phoneticPr fontId="41" type="noConversion"/>
  </si>
  <si>
    <t>064523</t>
    <phoneticPr fontId="41" type="noConversion"/>
  </si>
  <si>
    <t>张海霞</t>
    <phoneticPr fontId="41" type="noConversion"/>
  </si>
  <si>
    <t>[CTE064523]</t>
  </si>
  <si>
    <t>IDFILE=CTE064523.id</t>
  </si>
  <si>
    <t>NOTESNAMES=HAIXIA ZHANG/CTE/CHN/MINEBEA</t>
  </si>
  <si>
    <t>USERPASSWD=HAIXIAZHANG</t>
  </si>
  <si>
    <t>haixia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</si>
  <si>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</si>
  <si>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</si>
  <si>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</si>
  <si>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CTE043982</t>
    <phoneticPr fontId="41" type="noConversion"/>
  </si>
  <si>
    <t>SHOUQUAN</t>
    <phoneticPr fontId="41" type="noConversion"/>
  </si>
  <si>
    <t>SHOUQUANSUN</t>
    <phoneticPr fontId="41" type="noConversion"/>
  </si>
  <si>
    <t>sun.shouquan@mitsumi.com.cn</t>
    <phoneticPr fontId="41" type="noConversion"/>
  </si>
  <si>
    <t>外</t>
    <phoneticPr fontId="41" type="noConversion"/>
  </si>
  <si>
    <t>043982</t>
    <phoneticPr fontId="41" type="noConversion"/>
  </si>
  <si>
    <t>孙守权</t>
    <phoneticPr fontId="4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</si>
</sst>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9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11" fillId="2" borderId="0" applyNumberFormat="0" applyBorder="0" applyAlignment="0" applyProtection="0"/>
    <xf numFmtId="177" fontId="11" fillId="3" borderId="0" applyNumberFormat="0" applyBorder="0" applyAlignment="0" applyProtection="0"/>
    <xf numFmtId="177" fontId="11" fillId="4" borderId="0" applyNumberFormat="0" applyBorder="0" applyAlignment="0" applyProtection="0"/>
    <xf numFmtId="177" fontId="11" fillId="5" borderId="0" applyNumberFormat="0" applyBorder="0" applyAlignment="0" applyProtection="0"/>
    <xf numFmtId="177" fontId="11" fillId="6" borderId="0" applyNumberFormat="0" applyBorder="0" applyAlignment="0" applyProtection="0"/>
    <xf numFmtId="177" fontId="11" fillId="7" borderId="0" applyNumberFormat="0" applyBorder="0" applyAlignment="0" applyProtection="0"/>
    <xf numFmtId="177" fontId="11" fillId="8" borderId="0" applyNumberFormat="0" applyBorder="0" applyAlignment="0" applyProtection="0"/>
    <xf numFmtId="177" fontId="11" fillId="9" borderId="0" applyNumberFormat="0" applyBorder="0" applyAlignment="0" applyProtection="0"/>
    <xf numFmtId="177" fontId="11" fillId="10" borderId="0" applyNumberFormat="0" applyBorder="0" applyAlignment="0" applyProtection="0"/>
    <xf numFmtId="177" fontId="11" fillId="5" borderId="0" applyNumberFormat="0" applyBorder="0" applyAlignment="0" applyProtection="0"/>
    <xf numFmtId="177" fontId="11" fillId="8" borderId="0" applyNumberFormat="0" applyBorder="0" applyAlignment="0" applyProtection="0"/>
    <xf numFmtId="177" fontId="11" fillId="11" borderId="0" applyNumberFormat="0" applyBorder="0" applyAlignment="0" applyProtection="0"/>
    <xf numFmtId="177" fontId="12" fillId="12" borderId="0" applyNumberFormat="0" applyBorder="0" applyAlignment="0" applyProtection="0"/>
    <xf numFmtId="177" fontId="12" fillId="9" borderId="0" applyNumberFormat="0" applyBorder="0" applyAlignment="0" applyProtection="0"/>
    <xf numFmtId="177" fontId="12" fillId="10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5" borderId="0" applyNumberFormat="0" applyBorder="0" applyAlignment="0" applyProtection="0"/>
    <xf numFmtId="177" fontId="12" fillId="16" borderId="0" applyNumberFormat="0" applyBorder="0" applyAlignment="0" applyProtection="0"/>
    <xf numFmtId="177" fontId="12" fillId="17" borderId="0" applyNumberFormat="0" applyBorder="0" applyAlignment="0" applyProtection="0"/>
    <xf numFmtId="177" fontId="12" fillId="18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9" borderId="0" applyNumberFormat="0" applyBorder="0" applyAlignment="0" applyProtection="0"/>
    <xf numFmtId="177" fontId="13" fillId="3" borderId="0" applyNumberFormat="0" applyBorder="0" applyAlignment="0" applyProtection="0"/>
    <xf numFmtId="177" fontId="14" fillId="20" borderId="1" applyNumberFormat="0" applyAlignment="0" applyProtection="0"/>
    <xf numFmtId="177" fontId="15" fillId="21" borderId="2" applyNumberFormat="0" applyAlignment="0" applyProtection="0"/>
    <xf numFmtId="177" fontId="17" fillId="0" borderId="0" applyNumberFormat="0" applyFill="0" applyBorder="0" applyAlignment="0" applyProtection="0"/>
    <xf numFmtId="177" fontId="18" fillId="4" borderId="0" applyNumberFormat="0" applyBorder="0" applyAlignment="0" applyProtection="0"/>
    <xf numFmtId="177" fontId="19" fillId="0" borderId="3" applyNumberFormat="0" applyFill="0" applyAlignment="0" applyProtection="0"/>
    <xf numFmtId="177" fontId="20" fillId="0" borderId="4" applyNumberFormat="0" applyFill="0" applyAlignment="0" applyProtection="0"/>
    <xf numFmtId="177" fontId="21" fillId="0" borderId="5" applyNumberFormat="0" applyFill="0" applyAlignment="0" applyProtection="0"/>
    <xf numFmtId="177" fontId="21" fillId="0" borderId="0" applyNumberFormat="0" applyFill="0" applyBorder="0" applyAlignment="0" applyProtection="0"/>
    <xf numFmtId="177" fontId="22" fillId="0" borderId="0" applyNumberFormat="0" applyFill="0" applyBorder="0" applyAlignment="0" applyProtection="0">
      <alignment vertical="top"/>
      <protection locked="0"/>
    </xf>
    <xf numFmtId="177" fontId="23" fillId="7" borderId="1" applyNumberFormat="0" applyAlignment="0" applyProtection="0"/>
    <xf numFmtId="177" fontId="24" fillId="0" borderId="6" applyNumberFormat="0" applyFill="0" applyAlignment="0" applyProtection="0"/>
    <xf numFmtId="177" fontId="25" fillId="22" borderId="0" applyNumberFormat="0" applyBorder="0" applyAlignment="0" applyProtection="0"/>
    <xf numFmtId="177" fontId="16" fillId="0" borderId="0"/>
    <xf numFmtId="177" fontId="16" fillId="23" borderId="7" applyNumberFormat="0" applyFont="0" applyAlignment="0" applyProtection="0"/>
    <xf numFmtId="177" fontId="26" fillId="20" borderId="8" applyNumberFormat="0" applyAlignment="0" applyProtection="0"/>
    <xf numFmtId="177" fontId="27" fillId="0" borderId="0" applyNumberFormat="0" applyFill="0" applyBorder="0" applyAlignment="0" applyProtection="0"/>
    <xf numFmtId="177" fontId="28" fillId="0" borderId="9" applyNumberFormat="0" applyFill="0" applyAlignment="0" applyProtection="0"/>
    <xf numFmtId="177" fontId="29" fillId="0" borderId="0" applyNumberFormat="0" applyFill="0" applyBorder="0" applyAlignment="0" applyProtection="0"/>
    <xf numFmtId="177" fontId="38" fillId="0" borderId="0" applyNumberFormat="0" applyFill="0" applyBorder="0" applyAlignment="0" applyProtection="0">
      <alignment vertical="top"/>
      <protection locked="0"/>
    </xf>
    <xf numFmtId="8" fontId="8" fillId="0" borderId="0" applyFont="0" applyFill="0" applyBorder="0" applyAlignment="0" applyProtection="0">
      <alignment vertical="center"/>
    </xf>
    <xf numFmtId="177" fontId="39" fillId="0" borderId="0">
      <alignment vertical="center"/>
    </xf>
    <xf numFmtId="177" fontId="7" fillId="0" borderId="0">
      <alignment vertical="center"/>
    </xf>
    <xf numFmtId="177" fontId="51" fillId="0" borderId="0" applyNumberFormat="0" applyFill="0" applyBorder="0" applyAlignment="0" applyProtection="0">
      <alignment vertical="top"/>
      <protection locked="0"/>
    </xf>
    <xf numFmtId="177" fontId="53" fillId="32" borderId="25">
      <alignment horizontal="left" vertical="center" indent="1"/>
    </xf>
    <xf numFmtId="177" fontId="54" fillId="0" borderId="0" applyFill="0" applyBorder="0">
      <alignment horizontal="right" vertical="center"/>
    </xf>
    <xf numFmtId="177" fontId="66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2" fillId="24" borderId="0" xfId="0" applyFont="1" applyFill="1" applyBorder="1" applyAlignment="1" applyProtection="1">
      <alignment horizontal="center" vertical="center" wrapText="1"/>
    </xf>
    <xf numFmtId="177" fontId="32" fillId="24" borderId="0" xfId="0" applyFont="1" applyFill="1" applyBorder="1" applyAlignment="1" applyProtection="1">
      <alignment horizontal="center" vertical="center" wrapText="1"/>
      <protection locked="0"/>
    </xf>
    <xf numFmtId="177" fontId="16" fillId="25" borderId="10" xfId="45" applyNumberFormat="1" applyFont="1" applyFill="1" applyBorder="1" applyAlignment="1" applyProtection="1">
      <alignment horizontal="center"/>
      <protection locked="0"/>
    </xf>
    <xf numFmtId="177" fontId="16" fillId="25" borderId="11" xfId="45" applyNumberFormat="1" applyFont="1" applyFill="1" applyBorder="1" applyAlignment="1" applyProtection="1">
      <alignment horizontal="center"/>
      <protection locked="0"/>
    </xf>
    <xf numFmtId="176" fontId="16" fillId="26" borderId="12" xfId="0" applyNumberFormat="1" applyFont="1" applyFill="1" applyBorder="1" applyAlignment="1">
      <alignment horizontal="center"/>
    </xf>
    <xf numFmtId="177" fontId="16" fillId="0" borderId="13" xfId="45" applyNumberFormat="1" applyFont="1" applyFill="1" applyBorder="1" applyAlignment="1" applyProtection="1">
      <alignment horizontal="center"/>
      <protection locked="0"/>
    </xf>
    <xf numFmtId="177" fontId="16" fillId="0" borderId="14" xfId="45" applyNumberFormat="1" applyFont="1" applyFill="1" applyBorder="1" applyAlignment="1" applyProtection="1">
      <alignment horizontal="center"/>
      <protection locked="0"/>
    </xf>
    <xf numFmtId="177" fontId="16" fillId="0" borderId="15" xfId="45" applyNumberFormat="1" applyFont="1" applyFill="1" applyBorder="1" applyAlignment="1" applyProtection="1">
      <alignment horizontal="center"/>
      <protection locked="0"/>
    </xf>
    <xf numFmtId="176" fontId="16" fillId="26" borderId="16" xfId="0" applyNumberFormat="1" applyFont="1" applyFill="1" applyBorder="1" applyAlignment="1">
      <alignment horizontal="center"/>
    </xf>
    <xf numFmtId="177" fontId="34" fillId="26" borderId="17" xfId="44" applyFont="1" applyFill="1" applyBorder="1" applyAlignment="1" applyProtection="1">
      <alignment horizontal="center"/>
      <protection locked="0"/>
    </xf>
    <xf numFmtId="177" fontId="35" fillId="26" borderId="18" xfId="44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31" fillId="26" borderId="19" xfId="44" applyFont="1" applyFill="1" applyBorder="1" applyAlignment="1" applyProtection="1">
      <alignment horizontal="center"/>
      <protection locked="0"/>
    </xf>
    <xf numFmtId="177" fontId="31" fillId="26" borderId="20" xfId="44" applyFont="1" applyFill="1" applyBorder="1" applyAlignment="1" applyProtection="1">
      <alignment horizontal="center"/>
      <protection locked="0"/>
    </xf>
    <xf numFmtId="14" fontId="31" fillId="0" borderId="21" xfId="0" applyNumberFormat="1" applyFont="1" applyBorder="1" applyAlignment="1">
      <alignment horizontal="right" vertical="center"/>
    </xf>
    <xf numFmtId="14" fontId="10" fillId="0" borderId="22" xfId="0" applyNumberFormat="1" applyFont="1" applyBorder="1">
      <alignment vertical="center"/>
    </xf>
    <xf numFmtId="177" fontId="36" fillId="0" borderId="13" xfId="45" applyNumberFormat="1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</xf>
    <xf numFmtId="177" fontId="37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40" fillId="27" borderId="23" xfId="47" applyFont="1" applyFill="1" applyBorder="1" applyAlignment="1">
      <alignment horizontal="center" vertical="center"/>
    </xf>
    <xf numFmtId="49" fontId="42" fillId="0" borderId="0" xfId="47" applyNumberFormat="1" applyFont="1" applyBorder="1" applyAlignment="1">
      <alignment horizontal="center" vertical="center"/>
    </xf>
    <xf numFmtId="49" fontId="43" fillId="0" borderId="0" xfId="47" applyNumberFormat="1" applyFont="1" applyBorder="1">
      <alignment vertical="center"/>
    </xf>
    <xf numFmtId="177" fontId="43" fillId="0" borderId="0" xfId="47" applyFont="1" applyBorder="1">
      <alignment vertical="center"/>
    </xf>
    <xf numFmtId="177" fontId="43" fillId="0" borderId="0" xfId="47" applyFont="1">
      <alignment vertical="center"/>
    </xf>
    <xf numFmtId="177" fontId="42" fillId="0" borderId="0" xfId="47" applyFont="1">
      <alignment vertical="center"/>
    </xf>
    <xf numFmtId="177" fontId="47" fillId="0" borderId="0" xfId="47" applyFont="1" applyBorder="1">
      <alignment vertical="center"/>
    </xf>
    <xf numFmtId="49" fontId="47" fillId="0" borderId="0" xfId="47" applyNumberFormat="1" applyFont="1" applyBorder="1">
      <alignment vertical="center"/>
    </xf>
    <xf numFmtId="177" fontId="48" fillId="0" borderId="0" xfId="47" applyFont="1" applyFill="1" applyBorder="1">
      <alignment vertical="center"/>
    </xf>
    <xf numFmtId="49" fontId="49" fillId="0" borderId="0" xfId="47" applyNumberFormat="1" applyFont="1" applyFill="1" applyBorder="1">
      <alignment vertical="center"/>
    </xf>
    <xf numFmtId="177" fontId="50" fillId="0" borderId="0" xfId="47" applyFont="1">
      <alignment vertical="center"/>
    </xf>
    <xf numFmtId="49" fontId="48" fillId="0" borderId="0" xfId="47" applyNumberFormat="1" applyFont="1" applyFill="1" applyBorder="1">
      <alignment vertical="center"/>
    </xf>
    <xf numFmtId="177" fontId="47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2" fillId="28" borderId="0" xfId="47" applyFont="1" applyFill="1">
      <alignment vertical="center"/>
    </xf>
    <xf numFmtId="49" fontId="47" fillId="28" borderId="0" xfId="47" applyNumberFormat="1" applyFont="1" applyFill="1" applyBorder="1">
      <alignment vertical="center"/>
    </xf>
    <xf numFmtId="177" fontId="47" fillId="28" borderId="0" xfId="47" quotePrefix="1" applyFont="1" applyFill="1" applyBorder="1">
      <alignment vertical="center"/>
    </xf>
    <xf numFmtId="177" fontId="47" fillId="28" borderId="0" xfId="47" applyFont="1" applyFill="1" applyBorder="1">
      <alignment vertical="center"/>
    </xf>
    <xf numFmtId="177" fontId="7" fillId="0" borderId="0" xfId="47">
      <alignment vertical="center"/>
    </xf>
    <xf numFmtId="177" fontId="40" fillId="27" borderId="24" xfId="47" applyFont="1" applyFill="1" applyBorder="1" applyAlignment="1">
      <alignment horizontal="center" vertical="center"/>
    </xf>
    <xf numFmtId="177" fontId="7" fillId="0" borderId="23" xfId="47" applyBorder="1" applyAlignment="1">
      <alignment horizontal="left" vertical="center"/>
    </xf>
    <xf numFmtId="177" fontId="7" fillId="0" borderId="23" xfId="47" quotePrefix="1" applyBorder="1" applyAlignment="1">
      <alignment horizontal="left" vertical="center"/>
    </xf>
    <xf numFmtId="49" fontId="7" fillId="0" borderId="23" xfId="47" applyNumberFormat="1" applyBorder="1" applyAlignment="1">
      <alignment horizontal="right" vertical="center"/>
    </xf>
    <xf numFmtId="177" fontId="52" fillId="0" borderId="0" xfId="47" applyFont="1">
      <alignment vertical="center"/>
    </xf>
    <xf numFmtId="177" fontId="7" fillId="0" borderId="0" xfId="47" applyAlignment="1">
      <alignment horizontal="left" vertical="center"/>
    </xf>
    <xf numFmtId="177" fontId="55" fillId="30" borderId="23" xfId="47" applyFont="1" applyFill="1" applyBorder="1" applyAlignment="1">
      <alignment horizontal="center" vertical="center"/>
    </xf>
    <xf numFmtId="177" fontId="56" fillId="0" borderId="0" xfId="47" applyFont="1">
      <alignment vertical="center"/>
    </xf>
    <xf numFmtId="177" fontId="56" fillId="0" borderId="0" xfId="47" applyFont="1" applyAlignment="1">
      <alignment horizontal="center" vertical="center"/>
    </xf>
    <xf numFmtId="49" fontId="55" fillId="30" borderId="0" xfId="47" applyNumberFormat="1" applyFont="1" applyFill="1" applyBorder="1" applyAlignment="1">
      <alignment horizontal="center" vertical="center"/>
    </xf>
    <xf numFmtId="177" fontId="56" fillId="0" borderId="0" xfId="0" applyFont="1" applyAlignment="1">
      <alignment horizontal="center" vertical="center"/>
    </xf>
    <xf numFmtId="49" fontId="57" fillId="0" borderId="0" xfId="47" applyNumberFormat="1" applyFont="1" applyBorder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177" fontId="58" fillId="0" borderId="0" xfId="47" applyFont="1" applyBorder="1">
      <alignment vertical="center"/>
    </xf>
    <xf numFmtId="49" fontId="58" fillId="0" borderId="0" xfId="47" applyNumberFormat="1" applyFont="1" applyBorder="1">
      <alignment vertical="center"/>
    </xf>
    <xf numFmtId="177" fontId="58" fillId="0" borderId="0" xfId="47" applyFont="1">
      <alignment vertical="center"/>
    </xf>
    <xf numFmtId="177" fontId="58" fillId="0" borderId="0" xfId="47" applyFont="1" applyBorder="1" applyAlignment="1">
      <alignment horizontal="center" vertical="center"/>
    </xf>
    <xf numFmtId="177" fontId="58" fillId="0" borderId="0" xfId="47" quotePrefix="1" applyFont="1" applyBorder="1" applyAlignment="1">
      <alignment horizontal="center" vertical="center"/>
    </xf>
    <xf numFmtId="177" fontId="58" fillId="29" borderId="0" xfId="47" applyFont="1" applyFill="1" applyBorder="1">
      <alignment vertical="center"/>
    </xf>
    <xf numFmtId="177" fontId="58" fillId="29" borderId="0" xfId="47" applyFont="1" applyFill="1">
      <alignment vertical="center"/>
    </xf>
    <xf numFmtId="49" fontId="58" fillId="29" borderId="0" xfId="47" applyNumberFormat="1" applyFont="1" applyFill="1" applyBorder="1">
      <alignment vertical="center"/>
    </xf>
    <xf numFmtId="177" fontId="58" fillId="29" borderId="0" xfId="47" applyFont="1" applyFill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29" borderId="0" xfId="47" applyFont="1" applyFill="1" applyBorder="1">
      <alignment vertical="center"/>
    </xf>
    <xf numFmtId="49" fontId="56" fillId="29" borderId="0" xfId="47" applyNumberFormat="1" applyFont="1" applyFill="1" applyBorder="1">
      <alignment vertical="center"/>
    </xf>
    <xf numFmtId="177" fontId="59" fillId="0" borderId="0" xfId="47" applyFont="1" applyFill="1" applyBorder="1">
      <alignment vertical="center"/>
    </xf>
    <xf numFmtId="177" fontId="56" fillId="0" borderId="0" xfId="47" applyFont="1" applyFill="1" applyBorder="1">
      <alignment vertical="center"/>
    </xf>
    <xf numFmtId="177" fontId="58" fillId="0" borderId="0" xfId="47" applyFont="1" applyAlignment="1">
      <alignment horizontal="center" vertical="center"/>
    </xf>
    <xf numFmtId="177" fontId="58" fillId="29" borderId="0" xfId="47" applyFont="1" applyFill="1" applyAlignment="1">
      <alignment horizontal="center" vertical="center"/>
    </xf>
    <xf numFmtId="177" fontId="56" fillId="0" borderId="0" xfId="47" applyFont="1" applyBorder="1" applyAlignment="1">
      <alignment horizontal="center" vertical="center"/>
    </xf>
    <xf numFmtId="177" fontId="56" fillId="29" borderId="0" xfId="47" applyFont="1" applyFill="1" applyBorder="1" applyAlignment="1">
      <alignment horizontal="center" vertical="center"/>
    </xf>
    <xf numFmtId="177" fontId="60" fillId="0" borderId="0" xfId="48" applyFont="1" applyAlignment="1" applyProtection="1">
      <alignment horizontal="center" vertical="center"/>
    </xf>
    <xf numFmtId="177" fontId="61" fillId="0" borderId="0" xfId="0" applyFont="1" applyFill="1" applyAlignment="1">
      <alignment horizontal="center" vertical="center"/>
    </xf>
    <xf numFmtId="49" fontId="62" fillId="0" borderId="0" xfId="0" applyNumberFormat="1" applyFont="1" applyBorder="1" applyAlignment="1">
      <alignment horizontal="center" vertical="center"/>
    </xf>
    <xf numFmtId="177" fontId="62" fillId="0" borderId="0" xfId="0" applyFont="1" applyFill="1">
      <alignment vertical="center"/>
    </xf>
    <xf numFmtId="177" fontId="62" fillId="0" borderId="0" xfId="0" applyFont="1">
      <alignment vertical="center"/>
    </xf>
    <xf numFmtId="49" fontId="62" fillId="0" borderId="0" xfId="0" applyNumberFormat="1" applyFont="1" applyBorder="1">
      <alignment vertical="center"/>
    </xf>
    <xf numFmtId="49" fontId="62" fillId="0" borderId="0" xfId="0" applyNumberFormat="1" applyFont="1" applyBorder="1" applyAlignment="1">
      <alignment horizontal="left" vertical="center"/>
    </xf>
    <xf numFmtId="49" fontId="62" fillId="0" borderId="0" xfId="0" applyNumberFormat="1" applyFont="1" applyBorder="1" applyAlignment="1">
      <alignment horizontal="right" vertical="center"/>
    </xf>
    <xf numFmtId="49" fontId="63" fillId="32" borderId="26" xfId="49" applyNumberFormat="1" applyFont="1" applyBorder="1" applyAlignment="1">
      <alignment horizontal="center" vertical="center"/>
    </xf>
    <xf numFmtId="49" fontId="64" fillId="31" borderId="26" xfId="50" applyNumberFormat="1" applyFont="1" applyFill="1" applyBorder="1" applyAlignment="1">
      <alignment horizontal="center" vertical="center"/>
    </xf>
    <xf numFmtId="49" fontId="65" fillId="0" borderId="0" xfId="46" applyNumberFormat="1" applyFont="1" applyBorder="1">
      <alignment vertical="center"/>
    </xf>
    <xf numFmtId="177" fontId="56" fillId="29" borderId="0" xfId="47" applyFont="1" applyFill="1">
      <alignment vertical="center"/>
    </xf>
    <xf numFmtId="177" fontId="56" fillId="29" borderId="0" xfId="47" applyFont="1" applyFill="1" applyAlignment="1">
      <alignment horizontal="center" vertical="center"/>
    </xf>
    <xf numFmtId="177" fontId="6" fillId="0" borderId="0" xfId="47" applyFont="1">
      <alignment vertical="center"/>
    </xf>
    <xf numFmtId="177" fontId="5" fillId="0" borderId="0" xfId="47" applyFont="1">
      <alignment vertical="center"/>
    </xf>
    <xf numFmtId="177" fontId="56" fillId="0" borderId="23" xfId="47" applyFont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/>
    </xf>
    <xf numFmtId="49" fontId="64" fillId="34" borderId="26" xfId="50" applyNumberFormat="1" applyFont="1" applyFill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 wrapText="1"/>
    </xf>
    <xf numFmtId="177" fontId="58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6" fillId="29" borderId="0" xfId="47" applyNumberFormat="1" applyFont="1" applyFill="1" applyBorder="1">
      <alignment vertical="center"/>
    </xf>
    <xf numFmtId="177" fontId="56" fillId="0" borderId="0" xfId="47" applyNumberFormat="1" applyFont="1">
      <alignment vertical="center"/>
    </xf>
    <xf numFmtId="177" fontId="56" fillId="0" borderId="23" xfId="47" applyNumberFormat="1" applyFont="1" applyBorder="1">
      <alignment vertical="center"/>
    </xf>
    <xf numFmtId="177" fontId="58" fillId="0" borderId="0" xfId="47" quotePrefix="1" applyNumberFormat="1" applyFont="1" applyBorder="1" applyAlignment="1">
      <alignment horizontal="center" vertical="center"/>
    </xf>
    <xf numFmtId="49" fontId="64" fillId="34" borderId="26" xfId="50" quotePrefix="1" applyNumberFormat="1" applyFont="1" applyFill="1" applyBorder="1" applyAlignment="1">
      <alignment horizontal="center" vertical="center"/>
    </xf>
    <xf numFmtId="177" fontId="4" fillId="0" borderId="0" xfId="47" applyFont="1">
      <alignment vertical="center"/>
    </xf>
    <xf numFmtId="177" fontId="66" fillId="35" borderId="0" xfId="51" applyNumberFormat="1">
      <alignment vertical="center"/>
    </xf>
    <xf numFmtId="177" fontId="55" fillId="30" borderId="23" xfId="47" applyNumberFormat="1" applyFont="1" applyFill="1" applyBorder="1" applyAlignment="1">
      <alignment horizontal="center" vertical="center"/>
    </xf>
    <xf numFmtId="177" fontId="58" fillId="0" borderId="0" xfId="47" applyNumberFormat="1" applyFont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56" fillId="0" borderId="0" xfId="47" applyNumberFormat="1" applyFont="1" applyAlignment="1">
      <alignment horizontal="center" vertical="center"/>
    </xf>
    <xf numFmtId="49" fontId="67" fillId="31" borderId="26" xfId="50" applyNumberFormat="1" applyFont="1" applyFill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27" fillId="0" borderId="0" xfId="41" applyFill="1" applyAlignment="1">
      <alignment vertical="center"/>
    </xf>
    <xf numFmtId="177" fontId="68" fillId="29" borderId="0" xfId="47" applyNumberFormat="1" applyFont="1" applyFill="1" applyBorder="1" applyAlignment="1">
      <alignment horizontal="center" vertical="center"/>
    </xf>
    <xf numFmtId="177" fontId="68" fillId="29" borderId="0" xfId="47" applyFont="1" applyFill="1">
      <alignment vertical="center"/>
    </xf>
    <xf numFmtId="177" fontId="68" fillId="29" borderId="0" xfId="47" applyFont="1" applyFill="1" applyAlignment="1">
      <alignment horizontal="center" vertical="center"/>
    </xf>
    <xf numFmtId="49" fontId="68" fillId="29" borderId="0" xfId="47" applyNumberFormat="1" applyFont="1" applyFill="1" applyBorder="1">
      <alignment vertical="center"/>
    </xf>
    <xf numFmtId="177" fontId="68" fillId="29" borderId="0" xfId="47" applyFont="1" applyFill="1" applyBorder="1">
      <alignment vertical="center"/>
    </xf>
    <xf numFmtId="177" fontId="68" fillId="29" borderId="0" xfId="47" applyFont="1" applyFill="1" applyBorder="1" applyAlignment="1">
      <alignment horizontal="center" vertical="center"/>
    </xf>
    <xf numFmtId="177" fontId="56" fillId="0" borderId="0" xfId="47" applyNumberFormat="1" applyFont="1">
      <alignment vertical="center"/>
    </xf>
    <xf numFmtId="177" fontId="66" fillId="35" borderId="0" xfId="51">
      <alignment vertical="center"/>
    </xf>
    <xf numFmtId="49" fontId="64" fillId="31" borderId="26" xfId="50" applyNumberFormat="1" applyFont="1" applyFill="1" applyBorder="1" applyAlignment="1">
      <alignment horizontal="center" vertical="center" wrapText="1"/>
    </xf>
    <xf numFmtId="0" fontId="56" fillId="0" borderId="23" xfId="47" applyNumberFormat="1" applyFont="1" applyBorder="1" applyAlignment="1">
      <alignment horizontal="center" vertical="center"/>
    </xf>
    <xf numFmtId="0" fontId="62" fillId="0" borderId="0" xfId="0" applyNumberFormat="1" applyFont="1" applyFill="1">
      <alignment vertical="center"/>
    </xf>
    <xf numFmtId="177" fontId="3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8" fillId="36" borderId="0" xfId="47" applyNumberFormat="1" applyFont="1" applyFill="1" applyBorder="1" applyAlignment="1">
      <alignment horizontal="center" vertical="center"/>
    </xf>
    <xf numFmtId="177" fontId="56" fillId="36" borderId="0" xfId="47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49" fontId="58" fillId="36" borderId="0" xfId="47" applyNumberFormat="1" applyFont="1" applyFill="1" applyBorder="1">
      <alignment vertical="center"/>
    </xf>
    <xf numFmtId="177" fontId="58" fillId="36" borderId="0" xfId="47" applyFont="1" applyFill="1" applyBorder="1">
      <alignment vertical="center"/>
    </xf>
    <xf numFmtId="49" fontId="56" fillId="36" borderId="0" xfId="47" applyNumberFormat="1" applyFont="1" applyFill="1" applyBorder="1">
      <alignment vertical="center"/>
    </xf>
    <xf numFmtId="177" fontId="58" fillId="36" borderId="0" xfId="47" applyFont="1" applyFill="1" applyBorder="1" applyAlignment="1">
      <alignment horizontal="center" vertical="center"/>
    </xf>
    <xf numFmtId="0" fontId="11" fillId="7" borderId="0" xfId="6" applyNumberFormat="1" applyAlignment="1">
      <alignment vertical="center"/>
    </xf>
    <xf numFmtId="178" fontId="62" fillId="0" borderId="0" xfId="0" applyNumberFormat="1" applyFont="1" applyFill="1">
      <alignment vertical="center"/>
    </xf>
    <xf numFmtId="0" fontId="66" fillId="35" borderId="0" xfId="51" quotePrefix="1" applyNumberFormat="1">
      <alignment vertical="center"/>
    </xf>
    <xf numFmtId="49" fontId="66" fillId="35" borderId="0" xfId="51" applyNumberFormat="1" applyBorder="1">
      <alignment vertical="center"/>
    </xf>
    <xf numFmtId="0" fontId="62" fillId="0" borderId="0" xfId="0" applyNumberFormat="1" applyFont="1" applyBorder="1" applyAlignment="1">
      <alignment horizontal="center" vertical="center"/>
    </xf>
    <xf numFmtId="177" fontId="2" fillId="0" borderId="23" xfId="47" quotePrefix="1" applyFont="1" applyBorder="1" applyAlignment="1">
      <alignment horizontal="left" vertical="center"/>
    </xf>
    <xf numFmtId="177" fontId="56" fillId="36" borderId="0" xfId="47" applyFont="1" applyFill="1">
      <alignment vertical="center"/>
    </xf>
    <xf numFmtId="177" fontId="56" fillId="36" borderId="0" xfId="47" applyFont="1" applyFill="1" applyAlignment="1">
      <alignment horizontal="center" vertical="center"/>
    </xf>
    <xf numFmtId="177" fontId="59" fillId="29" borderId="0" xfId="47" applyFont="1" applyFill="1" applyBorder="1">
      <alignment vertical="center"/>
    </xf>
    <xf numFmtId="177" fontId="59" fillId="29" borderId="0" xfId="47" applyFont="1" applyFill="1" applyBorder="1" applyAlignment="1">
      <alignment horizontal="center" vertical="center"/>
    </xf>
    <xf numFmtId="49" fontId="59" fillId="29" borderId="0" xfId="47" applyNumberFormat="1" applyFont="1" applyFill="1" applyBorder="1">
      <alignment vertical="center"/>
    </xf>
    <xf numFmtId="177" fontId="59" fillId="29" borderId="0" xfId="47" applyFont="1" applyFill="1">
      <alignment vertical="center"/>
    </xf>
    <xf numFmtId="177" fontId="0" fillId="29" borderId="0" xfId="0" applyFill="1">
      <alignment vertical="center"/>
    </xf>
    <xf numFmtId="177" fontId="58" fillId="29" borderId="0" xfId="47" quotePrefix="1" applyNumberFormat="1" applyFont="1" applyFill="1" applyBorder="1" applyAlignment="1">
      <alignment horizontal="center" vertical="center"/>
    </xf>
    <xf numFmtId="177" fontId="59" fillId="29" borderId="0" xfId="47" applyFont="1" applyFill="1" applyAlignment="1">
      <alignment horizontal="center" vertical="center"/>
    </xf>
    <xf numFmtId="177" fontId="68" fillId="29" borderId="0" xfId="47" quotePrefix="1" applyNumberFormat="1" applyFont="1" applyFill="1" applyBorder="1" applyAlignment="1">
      <alignment horizontal="center" vertical="center"/>
    </xf>
    <xf numFmtId="0" fontId="62" fillId="0" borderId="0" xfId="0" applyNumberFormat="1" applyFont="1" applyBorder="1" applyAlignment="1">
      <alignment horizontal="left"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5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594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146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146</v>
      </c>
      <c r="G28" t="s">
        <v>155</v>
      </c>
    </row>
  </sheetData>
  <phoneticPr fontId="9"/>
  <conditionalFormatting sqref="C3:F19">
    <cfRule type="cellIs" dxfId="394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9" zoomScale="85" zoomScaleNormal="85" workbookViewId="0">
      <selection activeCell="G689" sqref="G689"/>
    </sheetView>
  </sheetViews>
  <sheetFormatPr defaultRowHeight="14.25"/>
  <cols>
    <col min="1" max="1" width="14.875" style="103" customWidth="1"/>
    <col min="2" max="2" width="11.75" style="47" customWidth="1"/>
    <col min="3" max="3" width="10.375" style="48" customWidth="1"/>
    <col min="4" max="4" width="11.125" style="48" customWidth="1"/>
    <col min="5" max="5" width="13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0" t="s">
        <v>2085</v>
      </c>
      <c r="B2" s="95">
        <f>COUNT(A8:A681)-B3</f>
        <v>224</v>
      </c>
    </row>
    <row r="3" spans="1:34">
      <c r="A3" s="100" t="s">
        <v>2086</v>
      </c>
      <c r="B3" s="95">
        <f>COUNTIF(C8:C681,"退社")</f>
        <v>42</v>
      </c>
      <c r="C3" s="94">
        <f>SUM(B2:B3)</f>
        <v>266</v>
      </c>
      <c r="AD3" s="94">
        <f>SUM(Z2:Z3)</f>
        <v>0</v>
      </c>
    </row>
    <row r="7" spans="1:34" s="52" customFormat="1">
      <c r="A7" s="100" t="s">
        <v>2056</v>
      </c>
      <c r="B7" s="49" t="s">
        <v>2054</v>
      </c>
      <c r="C7" s="49" t="s">
        <v>2055</v>
      </c>
      <c r="D7" s="49" t="s">
        <v>1590</v>
      </c>
      <c r="E7" s="46" t="s">
        <v>442</v>
      </c>
      <c r="F7" s="46" t="s">
        <v>443</v>
      </c>
      <c r="G7" s="46" t="s">
        <v>444</v>
      </c>
      <c r="H7" s="46" t="s">
        <v>445</v>
      </c>
      <c r="I7" s="49" t="s">
        <v>448</v>
      </c>
      <c r="J7" s="49" t="s">
        <v>449</v>
      </c>
      <c r="K7" s="49" t="s">
        <v>918</v>
      </c>
      <c r="L7" s="49" t="s">
        <v>451</v>
      </c>
      <c r="M7" s="49" t="s">
        <v>452</v>
      </c>
      <c r="N7" s="49" t="s">
        <v>453</v>
      </c>
      <c r="O7" s="49" t="s">
        <v>454</v>
      </c>
      <c r="P7" s="49" t="s">
        <v>455</v>
      </c>
      <c r="Q7" s="49" t="s">
        <v>456</v>
      </c>
      <c r="R7" s="49" t="s">
        <v>457</v>
      </c>
      <c r="S7" s="49" t="s">
        <v>458</v>
      </c>
      <c r="T7" s="49" t="s">
        <v>459</v>
      </c>
      <c r="U7" s="49" t="s">
        <v>460</v>
      </c>
      <c r="V7" s="49" t="s">
        <v>461</v>
      </c>
      <c r="W7" s="49" t="s">
        <v>462</v>
      </c>
      <c r="X7" s="49" t="s">
        <v>463</v>
      </c>
      <c r="Y7" s="49" t="s">
        <v>464</v>
      </c>
      <c r="Z7" s="49" t="s">
        <v>465</v>
      </c>
      <c r="AA7" s="50" t="s">
        <v>2413</v>
      </c>
      <c r="AB7" s="50" t="s">
        <v>2414</v>
      </c>
      <c r="AC7" s="50" t="s">
        <v>2415</v>
      </c>
      <c r="AD7" s="49" t="s">
        <v>2055</v>
      </c>
      <c r="AE7" s="50" t="s">
        <v>2416</v>
      </c>
      <c r="AF7" s="51"/>
      <c r="AG7" s="51"/>
      <c r="AH7" s="51"/>
    </row>
    <row r="8" spans="1:34" s="53" customFormat="1">
      <c r="A8" s="101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2417</v>
      </c>
      <c r="K8" s="54" t="s">
        <v>2418</v>
      </c>
      <c r="L8" s="54" t="s">
        <v>2419</v>
      </c>
      <c r="M8" s="54" t="s">
        <v>2420</v>
      </c>
      <c r="N8" s="54" t="s">
        <v>470</v>
      </c>
      <c r="O8" s="54" t="s">
        <v>2421</v>
      </c>
      <c r="P8" s="54" t="s">
        <v>2422</v>
      </c>
      <c r="Q8" s="53" t="s">
        <v>2423</v>
      </c>
      <c r="R8" s="54" t="s">
        <v>2424</v>
      </c>
      <c r="S8" s="55" t="s">
        <v>2425</v>
      </c>
      <c r="T8" s="54" t="s">
        <v>2426</v>
      </c>
      <c r="U8" s="54" t="s">
        <v>2419</v>
      </c>
      <c r="W8" s="53" t="s">
        <v>475</v>
      </c>
      <c r="X8" s="54" t="s">
        <v>2419</v>
      </c>
      <c r="Z8" s="53" t="s">
        <v>2427</v>
      </c>
      <c r="AA8" s="56" t="s">
        <v>436</v>
      </c>
      <c r="AB8" s="56" t="s">
        <v>2091</v>
      </c>
      <c r="AC8" s="56" t="s">
        <v>345</v>
      </c>
      <c r="AD8" s="56"/>
      <c r="AE8" s="56" t="s">
        <v>2093</v>
      </c>
    </row>
    <row r="9" spans="1:34" s="53" customFormat="1">
      <c r="A9" s="101">
        <v>2</v>
      </c>
      <c r="C9" s="56"/>
      <c r="D9" s="56"/>
      <c r="E9" s="54" t="s">
        <v>2428</v>
      </c>
      <c r="F9" s="53" t="s">
        <v>2429</v>
      </c>
      <c r="G9" s="53" t="s">
        <v>2430</v>
      </c>
      <c r="H9" s="54" t="s">
        <v>2431</v>
      </c>
      <c r="I9" s="54" t="s">
        <v>2432</v>
      </c>
      <c r="K9" s="54" t="s">
        <v>2433</v>
      </c>
      <c r="L9" s="54" t="s">
        <v>2434</v>
      </c>
      <c r="M9" s="54" t="s">
        <v>2435</v>
      </c>
      <c r="N9" s="54" t="s">
        <v>470</v>
      </c>
      <c r="O9" s="54" t="s">
        <v>2434</v>
      </c>
      <c r="P9" s="54" t="s">
        <v>2436</v>
      </c>
      <c r="Q9" s="53" t="s">
        <v>2437</v>
      </c>
      <c r="R9" s="54" t="s">
        <v>2438</v>
      </c>
      <c r="S9" s="55" t="s">
        <v>2439</v>
      </c>
      <c r="T9" s="54" t="s">
        <v>2435</v>
      </c>
      <c r="U9" s="54" t="s">
        <v>2434</v>
      </c>
      <c r="W9" s="53" t="s">
        <v>2440</v>
      </c>
      <c r="X9" s="54" t="s">
        <v>2434</v>
      </c>
      <c r="Y9" s="53" t="s">
        <v>2441</v>
      </c>
      <c r="Z9" s="53" t="s">
        <v>2442</v>
      </c>
      <c r="AA9" s="56" t="s">
        <v>2443</v>
      </c>
      <c r="AB9" s="56" t="s">
        <v>2444</v>
      </c>
      <c r="AC9" s="57" t="s">
        <v>2445</v>
      </c>
      <c r="AD9" s="56"/>
      <c r="AE9" s="56" t="s">
        <v>2446</v>
      </c>
    </row>
    <row r="10" spans="1:34" s="53" customFormat="1">
      <c r="A10" s="101">
        <v>3</v>
      </c>
      <c r="C10" s="56"/>
      <c r="D10" s="56"/>
      <c r="E10" s="54" t="s">
        <v>2447</v>
      </c>
      <c r="F10" s="53" t="s">
        <v>2448</v>
      </c>
      <c r="G10" s="53" t="s">
        <v>2449</v>
      </c>
      <c r="H10" s="54" t="s">
        <v>2450</v>
      </c>
      <c r="I10" s="54" t="s">
        <v>2451</v>
      </c>
      <c r="K10" s="54" t="s">
        <v>2452</v>
      </c>
      <c r="L10" s="54" t="s">
        <v>2453</v>
      </c>
      <c r="M10" s="54" t="s">
        <v>2454</v>
      </c>
      <c r="N10" s="54" t="s">
        <v>2092</v>
      </c>
      <c r="O10" s="54" t="s">
        <v>2453</v>
      </c>
      <c r="P10" s="54" t="s">
        <v>2436</v>
      </c>
      <c r="Q10" s="53" t="s">
        <v>2437</v>
      </c>
      <c r="R10" s="54" t="s">
        <v>2438</v>
      </c>
      <c r="S10" s="55" t="s">
        <v>2455</v>
      </c>
      <c r="T10" s="54" t="s">
        <v>2454</v>
      </c>
      <c r="U10" s="54" t="s">
        <v>2453</v>
      </c>
      <c r="W10" s="53" t="s">
        <v>2440</v>
      </c>
      <c r="X10" s="54" t="s">
        <v>2453</v>
      </c>
      <c r="Y10" s="53" t="s">
        <v>2456</v>
      </c>
      <c r="Z10" s="53" t="s">
        <v>2442</v>
      </c>
      <c r="AA10" s="56" t="s">
        <v>2443</v>
      </c>
      <c r="AB10" s="56" t="s">
        <v>2444</v>
      </c>
      <c r="AC10" s="57" t="s">
        <v>2457</v>
      </c>
      <c r="AD10" s="56"/>
      <c r="AE10" s="56" t="s">
        <v>2458</v>
      </c>
    </row>
    <row r="11" spans="1:34" s="53" customFormat="1">
      <c r="A11" s="101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2459</v>
      </c>
      <c r="K11" s="54" t="s">
        <v>2460</v>
      </c>
      <c r="L11" s="54" t="s">
        <v>2461</v>
      </c>
      <c r="M11" s="54" t="s">
        <v>2462</v>
      </c>
      <c r="N11" s="54" t="s">
        <v>470</v>
      </c>
      <c r="O11" s="54" t="s">
        <v>2461</v>
      </c>
      <c r="P11" s="54" t="s">
        <v>2422</v>
      </c>
      <c r="Q11" s="53" t="s">
        <v>2423</v>
      </c>
      <c r="R11" s="54" t="s">
        <v>2424</v>
      </c>
      <c r="S11" s="55" t="s">
        <v>4791</v>
      </c>
      <c r="T11" s="54" t="s">
        <v>2462</v>
      </c>
      <c r="U11" s="54" t="s">
        <v>2461</v>
      </c>
      <c r="W11" s="53" t="s">
        <v>2463</v>
      </c>
      <c r="X11" s="54" t="s">
        <v>2461</v>
      </c>
      <c r="Y11" s="53" t="s">
        <v>2464</v>
      </c>
      <c r="Z11" s="53" t="s">
        <v>2465</v>
      </c>
      <c r="AA11" s="56" t="s">
        <v>436</v>
      </c>
      <c r="AB11" s="56" t="s">
        <v>2091</v>
      </c>
      <c r="AC11" s="56" t="s">
        <v>2094</v>
      </c>
      <c r="AD11" s="56"/>
      <c r="AE11" s="56" t="s">
        <v>2095</v>
      </c>
    </row>
    <row r="12" spans="1:34" s="55" customFormat="1">
      <c r="A12" s="102">
        <v>5</v>
      </c>
      <c r="B12" s="59" t="s">
        <v>5167</v>
      </c>
      <c r="C12" s="69" t="s">
        <v>5166</v>
      </c>
      <c r="D12" s="69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476</v>
      </c>
      <c r="J12" s="59"/>
      <c r="K12" s="59" t="s">
        <v>477</v>
      </c>
      <c r="L12" s="59" t="s">
        <v>478</v>
      </c>
      <c r="M12" s="59" t="s">
        <v>479</v>
      </c>
      <c r="N12" s="59" t="s">
        <v>470</v>
      </c>
      <c r="O12" s="59" t="s">
        <v>478</v>
      </c>
      <c r="P12" s="59" t="s">
        <v>480</v>
      </c>
      <c r="Q12" s="59" t="s">
        <v>481</v>
      </c>
      <c r="R12" s="59" t="s">
        <v>482</v>
      </c>
      <c r="S12" s="59" t="s">
        <v>483</v>
      </c>
      <c r="T12" s="59" t="s">
        <v>479</v>
      </c>
      <c r="U12" s="59" t="s">
        <v>478</v>
      </c>
      <c r="V12" s="59"/>
      <c r="W12" s="59" t="s">
        <v>2466</v>
      </c>
      <c r="X12" s="59" t="s">
        <v>478</v>
      </c>
      <c r="Y12" s="59" t="s">
        <v>2467</v>
      </c>
      <c r="Z12" s="59" t="s">
        <v>485</v>
      </c>
      <c r="AA12" s="61" t="s">
        <v>436</v>
      </c>
      <c r="AB12" s="61" t="s">
        <v>2091</v>
      </c>
      <c r="AC12" s="61" t="s">
        <v>246</v>
      </c>
      <c r="AD12" s="69" t="s">
        <v>2476</v>
      </c>
      <c r="AE12" s="61" t="s">
        <v>2096</v>
      </c>
    </row>
    <row r="13" spans="1:34" s="55" customFormat="1">
      <c r="A13" s="101">
        <v>6</v>
      </c>
      <c r="C13" s="68"/>
      <c r="D13" s="68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486</v>
      </c>
      <c r="K13" s="55" t="s">
        <v>477</v>
      </c>
      <c r="L13" s="55" t="s">
        <v>487</v>
      </c>
      <c r="M13" s="55" t="s">
        <v>488</v>
      </c>
      <c r="N13" s="55" t="s">
        <v>470</v>
      </c>
      <c r="O13" s="55" t="s">
        <v>487</v>
      </c>
      <c r="P13" s="55" t="s">
        <v>480</v>
      </c>
      <c r="Q13" s="55" t="s">
        <v>481</v>
      </c>
      <c r="R13" s="55" t="s">
        <v>482</v>
      </c>
      <c r="S13" s="55" t="s">
        <v>489</v>
      </c>
      <c r="T13" s="55" t="s">
        <v>488</v>
      </c>
      <c r="U13" s="55" t="s">
        <v>487</v>
      </c>
      <c r="W13" s="55" t="s">
        <v>2468</v>
      </c>
      <c r="X13" s="55" t="s">
        <v>487</v>
      </c>
      <c r="Y13" s="55">
        <v>0</v>
      </c>
      <c r="Z13" s="55" t="s">
        <v>485</v>
      </c>
      <c r="AA13" s="56" t="s">
        <v>436</v>
      </c>
      <c r="AB13" s="56" t="s">
        <v>2091</v>
      </c>
      <c r="AC13" s="56" t="s">
        <v>372</v>
      </c>
      <c r="AD13" s="68"/>
      <c r="AE13" s="56" t="s">
        <v>2097</v>
      </c>
    </row>
    <row r="14" spans="1:34" s="55" customFormat="1">
      <c r="A14" s="101">
        <v>7</v>
      </c>
      <c r="C14" s="68"/>
      <c r="D14" s="68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490</v>
      </c>
      <c r="K14" s="55" t="s">
        <v>491</v>
      </c>
      <c r="L14" s="55" t="s">
        <v>492</v>
      </c>
      <c r="M14" s="55" t="s">
        <v>493</v>
      </c>
      <c r="N14" s="55" t="s">
        <v>470</v>
      </c>
      <c r="O14" s="55" t="s">
        <v>492</v>
      </c>
      <c r="P14" s="55" t="s">
        <v>480</v>
      </c>
      <c r="Q14" s="55" t="s">
        <v>481</v>
      </c>
      <c r="R14" s="55" t="s">
        <v>482</v>
      </c>
      <c r="S14" s="55" t="s">
        <v>494</v>
      </c>
      <c r="T14" s="55" t="s">
        <v>493</v>
      </c>
      <c r="U14" s="55" t="s">
        <v>492</v>
      </c>
      <c r="W14" s="55" t="s">
        <v>2469</v>
      </c>
      <c r="X14" s="55" t="s">
        <v>492</v>
      </c>
      <c r="Y14" s="55" t="s">
        <v>2470</v>
      </c>
      <c r="Z14" s="55" t="s">
        <v>485</v>
      </c>
      <c r="AA14" s="56" t="s">
        <v>436</v>
      </c>
      <c r="AB14" s="56" t="s">
        <v>2091</v>
      </c>
      <c r="AC14" s="56" t="s">
        <v>358</v>
      </c>
      <c r="AD14" s="68"/>
      <c r="AE14" s="56" t="s">
        <v>2098</v>
      </c>
    </row>
    <row r="15" spans="1:34" s="55" customFormat="1">
      <c r="A15" s="102">
        <v>8</v>
      </c>
      <c r="B15" s="59" t="s">
        <v>5492</v>
      </c>
      <c r="C15" s="69" t="s">
        <v>5493</v>
      </c>
      <c r="D15" s="69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496</v>
      </c>
      <c r="J15" s="59"/>
      <c r="K15" s="59" t="s">
        <v>497</v>
      </c>
      <c r="L15" s="59" t="s">
        <v>498</v>
      </c>
      <c r="M15" s="59" t="s">
        <v>499</v>
      </c>
      <c r="N15" s="59" t="s">
        <v>470</v>
      </c>
      <c r="O15" s="59" t="s">
        <v>498</v>
      </c>
      <c r="P15" s="59" t="s">
        <v>480</v>
      </c>
      <c r="Q15" s="59" t="s">
        <v>481</v>
      </c>
      <c r="R15" s="59" t="s">
        <v>482</v>
      </c>
      <c r="S15" s="59" t="s">
        <v>500</v>
      </c>
      <c r="T15" s="59" t="s">
        <v>499</v>
      </c>
      <c r="U15" s="59" t="s">
        <v>498</v>
      </c>
      <c r="V15" s="59"/>
      <c r="W15" s="59" t="s">
        <v>2471</v>
      </c>
      <c r="X15" s="59" t="s">
        <v>498</v>
      </c>
      <c r="Y15" s="59">
        <v>0</v>
      </c>
      <c r="Z15" s="59" t="s">
        <v>485</v>
      </c>
      <c r="AA15" s="61" t="s">
        <v>436</v>
      </c>
      <c r="AB15" s="61" t="s">
        <v>2091</v>
      </c>
      <c r="AC15" s="61" t="s">
        <v>376</v>
      </c>
      <c r="AD15" s="69" t="s">
        <v>2476</v>
      </c>
      <c r="AE15" s="61" t="s">
        <v>2099</v>
      </c>
    </row>
    <row r="16" spans="1:34" s="55" customFormat="1">
      <c r="A16" s="101">
        <v>9</v>
      </c>
      <c r="C16" s="68"/>
      <c r="D16" s="68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501</v>
      </c>
      <c r="K16" s="55" t="s">
        <v>502</v>
      </c>
      <c r="L16" s="55" t="s">
        <v>503</v>
      </c>
      <c r="M16" s="55" t="s">
        <v>504</v>
      </c>
      <c r="N16" s="55" t="s">
        <v>470</v>
      </c>
      <c r="O16" s="55" t="s">
        <v>503</v>
      </c>
      <c r="P16" s="55" t="s">
        <v>480</v>
      </c>
      <c r="Q16" s="55" t="s">
        <v>481</v>
      </c>
      <c r="R16" s="55" t="s">
        <v>482</v>
      </c>
      <c r="S16" s="55" t="s">
        <v>505</v>
      </c>
      <c r="T16" s="55" t="s">
        <v>504</v>
      </c>
      <c r="U16" s="55" t="s">
        <v>503</v>
      </c>
      <c r="W16" s="55" t="s">
        <v>2472</v>
      </c>
      <c r="X16" s="55" t="s">
        <v>503</v>
      </c>
      <c r="Y16" s="55" t="s">
        <v>2473</v>
      </c>
      <c r="Z16" s="55" t="s">
        <v>485</v>
      </c>
      <c r="AA16" s="56" t="s">
        <v>436</v>
      </c>
      <c r="AB16" s="56" t="s">
        <v>2091</v>
      </c>
      <c r="AC16" s="56" t="s">
        <v>352</v>
      </c>
      <c r="AD16" s="68"/>
      <c r="AE16" s="56" t="s">
        <v>2100</v>
      </c>
    </row>
    <row r="17" spans="1:31" s="55" customFormat="1">
      <c r="A17" s="101">
        <v>10</v>
      </c>
      <c r="C17" s="68"/>
      <c r="D17" s="68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507</v>
      </c>
      <c r="K17" s="55" t="s">
        <v>508</v>
      </c>
      <c r="L17" s="55" t="s">
        <v>509</v>
      </c>
      <c r="M17" s="55" t="s">
        <v>510</v>
      </c>
      <c r="N17" s="55" t="s">
        <v>470</v>
      </c>
      <c r="O17" s="55" t="s">
        <v>509</v>
      </c>
      <c r="P17" s="55" t="s">
        <v>480</v>
      </c>
      <c r="Q17" s="55" t="s">
        <v>481</v>
      </c>
      <c r="R17" s="55" t="s">
        <v>482</v>
      </c>
      <c r="S17" s="55" t="s">
        <v>511</v>
      </c>
      <c r="T17" s="55" t="s">
        <v>510</v>
      </c>
      <c r="U17" s="55" t="s">
        <v>509</v>
      </c>
      <c r="W17" s="55" t="s">
        <v>2474</v>
      </c>
      <c r="X17" s="55" t="s">
        <v>509</v>
      </c>
      <c r="Y17" s="55">
        <v>0</v>
      </c>
      <c r="Z17" s="55" t="s">
        <v>485</v>
      </c>
      <c r="AA17" s="56" t="s">
        <v>436</v>
      </c>
      <c r="AB17" s="56" t="s">
        <v>2091</v>
      </c>
      <c r="AC17" s="56" t="s">
        <v>421</v>
      </c>
      <c r="AD17" s="68"/>
      <c r="AE17" s="56" t="s">
        <v>2101</v>
      </c>
    </row>
    <row r="18" spans="1:31" s="55" customFormat="1">
      <c r="A18" s="102">
        <v>11</v>
      </c>
      <c r="B18" s="59" t="s">
        <v>2475</v>
      </c>
      <c r="C18" s="69" t="s">
        <v>2476</v>
      </c>
      <c r="D18" s="69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512</v>
      </c>
      <c r="J18" s="59"/>
      <c r="K18" s="59" t="s">
        <v>513</v>
      </c>
      <c r="L18" s="59" t="s">
        <v>514</v>
      </c>
      <c r="M18" s="59" t="s">
        <v>515</v>
      </c>
      <c r="N18" s="59" t="s">
        <v>470</v>
      </c>
      <c r="O18" s="59" t="s">
        <v>514</v>
      </c>
      <c r="P18" s="59" t="s">
        <v>480</v>
      </c>
      <c r="Q18" s="59" t="s">
        <v>481</v>
      </c>
      <c r="R18" s="59" t="s">
        <v>482</v>
      </c>
      <c r="S18" s="59" t="s">
        <v>516</v>
      </c>
      <c r="T18" s="59" t="s">
        <v>515</v>
      </c>
      <c r="U18" s="59" t="s">
        <v>514</v>
      </c>
      <c r="V18" s="59"/>
      <c r="W18" s="59" t="s">
        <v>2477</v>
      </c>
      <c r="X18" s="59" t="s">
        <v>514</v>
      </c>
      <c r="Y18" s="59">
        <v>0</v>
      </c>
      <c r="Z18" s="59" t="s">
        <v>485</v>
      </c>
      <c r="AA18" s="61" t="s">
        <v>436</v>
      </c>
      <c r="AB18" s="61" t="s">
        <v>2091</v>
      </c>
      <c r="AC18" s="61" t="s">
        <v>2102</v>
      </c>
      <c r="AD18" s="69" t="s">
        <v>2476</v>
      </c>
      <c r="AE18" s="61" t="s">
        <v>2103</v>
      </c>
    </row>
    <row r="19" spans="1:31" s="55" customFormat="1">
      <c r="A19" s="102">
        <v>12</v>
      </c>
      <c r="B19" s="59" t="s">
        <v>4857</v>
      </c>
      <c r="C19" s="69" t="s">
        <v>4863</v>
      </c>
      <c r="D19" s="69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517</v>
      </c>
      <c r="J19" s="59"/>
      <c r="K19" s="59" t="s">
        <v>518</v>
      </c>
      <c r="L19" s="59" t="s">
        <v>519</v>
      </c>
      <c r="M19" s="59" t="s">
        <v>520</v>
      </c>
      <c r="N19" s="59" t="s">
        <v>470</v>
      </c>
      <c r="O19" s="59" t="s">
        <v>519</v>
      </c>
      <c r="P19" s="59" t="s">
        <v>480</v>
      </c>
      <c r="Q19" s="59" t="s">
        <v>481</v>
      </c>
      <c r="R19" s="59" t="s">
        <v>482</v>
      </c>
      <c r="S19" s="59" t="s">
        <v>521</v>
      </c>
      <c r="T19" s="59" t="s">
        <v>520</v>
      </c>
      <c r="U19" s="59" t="s">
        <v>519</v>
      </c>
      <c r="V19" s="59"/>
      <c r="W19" s="59" t="s">
        <v>2478</v>
      </c>
      <c r="X19" s="59" t="s">
        <v>519</v>
      </c>
      <c r="Y19" s="59">
        <v>0</v>
      </c>
      <c r="Z19" s="59" t="s">
        <v>485</v>
      </c>
      <c r="AA19" s="61" t="s">
        <v>436</v>
      </c>
      <c r="AB19" s="61" t="s">
        <v>2091</v>
      </c>
      <c r="AC19" s="61" t="s">
        <v>368</v>
      </c>
      <c r="AD19" s="69" t="s">
        <v>2476</v>
      </c>
      <c r="AE19" s="61" t="s">
        <v>2104</v>
      </c>
    </row>
    <row r="20" spans="1:31" s="55" customFormat="1">
      <c r="A20" s="101">
        <v>13</v>
      </c>
      <c r="C20" s="68"/>
      <c r="D20" s="68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522</v>
      </c>
      <c r="K20" s="55" t="s">
        <v>523</v>
      </c>
      <c r="L20" s="55" t="s">
        <v>524</v>
      </c>
      <c r="M20" s="55" t="s">
        <v>525</v>
      </c>
      <c r="N20" s="55" t="s">
        <v>470</v>
      </c>
      <c r="O20" s="55" t="s">
        <v>524</v>
      </c>
      <c r="P20" s="55" t="s">
        <v>480</v>
      </c>
      <c r="Q20" s="55" t="s">
        <v>481</v>
      </c>
      <c r="R20" s="55" t="s">
        <v>482</v>
      </c>
      <c r="S20" s="55" t="s">
        <v>4790</v>
      </c>
      <c r="T20" s="55" t="s">
        <v>525</v>
      </c>
      <c r="U20" s="55" t="s">
        <v>524</v>
      </c>
      <c r="W20" s="55" t="s">
        <v>2479</v>
      </c>
      <c r="X20" s="55" t="s">
        <v>524</v>
      </c>
      <c r="Y20" s="55" t="s">
        <v>4789</v>
      </c>
      <c r="Z20" s="55" t="s">
        <v>485</v>
      </c>
      <c r="AA20" s="56" t="s">
        <v>436</v>
      </c>
      <c r="AB20" s="56" t="s">
        <v>2091</v>
      </c>
      <c r="AC20" s="56" t="s">
        <v>428</v>
      </c>
      <c r="AD20" s="68"/>
      <c r="AE20" s="56" t="s">
        <v>2105</v>
      </c>
    </row>
    <row r="21" spans="1:31" s="55" customFormat="1">
      <c r="A21" s="101">
        <v>14</v>
      </c>
      <c r="C21" s="68"/>
      <c r="D21" s="68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407</v>
      </c>
      <c r="K21" s="55" t="s">
        <v>528</v>
      </c>
      <c r="L21" s="55" t="s">
        <v>529</v>
      </c>
      <c r="M21" s="55" t="s">
        <v>530</v>
      </c>
      <c r="N21" s="55" t="s">
        <v>470</v>
      </c>
      <c r="O21" s="55" t="s">
        <v>529</v>
      </c>
      <c r="P21" s="55" t="s">
        <v>480</v>
      </c>
      <c r="Q21" s="55" t="s">
        <v>481</v>
      </c>
      <c r="R21" s="55" t="s">
        <v>482</v>
      </c>
      <c r="S21" s="55" t="s">
        <v>531</v>
      </c>
      <c r="T21" s="55" t="s">
        <v>530</v>
      </c>
      <c r="U21" s="55" t="s">
        <v>529</v>
      </c>
      <c r="W21" s="55" t="s">
        <v>2480</v>
      </c>
      <c r="X21" s="55" t="s">
        <v>529</v>
      </c>
      <c r="Y21" s="55" t="s">
        <v>2481</v>
      </c>
      <c r="Z21" s="55" t="s">
        <v>485</v>
      </c>
      <c r="AA21" s="56" t="s">
        <v>436</v>
      </c>
      <c r="AB21" s="56" t="s">
        <v>2091</v>
      </c>
      <c r="AC21" s="56" t="s">
        <v>395</v>
      </c>
      <c r="AD21" s="68"/>
      <c r="AE21" s="56" t="s">
        <v>2106</v>
      </c>
    </row>
    <row r="22" spans="1:31" s="55" customFormat="1">
      <c r="A22" s="107">
        <v>15</v>
      </c>
      <c r="B22" s="108" t="s">
        <v>5510</v>
      </c>
      <c r="C22" s="109" t="s">
        <v>5511</v>
      </c>
      <c r="D22" s="109"/>
      <c r="E22" s="110" t="str">
        <f t="shared" si="0"/>
        <v>CTE040022</v>
      </c>
      <c r="F22" s="111" t="str">
        <f t="shared" si="1"/>
        <v>CTE040022.id</v>
      </c>
      <c r="G22" s="111" t="str">
        <f t="shared" si="2"/>
        <v>RUI LIU/CTE/CHN/MINEBEA</v>
      </c>
      <c r="H22" s="110" t="str">
        <f t="shared" si="3"/>
        <v>RUILIU</v>
      </c>
      <c r="I22" s="108" t="s">
        <v>533</v>
      </c>
      <c r="J22" s="108"/>
      <c r="K22" s="108" t="s">
        <v>534</v>
      </c>
      <c r="L22" s="108" t="s">
        <v>535</v>
      </c>
      <c r="M22" s="108" t="s">
        <v>536</v>
      </c>
      <c r="N22" s="108" t="s">
        <v>470</v>
      </c>
      <c r="O22" s="108" t="s">
        <v>535</v>
      </c>
      <c r="P22" s="108" t="s">
        <v>480</v>
      </c>
      <c r="Q22" s="108" t="s">
        <v>481</v>
      </c>
      <c r="R22" s="108" t="s">
        <v>482</v>
      </c>
      <c r="S22" s="108" t="s">
        <v>537</v>
      </c>
      <c r="T22" s="108" t="s">
        <v>536</v>
      </c>
      <c r="U22" s="108" t="s">
        <v>535</v>
      </c>
      <c r="V22" s="108"/>
      <c r="W22" s="108" t="s">
        <v>2482</v>
      </c>
      <c r="X22" s="108" t="s">
        <v>535</v>
      </c>
      <c r="Y22" s="108">
        <v>0</v>
      </c>
      <c r="Z22" s="108" t="s">
        <v>485</v>
      </c>
      <c r="AA22" s="112" t="s">
        <v>436</v>
      </c>
      <c r="AB22" s="112" t="s">
        <v>2091</v>
      </c>
      <c r="AC22" s="112" t="s">
        <v>418</v>
      </c>
      <c r="AD22" s="109" t="s">
        <v>2476</v>
      </c>
      <c r="AE22" s="112" t="s">
        <v>2107</v>
      </c>
    </row>
    <row r="23" spans="1:31" s="55" customFormat="1">
      <c r="A23" s="101">
        <v>16</v>
      </c>
      <c r="C23" s="68"/>
      <c r="D23" s="68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538</v>
      </c>
      <c r="K23" s="55" t="s">
        <v>539</v>
      </c>
      <c r="L23" s="55" t="s">
        <v>540</v>
      </c>
      <c r="M23" s="55" t="s">
        <v>541</v>
      </c>
      <c r="N23" s="55" t="s">
        <v>470</v>
      </c>
      <c r="O23" s="55" t="s">
        <v>540</v>
      </c>
      <c r="P23" s="55" t="s">
        <v>480</v>
      </c>
      <c r="Q23" s="55" t="s">
        <v>481</v>
      </c>
      <c r="R23" s="55" t="s">
        <v>482</v>
      </c>
      <c r="S23" s="55" t="s">
        <v>542</v>
      </c>
      <c r="T23" s="55" t="s">
        <v>541</v>
      </c>
      <c r="U23" s="55" t="s">
        <v>540</v>
      </c>
      <c r="W23" s="55" t="s">
        <v>2483</v>
      </c>
      <c r="X23" s="55" t="s">
        <v>540</v>
      </c>
      <c r="Y23" s="55" t="s">
        <v>2484</v>
      </c>
      <c r="Z23" s="55" t="s">
        <v>485</v>
      </c>
      <c r="AA23" s="56" t="s">
        <v>436</v>
      </c>
      <c r="AB23" s="56" t="s">
        <v>2091</v>
      </c>
      <c r="AC23" s="56" t="s">
        <v>365</v>
      </c>
      <c r="AD23" s="68"/>
      <c r="AE23" s="56" t="s">
        <v>2108</v>
      </c>
    </row>
    <row r="24" spans="1:31" s="55" customFormat="1">
      <c r="A24" s="101">
        <v>17</v>
      </c>
      <c r="C24" s="68"/>
      <c r="D24" s="68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544</v>
      </c>
      <c r="K24" s="55" t="s">
        <v>412</v>
      </c>
      <c r="L24" s="55" t="s">
        <v>545</v>
      </c>
      <c r="M24" s="55" t="s">
        <v>546</v>
      </c>
      <c r="N24" s="55" t="s">
        <v>470</v>
      </c>
      <c r="O24" s="55" t="s">
        <v>545</v>
      </c>
      <c r="P24" s="55" t="s">
        <v>480</v>
      </c>
      <c r="Q24" s="55" t="s">
        <v>481</v>
      </c>
      <c r="R24" s="55" t="s">
        <v>482</v>
      </c>
      <c r="S24" s="55" t="s">
        <v>547</v>
      </c>
      <c r="T24" s="55" t="s">
        <v>546</v>
      </c>
      <c r="U24" s="55" t="s">
        <v>545</v>
      </c>
      <c r="W24" s="55" t="s">
        <v>2485</v>
      </c>
      <c r="X24" s="55" t="s">
        <v>545</v>
      </c>
      <c r="Y24" s="55">
        <v>0</v>
      </c>
      <c r="Z24" s="55" t="s">
        <v>485</v>
      </c>
      <c r="AA24" s="56" t="s">
        <v>436</v>
      </c>
      <c r="AB24" s="56" t="s">
        <v>2091</v>
      </c>
      <c r="AC24" s="56" t="s">
        <v>357</v>
      </c>
      <c r="AD24" s="68"/>
      <c r="AE24" s="56" t="s">
        <v>2109</v>
      </c>
    </row>
    <row r="25" spans="1:31" s="55" customFormat="1">
      <c r="A25" s="101">
        <v>18</v>
      </c>
      <c r="C25" s="68"/>
      <c r="D25" s="68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528</v>
      </c>
      <c r="K25" s="55" t="s">
        <v>548</v>
      </c>
      <c r="L25" s="55" t="s">
        <v>549</v>
      </c>
      <c r="M25" s="55" t="s">
        <v>550</v>
      </c>
      <c r="N25" s="55" t="s">
        <v>470</v>
      </c>
      <c r="O25" s="55" t="s">
        <v>549</v>
      </c>
      <c r="P25" s="55" t="s">
        <v>480</v>
      </c>
      <c r="Q25" s="55" t="s">
        <v>481</v>
      </c>
      <c r="R25" s="55" t="s">
        <v>482</v>
      </c>
      <c r="S25" s="55" t="s">
        <v>551</v>
      </c>
      <c r="T25" s="55" t="s">
        <v>550</v>
      </c>
      <c r="U25" s="55" t="s">
        <v>549</v>
      </c>
      <c r="W25" s="55" t="s">
        <v>2486</v>
      </c>
      <c r="X25" s="55" t="s">
        <v>549</v>
      </c>
      <c r="Y25" s="55">
        <v>0</v>
      </c>
      <c r="Z25" s="55" t="s">
        <v>485</v>
      </c>
      <c r="AA25" s="56" t="s">
        <v>436</v>
      </c>
      <c r="AB25" s="56" t="s">
        <v>2091</v>
      </c>
      <c r="AC25" s="56" t="s">
        <v>414</v>
      </c>
      <c r="AD25" s="68"/>
      <c r="AE25" s="56" t="s">
        <v>2110</v>
      </c>
    </row>
    <row r="26" spans="1:31" s="55" customFormat="1">
      <c r="A26" s="101">
        <v>19</v>
      </c>
      <c r="C26" s="68"/>
      <c r="D26" s="68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476</v>
      </c>
      <c r="K26" s="55" t="s">
        <v>552</v>
      </c>
      <c r="L26" s="55" t="s">
        <v>553</v>
      </c>
      <c r="M26" s="55" t="s">
        <v>554</v>
      </c>
      <c r="N26" s="55" t="s">
        <v>470</v>
      </c>
      <c r="O26" s="55" t="s">
        <v>553</v>
      </c>
      <c r="P26" s="55" t="s">
        <v>480</v>
      </c>
      <c r="Q26" s="55" t="s">
        <v>481</v>
      </c>
      <c r="R26" s="55" t="s">
        <v>482</v>
      </c>
      <c r="S26" s="55" t="s">
        <v>555</v>
      </c>
      <c r="T26" s="55" t="s">
        <v>554</v>
      </c>
      <c r="U26" s="55" t="s">
        <v>553</v>
      </c>
      <c r="W26" s="55" t="s">
        <v>2487</v>
      </c>
      <c r="X26" s="55" t="s">
        <v>553</v>
      </c>
      <c r="Y26" s="55">
        <v>0</v>
      </c>
      <c r="Z26" s="55" t="s">
        <v>485</v>
      </c>
      <c r="AA26" s="56" t="s">
        <v>436</v>
      </c>
      <c r="AB26" s="56" t="s">
        <v>2091</v>
      </c>
      <c r="AC26" s="56" t="s">
        <v>362</v>
      </c>
      <c r="AD26" s="68"/>
      <c r="AE26" s="56" t="s">
        <v>2111</v>
      </c>
    </row>
    <row r="27" spans="1:31" s="55" customFormat="1">
      <c r="A27" s="101">
        <v>20</v>
      </c>
      <c r="C27" s="68"/>
      <c r="D27" s="68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528</v>
      </c>
      <c r="K27" s="55" t="s">
        <v>556</v>
      </c>
      <c r="L27" s="55" t="s">
        <v>557</v>
      </c>
      <c r="M27" s="55" t="s">
        <v>558</v>
      </c>
      <c r="N27" s="55" t="s">
        <v>470</v>
      </c>
      <c r="O27" s="55" t="s">
        <v>557</v>
      </c>
      <c r="P27" s="55" t="s">
        <v>480</v>
      </c>
      <c r="Q27" s="55" t="s">
        <v>481</v>
      </c>
      <c r="R27" s="55" t="s">
        <v>482</v>
      </c>
      <c r="S27" s="55" t="s">
        <v>559</v>
      </c>
      <c r="T27" s="55" t="s">
        <v>558</v>
      </c>
      <c r="U27" s="55" t="s">
        <v>557</v>
      </c>
      <c r="W27" s="55" t="s">
        <v>2488</v>
      </c>
      <c r="X27" s="55" t="s">
        <v>557</v>
      </c>
      <c r="Y27" s="55" t="s">
        <v>2489</v>
      </c>
      <c r="Z27" s="55" t="s">
        <v>485</v>
      </c>
      <c r="AA27" s="56" t="s">
        <v>436</v>
      </c>
      <c r="AB27" s="56" t="s">
        <v>2091</v>
      </c>
      <c r="AC27" s="56" t="s">
        <v>2112</v>
      </c>
      <c r="AD27" s="68"/>
      <c r="AE27" s="56" t="s">
        <v>2113</v>
      </c>
    </row>
    <row r="28" spans="1:31" s="55" customFormat="1">
      <c r="A28" s="101">
        <v>21</v>
      </c>
      <c r="C28" s="68"/>
      <c r="D28" s="68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561</v>
      </c>
      <c r="K28" s="55" t="s">
        <v>562</v>
      </c>
      <c r="L28" s="55" t="s">
        <v>563</v>
      </c>
      <c r="M28" s="55" t="s">
        <v>564</v>
      </c>
      <c r="N28" s="55" t="s">
        <v>470</v>
      </c>
      <c r="O28" s="55" t="s">
        <v>563</v>
      </c>
      <c r="P28" s="55" t="s">
        <v>480</v>
      </c>
      <c r="Q28" s="55" t="s">
        <v>481</v>
      </c>
      <c r="R28" s="55" t="s">
        <v>482</v>
      </c>
      <c r="S28" s="55" t="s">
        <v>565</v>
      </c>
      <c r="T28" s="55" t="s">
        <v>564</v>
      </c>
      <c r="U28" s="55" t="s">
        <v>563</v>
      </c>
      <c r="W28" s="55" t="s">
        <v>2490</v>
      </c>
      <c r="X28" s="55" t="s">
        <v>563</v>
      </c>
      <c r="Y28" s="55" t="s">
        <v>2491</v>
      </c>
      <c r="Z28" s="55" t="s">
        <v>485</v>
      </c>
      <c r="AA28" s="56" t="s">
        <v>436</v>
      </c>
      <c r="AB28" s="56" t="s">
        <v>2091</v>
      </c>
      <c r="AC28" s="56" t="s">
        <v>354</v>
      </c>
      <c r="AD28" s="68"/>
      <c r="AE28" s="56" t="s">
        <v>2114</v>
      </c>
    </row>
    <row r="29" spans="1:31" s="55" customFormat="1">
      <c r="A29" s="101">
        <v>22</v>
      </c>
      <c r="C29" s="68"/>
      <c r="D29" s="68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567</v>
      </c>
      <c r="K29" s="55" t="s">
        <v>562</v>
      </c>
      <c r="L29" s="55" t="s">
        <v>568</v>
      </c>
      <c r="M29" s="55" t="s">
        <v>569</v>
      </c>
      <c r="N29" s="55" t="s">
        <v>470</v>
      </c>
      <c r="O29" s="55" t="s">
        <v>568</v>
      </c>
      <c r="P29" s="55" t="s">
        <v>480</v>
      </c>
      <c r="Q29" s="55" t="s">
        <v>481</v>
      </c>
      <c r="R29" s="55" t="s">
        <v>482</v>
      </c>
      <c r="S29" s="55" t="s">
        <v>570</v>
      </c>
      <c r="T29" s="55" t="s">
        <v>569</v>
      </c>
      <c r="U29" s="55" t="s">
        <v>568</v>
      </c>
      <c r="W29" s="55" t="s">
        <v>2492</v>
      </c>
      <c r="X29" s="55" t="s">
        <v>568</v>
      </c>
      <c r="Y29" s="55">
        <v>0</v>
      </c>
      <c r="Z29" s="55" t="s">
        <v>485</v>
      </c>
      <c r="AA29" s="56" t="s">
        <v>436</v>
      </c>
      <c r="AB29" s="56" t="s">
        <v>2091</v>
      </c>
      <c r="AC29" s="56" t="s">
        <v>360</v>
      </c>
      <c r="AD29" s="68"/>
      <c r="AE29" s="56" t="s">
        <v>2115</v>
      </c>
    </row>
    <row r="30" spans="1:31" s="55" customFormat="1">
      <c r="A30" s="101">
        <v>23</v>
      </c>
      <c r="C30" s="68"/>
      <c r="D30" s="68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571</v>
      </c>
      <c r="K30" s="55" t="s">
        <v>572</v>
      </c>
      <c r="L30" s="55" t="s">
        <v>573</v>
      </c>
      <c r="M30" s="55" t="s">
        <v>574</v>
      </c>
      <c r="N30" s="55" t="s">
        <v>470</v>
      </c>
      <c r="O30" s="55" t="s">
        <v>573</v>
      </c>
      <c r="P30" s="55" t="s">
        <v>480</v>
      </c>
      <c r="Q30" s="55" t="s">
        <v>481</v>
      </c>
      <c r="R30" s="55" t="s">
        <v>482</v>
      </c>
      <c r="S30" s="55" t="s">
        <v>575</v>
      </c>
      <c r="T30" s="55" t="s">
        <v>574</v>
      </c>
      <c r="U30" s="55" t="s">
        <v>573</v>
      </c>
      <c r="W30" s="55" t="s">
        <v>2493</v>
      </c>
      <c r="X30" s="55" t="s">
        <v>573</v>
      </c>
      <c r="Y30" s="55">
        <v>0</v>
      </c>
      <c r="Z30" s="55" t="s">
        <v>485</v>
      </c>
      <c r="AA30" s="56" t="s">
        <v>436</v>
      </c>
      <c r="AB30" s="56" t="s">
        <v>2091</v>
      </c>
      <c r="AC30" s="56" t="s">
        <v>366</v>
      </c>
      <c r="AD30" s="68"/>
      <c r="AE30" s="56" t="s">
        <v>2116</v>
      </c>
    </row>
    <row r="31" spans="1:31" s="55" customFormat="1">
      <c r="A31" s="101">
        <v>24</v>
      </c>
      <c r="C31" s="68"/>
      <c r="D31" s="68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576</v>
      </c>
      <c r="K31" s="55" t="s">
        <v>577</v>
      </c>
      <c r="L31" s="55" t="s">
        <v>578</v>
      </c>
      <c r="M31" s="55" t="s">
        <v>579</v>
      </c>
      <c r="N31" s="55" t="s">
        <v>470</v>
      </c>
      <c r="O31" s="55" t="s">
        <v>578</v>
      </c>
      <c r="P31" s="55" t="s">
        <v>480</v>
      </c>
      <c r="Q31" s="55" t="s">
        <v>481</v>
      </c>
      <c r="R31" s="55" t="s">
        <v>482</v>
      </c>
      <c r="S31" s="55" t="s">
        <v>580</v>
      </c>
      <c r="T31" s="55" t="s">
        <v>579</v>
      </c>
      <c r="U31" s="55" t="s">
        <v>578</v>
      </c>
      <c r="W31" s="55" t="s">
        <v>2494</v>
      </c>
      <c r="X31" s="55" t="s">
        <v>578</v>
      </c>
      <c r="Y31" s="55">
        <v>0</v>
      </c>
      <c r="Z31" s="55" t="s">
        <v>485</v>
      </c>
      <c r="AA31" s="56" t="s">
        <v>436</v>
      </c>
      <c r="AB31" s="56" t="s">
        <v>2091</v>
      </c>
      <c r="AC31" s="56" t="s">
        <v>396</v>
      </c>
      <c r="AD31" s="68"/>
      <c r="AE31" s="56" t="s">
        <v>2117</v>
      </c>
    </row>
    <row r="32" spans="1:31" s="55" customFormat="1">
      <c r="A32" s="101">
        <v>25</v>
      </c>
      <c r="C32" s="68"/>
      <c r="D32" s="68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581</v>
      </c>
      <c r="K32" s="55" t="s">
        <v>582</v>
      </c>
      <c r="L32" s="55" t="s">
        <v>583</v>
      </c>
      <c r="M32" s="55" t="s">
        <v>584</v>
      </c>
      <c r="N32" s="55" t="s">
        <v>470</v>
      </c>
      <c r="O32" s="55" t="s">
        <v>583</v>
      </c>
      <c r="P32" s="55" t="s">
        <v>480</v>
      </c>
      <c r="Q32" s="55" t="s">
        <v>481</v>
      </c>
      <c r="R32" s="55" t="s">
        <v>482</v>
      </c>
      <c r="S32" s="55" t="s">
        <v>585</v>
      </c>
      <c r="T32" s="55" t="s">
        <v>584</v>
      </c>
      <c r="U32" s="55" t="s">
        <v>583</v>
      </c>
      <c r="W32" s="55" t="s">
        <v>2495</v>
      </c>
      <c r="X32" s="55" t="s">
        <v>583</v>
      </c>
      <c r="Y32" s="55">
        <v>0</v>
      </c>
      <c r="Z32" s="55" t="s">
        <v>485</v>
      </c>
      <c r="AA32" s="56" t="s">
        <v>436</v>
      </c>
      <c r="AB32" s="56" t="s">
        <v>2091</v>
      </c>
      <c r="AC32" s="56" t="s">
        <v>355</v>
      </c>
      <c r="AD32" s="68"/>
      <c r="AE32" s="56" t="s">
        <v>2118</v>
      </c>
    </row>
    <row r="33" spans="1:31" s="55" customFormat="1">
      <c r="A33" s="101">
        <v>26</v>
      </c>
      <c r="C33" s="68"/>
      <c r="D33" s="68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586</v>
      </c>
      <c r="K33" s="55" t="s">
        <v>587</v>
      </c>
      <c r="L33" s="55" t="s">
        <v>588</v>
      </c>
      <c r="M33" s="55" t="s">
        <v>589</v>
      </c>
      <c r="N33" s="55" t="s">
        <v>470</v>
      </c>
      <c r="O33" s="55" t="s">
        <v>588</v>
      </c>
      <c r="P33" s="55" t="s">
        <v>480</v>
      </c>
      <c r="Q33" s="55" t="s">
        <v>481</v>
      </c>
      <c r="R33" s="55" t="s">
        <v>482</v>
      </c>
      <c r="S33" s="55" t="s">
        <v>590</v>
      </c>
      <c r="T33" s="55" t="s">
        <v>589</v>
      </c>
      <c r="U33" s="55" t="s">
        <v>588</v>
      </c>
      <c r="W33" s="55" t="s">
        <v>2496</v>
      </c>
      <c r="X33" s="55" t="s">
        <v>588</v>
      </c>
      <c r="Y33" s="55">
        <v>0</v>
      </c>
      <c r="Z33" s="55" t="s">
        <v>485</v>
      </c>
      <c r="AA33" s="56" t="s">
        <v>436</v>
      </c>
      <c r="AB33" s="56" t="s">
        <v>2091</v>
      </c>
      <c r="AC33" s="56" t="s">
        <v>343</v>
      </c>
      <c r="AD33" s="68"/>
      <c r="AE33" s="56" t="s">
        <v>2119</v>
      </c>
    </row>
    <row r="34" spans="1:31" s="55" customFormat="1">
      <c r="A34" s="101">
        <v>27</v>
      </c>
      <c r="C34" s="68"/>
      <c r="D34" s="68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591</v>
      </c>
      <c r="K34" s="55" t="s">
        <v>587</v>
      </c>
      <c r="L34" s="55" t="s">
        <v>592</v>
      </c>
      <c r="M34" s="55" t="s">
        <v>593</v>
      </c>
      <c r="N34" s="55" t="s">
        <v>470</v>
      </c>
      <c r="O34" s="55" t="s">
        <v>592</v>
      </c>
      <c r="P34" s="55" t="s">
        <v>480</v>
      </c>
      <c r="Q34" s="55" t="s">
        <v>481</v>
      </c>
      <c r="R34" s="55" t="s">
        <v>482</v>
      </c>
      <c r="S34" s="55" t="s">
        <v>594</v>
      </c>
      <c r="T34" s="55" t="s">
        <v>593</v>
      </c>
      <c r="U34" s="55" t="s">
        <v>592</v>
      </c>
      <c r="W34" s="55" t="s">
        <v>2497</v>
      </c>
      <c r="X34" s="55" t="s">
        <v>592</v>
      </c>
      <c r="Y34" s="55">
        <v>0</v>
      </c>
      <c r="Z34" s="55" t="s">
        <v>485</v>
      </c>
      <c r="AA34" s="56" t="s">
        <v>2120</v>
      </c>
      <c r="AB34" s="56" t="s">
        <v>2091</v>
      </c>
      <c r="AC34" s="56" t="s">
        <v>399</v>
      </c>
      <c r="AD34" s="68"/>
      <c r="AE34" s="56" t="s">
        <v>2121</v>
      </c>
    </row>
    <row r="35" spans="1:31" s="55" customFormat="1">
      <c r="A35" s="101">
        <v>28</v>
      </c>
      <c r="C35" s="68"/>
      <c r="D35" s="68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595</v>
      </c>
      <c r="K35" s="55" t="s">
        <v>587</v>
      </c>
      <c r="L35" s="55" t="s">
        <v>596</v>
      </c>
      <c r="M35" s="55" t="s">
        <v>597</v>
      </c>
      <c r="N35" s="55" t="s">
        <v>470</v>
      </c>
      <c r="O35" s="55" t="s">
        <v>596</v>
      </c>
      <c r="P35" s="55" t="s">
        <v>480</v>
      </c>
      <c r="Q35" s="55" t="s">
        <v>481</v>
      </c>
      <c r="R35" s="55" t="s">
        <v>482</v>
      </c>
      <c r="S35" s="55" t="s">
        <v>598</v>
      </c>
      <c r="T35" s="55" t="s">
        <v>597</v>
      </c>
      <c r="U35" s="55" t="s">
        <v>596</v>
      </c>
      <c r="W35" s="55" t="s">
        <v>2498</v>
      </c>
      <c r="X35" s="55" t="s">
        <v>596</v>
      </c>
      <c r="Y35" s="55">
        <v>0</v>
      </c>
      <c r="Z35" s="55" t="s">
        <v>485</v>
      </c>
      <c r="AA35" s="56" t="s">
        <v>436</v>
      </c>
      <c r="AB35" s="56" t="s">
        <v>2091</v>
      </c>
      <c r="AC35" s="56" t="s">
        <v>151</v>
      </c>
      <c r="AD35" s="68"/>
      <c r="AE35" s="56" t="s">
        <v>2122</v>
      </c>
    </row>
    <row r="36" spans="1:31">
      <c r="A36" s="101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407</v>
      </c>
      <c r="K36" s="47" t="s">
        <v>599</v>
      </c>
      <c r="L36" s="47" t="s">
        <v>600</v>
      </c>
      <c r="M36" s="47" t="s">
        <v>601</v>
      </c>
      <c r="N36" s="47" t="s">
        <v>470</v>
      </c>
      <c r="O36" s="47" t="s">
        <v>600</v>
      </c>
      <c r="P36" s="47" t="s">
        <v>480</v>
      </c>
      <c r="Q36" s="47" t="s">
        <v>2499</v>
      </c>
      <c r="R36" s="47" t="s">
        <v>482</v>
      </c>
      <c r="S36" s="47" t="s">
        <v>602</v>
      </c>
      <c r="T36" s="47" t="s">
        <v>601</v>
      </c>
      <c r="U36" s="47" t="s">
        <v>2500</v>
      </c>
      <c r="W36" s="47" t="s">
        <v>2501</v>
      </c>
      <c r="X36" s="47" t="s">
        <v>600</v>
      </c>
      <c r="Y36" s="47" t="s">
        <v>603</v>
      </c>
      <c r="Z36" s="47" t="s">
        <v>485</v>
      </c>
      <c r="AA36" s="56" t="s">
        <v>2123</v>
      </c>
      <c r="AB36" s="56" t="s">
        <v>2124</v>
      </c>
      <c r="AC36" s="56" t="s">
        <v>195</v>
      </c>
      <c r="AE36" s="56" t="s">
        <v>2125</v>
      </c>
    </row>
    <row r="37" spans="1:31">
      <c r="A37" s="101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604</v>
      </c>
      <c r="K37" s="47" t="s">
        <v>605</v>
      </c>
      <c r="L37" s="47" t="s">
        <v>606</v>
      </c>
      <c r="M37" s="47" t="s">
        <v>607</v>
      </c>
      <c r="N37" s="47" t="s">
        <v>470</v>
      </c>
      <c r="O37" s="47" t="s">
        <v>606</v>
      </c>
      <c r="P37" s="47" t="s">
        <v>480</v>
      </c>
      <c r="Q37" s="47" t="s">
        <v>608</v>
      </c>
      <c r="R37" s="47" t="s">
        <v>482</v>
      </c>
      <c r="S37" s="47" t="s">
        <v>609</v>
      </c>
      <c r="T37" s="47" t="s">
        <v>607</v>
      </c>
      <c r="U37" s="47" t="s">
        <v>606</v>
      </c>
      <c r="W37" s="47" t="s">
        <v>610</v>
      </c>
      <c r="X37" s="47" t="s">
        <v>606</v>
      </c>
      <c r="Y37" s="47" t="s">
        <v>611</v>
      </c>
      <c r="Z37" s="47" t="s">
        <v>485</v>
      </c>
      <c r="AA37" s="56" t="s">
        <v>5598</v>
      </c>
      <c r="AB37" s="56" t="s">
        <v>2091</v>
      </c>
      <c r="AC37" s="56" t="s">
        <v>2126</v>
      </c>
      <c r="AE37" s="56" t="s">
        <v>2127</v>
      </c>
    </row>
    <row r="38" spans="1:31">
      <c r="A38" s="102">
        <v>31</v>
      </c>
      <c r="B38" s="83" t="s">
        <v>5165</v>
      </c>
      <c r="C38" s="84" t="s">
        <v>5166</v>
      </c>
      <c r="D38" s="84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3" t="s">
        <v>612</v>
      </c>
      <c r="J38" s="83"/>
      <c r="K38" s="83" t="s">
        <v>477</v>
      </c>
      <c r="L38" s="83" t="s">
        <v>613</v>
      </c>
      <c r="M38" s="83" t="s">
        <v>614</v>
      </c>
      <c r="N38" s="83" t="s">
        <v>470</v>
      </c>
      <c r="O38" s="83" t="s">
        <v>613</v>
      </c>
      <c r="P38" s="83" t="s">
        <v>480</v>
      </c>
      <c r="Q38" s="83" t="s">
        <v>608</v>
      </c>
      <c r="R38" s="83" t="s">
        <v>482</v>
      </c>
      <c r="S38" s="83" t="s">
        <v>615</v>
      </c>
      <c r="T38" s="83" t="s">
        <v>614</v>
      </c>
      <c r="U38" s="83" t="s">
        <v>613</v>
      </c>
      <c r="V38" s="83"/>
      <c r="W38" s="83" t="s">
        <v>616</v>
      </c>
      <c r="X38" s="83" t="s">
        <v>613</v>
      </c>
      <c r="Y38" s="83" t="s">
        <v>617</v>
      </c>
      <c r="Z38" s="83" t="s">
        <v>485</v>
      </c>
      <c r="AA38" s="61" t="s">
        <v>2128</v>
      </c>
      <c r="AB38" s="61" t="s">
        <v>2091</v>
      </c>
      <c r="AC38" s="61" t="s">
        <v>2129</v>
      </c>
      <c r="AD38" s="84" t="s">
        <v>2476</v>
      </c>
      <c r="AE38" s="61" t="s">
        <v>2130</v>
      </c>
    </row>
    <row r="39" spans="1:31">
      <c r="A39" s="105">
        <v>32</v>
      </c>
      <c r="B39" s="83"/>
      <c r="C39" s="84"/>
      <c r="D39" s="84"/>
      <c r="E39" s="60" t="str">
        <f>U39</f>
        <v>CTE941354</v>
      </c>
      <c r="F39" s="58" t="str">
        <f>E39&amp;".id"</f>
        <v>CTE941354.id</v>
      </c>
      <c r="G39" s="58" t="str">
        <f>I39&amp;" "&amp;K39&amp;"/CTE/CHN/MINEBEA"</f>
        <v>CHANGYING CHEN/CTE/CHN/MINEBEA</v>
      </c>
      <c r="H39" s="60" t="str">
        <f t="shared" si="3"/>
        <v>CHANGYINGCHEN</v>
      </c>
      <c r="I39" s="83" t="s">
        <v>618</v>
      </c>
      <c r="J39" s="83"/>
      <c r="K39" s="83" t="s">
        <v>491</v>
      </c>
      <c r="L39" s="83" t="s">
        <v>619</v>
      </c>
      <c r="M39" s="83" t="s">
        <v>620</v>
      </c>
      <c r="N39" s="83" t="s">
        <v>470</v>
      </c>
      <c r="O39" s="83" t="s">
        <v>619</v>
      </c>
      <c r="P39" s="83" t="s">
        <v>480</v>
      </c>
      <c r="Q39" s="83" t="s">
        <v>608</v>
      </c>
      <c r="R39" s="83" t="s">
        <v>482</v>
      </c>
      <c r="S39" s="83" t="s">
        <v>621</v>
      </c>
      <c r="T39" s="83" t="s">
        <v>620</v>
      </c>
      <c r="U39" s="83" t="s">
        <v>619</v>
      </c>
      <c r="V39" s="83"/>
      <c r="W39" s="83" t="s">
        <v>610</v>
      </c>
      <c r="X39" s="83" t="s">
        <v>619</v>
      </c>
      <c r="Y39" s="83" t="s">
        <v>622</v>
      </c>
      <c r="Z39" s="83" t="s">
        <v>485</v>
      </c>
      <c r="AA39" s="61" t="s">
        <v>2123</v>
      </c>
      <c r="AB39" s="61" t="s">
        <v>2091</v>
      </c>
      <c r="AC39" s="61" t="s">
        <v>2131</v>
      </c>
      <c r="AD39" s="84"/>
      <c r="AE39" s="61" t="s">
        <v>2132</v>
      </c>
    </row>
    <row r="40" spans="1:31">
      <c r="A40" s="105">
        <v>33</v>
      </c>
      <c r="B40" s="83"/>
      <c r="C40" s="84"/>
      <c r="D40" s="84"/>
      <c r="E40" s="60" t="str">
        <f t="shared" ref="E40:E104" si="4">U40</f>
        <v>CTE950105</v>
      </c>
      <c r="F40" s="58" t="str">
        <f t="shared" ref="F40:F104" si="5">E40&amp;".id"</f>
        <v>CTE950105.id</v>
      </c>
      <c r="G40" s="58" t="str">
        <f t="shared" ref="G40:G104" si="6">I40&amp;" "&amp;K40&amp;"/CTE/CHN/MINEBEA"</f>
        <v>JI CHEN/CTE/CHN/MINEBEA</v>
      </c>
      <c r="H40" s="60" t="str">
        <f t="shared" si="3"/>
        <v>JICHEN</v>
      </c>
      <c r="I40" s="83" t="s">
        <v>523</v>
      </c>
      <c r="J40" s="83"/>
      <c r="K40" s="83" t="s">
        <v>491</v>
      </c>
      <c r="L40" s="83" t="s">
        <v>623</v>
      </c>
      <c r="M40" s="83" t="s">
        <v>624</v>
      </c>
      <c r="N40" s="83" t="s">
        <v>470</v>
      </c>
      <c r="O40" s="83" t="s">
        <v>623</v>
      </c>
      <c r="P40" s="83" t="s">
        <v>480</v>
      </c>
      <c r="Q40" s="83" t="s">
        <v>608</v>
      </c>
      <c r="R40" s="83" t="s">
        <v>482</v>
      </c>
      <c r="S40" s="83"/>
      <c r="T40" s="83" t="s">
        <v>624</v>
      </c>
      <c r="U40" s="83" t="s">
        <v>623</v>
      </c>
      <c r="V40" s="83"/>
      <c r="W40" s="83" t="s">
        <v>626</v>
      </c>
      <c r="X40" s="83" t="s">
        <v>623</v>
      </c>
      <c r="Y40" s="83" t="s">
        <v>627</v>
      </c>
      <c r="Z40" s="83" t="s">
        <v>485</v>
      </c>
      <c r="AA40" s="61" t="s">
        <v>2120</v>
      </c>
      <c r="AB40" s="61" t="s">
        <v>2091</v>
      </c>
      <c r="AC40" s="61" t="s">
        <v>2133</v>
      </c>
      <c r="AD40" s="84"/>
      <c r="AE40" s="61" t="s">
        <v>2134</v>
      </c>
    </row>
    <row r="41" spans="1:31">
      <c r="A41" s="105">
        <v>34</v>
      </c>
      <c r="B41" s="83"/>
      <c r="C41" s="84"/>
      <c r="D41" s="84"/>
      <c r="E41" s="60" t="str">
        <f t="shared" si="4"/>
        <v>CTE951869</v>
      </c>
      <c r="F41" s="58" t="str">
        <f t="shared" si="5"/>
        <v>CTE951869.id</v>
      </c>
      <c r="G41" s="58" t="str">
        <f t="shared" si="6"/>
        <v>JING CHENG/CTE/CHN/MINEBEA</v>
      </c>
      <c r="H41" s="60" t="str">
        <f t="shared" si="3"/>
        <v>JINGCHENG</v>
      </c>
      <c r="I41" s="83" t="s">
        <v>407</v>
      </c>
      <c r="J41" s="83"/>
      <c r="K41" s="83" t="s">
        <v>628</v>
      </c>
      <c r="L41" s="83" t="s">
        <v>629</v>
      </c>
      <c r="M41" s="83" t="s">
        <v>630</v>
      </c>
      <c r="N41" s="83" t="s">
        <v>470</v>
      </c>
      <c r="O41" s="83" t="s">
        <v>629</v>
      </c>
      <c r="P41" s="83" t="s">
        <v>480</v>
      </c>
      <c r="Q41" s="83" t="s">
        <v>608</v>
      </c>
      <c r="R41" s="83" t="s">
        <v>482</v>
      </c>
      <c r="S41" s="83" t="s">
        <v>631</v>
      </c>
      <c r="T41" s="83" t="s">
        <v>630</v>
      </c>
      <c r="U41" s="83" t="s">
        <v>629</v>
      </c>
      <c r="V41" s="83"/>
      <c r="W41" s="83" t="s">
        <v>69</v>
      </c>
      <c r="X41" s="83" t="s">
        <v>629</v>
      </c>
      <c r="Y41" s="83" t="s">
        <v>632</v>
      </c>
      <c r="Z41" s="83" t="s">
        <v>485</v>
      </c>
      <c r="AA41" s="61" t="s">
        <v>2123</v>
      </c>
      <c r="AB41" s="61" t="s">
        <v>2091</v>
      </c>
      <c r="AC41" s="61" t="s">
        <v>57</v>
      </c>
      <c r="AD41" s="84"/>
      <c r="AE41" s="61" t="s">
        <v>2135</v>
      </c>
    </row>
    <row r="42" spans="1:31">
      <c r="A42" s="101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633</v>
      </c>
      <c r="K42" s="47" t="s">
        <v>634</v>
      </c>
      <c r="L42" s="47" t="s">
        <v>635</v>
      </c>
      <c r="M42" s="47" t="s">
        <v>636</v>
      </c>
      <c r="N42" s="47" t="s">
        <v>470</v>
      </c>
      <c r="O42" s="47" t="s">
        <v>635</v>
      </c>
      <c r="P42" s="47" t="s">
        <v>480</v>
      </c>
      <c r="Q42" s="47" t="s">
        <v>608</v>
      </c>
      <c r="R42" s="47" t="s">
        <v>482</v>
      </c>
      <c r="S42" s="47" t="s">
        <v>637</v>
      </c>
      <c r="T42" s="47" t="s">
        <v>636</v>
      </c>
      <c r="U42" s="47" t="s">
        <v>635</v>
      </c>
      <c r="W42" s="47" t="s">
        <v>638</v>
      </c>
      <c r="X42" s="47" t="s">
        <v>635</v>
      </c>
      <c r="Y42" s="47" t="s">
        <v>639</v>
      </c>
      <c r="Z42" s="47" t="s">
        <v>485</v>
      </c>
      <c r="AA42" s="56" t="s">
        <v>2123</v>
      </c>
      <c r="AB42" s="56" t="s">
        <v>2124</v>
      </c>
      <c r="AC42" s="56" t="s">
        <v>2136</v>
      </c>
      <c r="AE42" s="56" t="s">
        <v>2137</v>
      </c>
    </row>
    <row r="43" spans="1:31">
      <c r="A43" s="101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640</v>
      </c>
      <c r="K43" s="47" t="s">
        <v>508</v>
      </c>
      <c r="L43" s="47" t="s">
        <v>641</v>
      </c>
      <c r="M43" s="47" t="s">
        <v>642</v>
      </c>
      <c r="N43" s="47" t="s">
        <v>470</v>
      </c>
      <c r="O43" s="47" t="s">
        <v>641</v>
      </c>
      <c r="P43" s="47" t="s">
        <v>480</v>
      </c>
      <c r="Q43" s="47" t="s">
        <v>608</v>
      </c>
      <c r="R43" s="47" t="s">
        <v>482</v>
      </c>
      <c r="S43" s="47" t="s">
        <v>643</v>
      </c>
      <c r="T43" s="47" t="s">
        <v>642</v>
      </c>
      <c r="U43" s="47" t="s">
        <v>641</v>
      </c>
      <c r="W43" s="47" t="s">
        <v>644</v>
      </c>
      <c r="X43" s="47" t="s">
        <v>641</v>
      </c>
      <c r="Y43" s="47" t="s">
        <v>645</v>
      </c>
      <c r="Z43" s="47" t="s">
        <v>485</v>
      </c>
      <c r="AA43" s="56" t="s">
        <v>2123</v>
      </c>
      <c r="AB43" s="56" t="s">
        <v>2091</v>
      </c>
      <c r="AC43" s="56" t="s">
        <v>212</v>
      </c>
      <c r="AE43" s="56" t="s">
        <v>2138</v>
      </c>
    </row>
    <row r="44" spans="1:31">
      <c r="A44" s="101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646</v>
      </c>
      <c r="K44" s="47" t="s">
        <v>647</v>
      </c>
      <c r="L44" s="47" t="s">
        <v>648</v>
      </c>
      <c r="M44" s="47" t="s">
        <v>649</v>
      </c>
      <c r="N44" s="47" t="s">
        <v>470</v>
      </c>
      <c r="O44" s="47" t="s">
        <v>648</v>
      </c>
      <c r="P44" s="47" t="s">
        <v>480</v>
      </c>
      <c r="Q44" s="47" t="s">
        <v>608</v>
      </c>
      <c r="R44" s="47" t="s">
        <v>482</v>
      </c>
      <c r="S44" s="47" t="s">
        <v>650</v>
      </c>
      <c r="T44" s="47" t="s">
        <v>649</v>
      </c>
      <c r="U44" s="47" t="s">
        <v>648</v>
      </c>
      <c r="W44" s="47" t="s">
        <v>651</v>
      </c>
      <c r="X44" s="47" t="s">
        <v>648</v>
      </c>
      <c r="Y44" s="47" t="s">
        <v>652</v>
      </c>
      <c r="Z44" s="47" t="s">
        <v>485</v>
      </c>
      <c r="AA44" s="56" t="s">
        <v>2123</v>
      </c>
      <c r="AB44" s="56" t="s">
        <v>2091</v>
      </c>
      <c r="AC44" s="56" t="s">
        <v>2139</v>
      </c>
      <c r="AE44" s="56" t="s">
        <v>2140</v>
      </c>
    </row>
    <row r="45" spans="1:31">
      <c r="A45" s="101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653</v>
      </c>
      <c r="K45" s="47" t="s">
        <v>411</v>
      </c>
      <c r="L45" s="47" t="s">
        <v>654</v>
      </c>
      <c r="M45" s="47" t="s">
        <v>655</v>
      </c>
      <c r="N45" s="47" t="s">
        <v>470</v>
      </c>
      <c r="O45" s="47" t="s">
        <v>654</v>
      </c>
      <c r="P45" s="47" t="s">
        <v>480</v>
      </c>
      <c r="Q45" s="47" t="s">
        <v>608</v>
      </c>
      <c r="R45" s="47" t="s">
        <v>482</v>
      </c>
      <c r="S45" s="47" t="s">
        <v>656</v>
      </c>
      <c r="T45" s="47" t="s">
        <v>655</v>
      </c>
      <c r="U45" s="47" t="s">
        <v>654</v>
      </c>
      <c r="W45" s="47" t="s">
        <v>657</v>
      </c>
      <c r="X45" s="47" t="s">
        <v>654</v>
      </c>
      <c r="Y45" s="47">
        <v>0</v>
      </c>
      <c r="Z45" s="47" t="s">
        <v>485</v>
      </c>
      <c r="AA45" s="56" t="s">
        <v>2123</v>
      </c>
      <c r="AB45" s="56" t="s">
        <v>2091</v>
      </c>
      <c r="AC45" s="56" t="s">
        <v>175</v>
      </c>
      <c r="AE45" s="56" t="s">
        <v>2141</v>
      </c>
    </row>
    <row r="46" spans="1:31">
      <c r="A46" s="105">
        <v>39</v>
      </c>
      <c r="B46" s="83"/>
      <c r="C46" s="84"/>
      <c r="D46" s="84"/>
      <c r="E46" s="60" t="str">
        <f t="shared" si="4"/>
        <v>610137</v>
      </c>
      <c r="F46" s="58" t="str">
        <f t="shared" si="5"/>
        <v>610137.id</v>
      </c>
      <c r="G46" s="58" t="str">
        <f t="shared" si="6"/>
        <v>TOSHINOBU KUDO/CTE/CHN/MINEBEA</v>
      </c>
      <c r="H46" s="60" t="str">
        <f t="shared" si="3"/>
        <v>TOSHINOBUKUDO</v>
      </c>
      <c r="I46" s="83" t="s">
        <v>658</v>
      </c>
      <c r="J46" s="83"/>
      <c r="K46" s="83" t="s">
        <v>659</v>
      </c>
      <c r="L46" s="83" t="s">
        <v>660</v>
      </c>
      <c r="M46" s="83" t="s">
        <v>661</v>
      </c>
      <c r="N46" s="83" t="s">
        <v>470</v>
      </c>
      <c r="O46" s="83" t="s">
        <v>660</v>
      </c>
      <c r="P46" s="83" t="s">
        <v>480</v>
      </c>
      <c r="Q46" s="83" t="s">
        <v>608</v>
      </c>
      <c r="R46" s="83" t="s">
        <v>482</v>
      </c>
      <c r="S46" s="83" t="s">
        <v>662</v>
      </c>
      <c r="T46" s="83" t="s">
        <v>661</v>
      </c>
      <c r="U46" s="83" t="s">
        <v>660</v>
      </c>
      <c r="V46" s="83"/>
      <c r="W46" s="83" t="s">
        <v>663</v>
      </c>
      <c r="X46" s="83" t="s">
        <v>660</v>
      </c>
      <c r="Y46" s="83" t="s">
        <v>664</v>
      </c>
      <c r="Z46" s="83" t="s">
        <v>485</v>
      </c>
      <c r="AA46" s="61" t="s">
        <v>2123</v>
      </c>
      <c r="AB46" s="61" t="s">
        <v>2091</v>
      </c>
      <c r="AC46" s="61" t="s">
        <v>660</v>
      </c>
      <c r="AD46" s="84"/>
      <c r="AE46" s="61" t="s">
        <v>2142</v>
      </c>
    </row>
    <row r="47" spans="1:31">
      <c r="A47" s="101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665</v>
      </c>
      <c r="K47" s="47" t="s">
        <v>528</v>
      </c>
      <c r="L47" s="47" t="s">
        <v>666</v>
      </c>
      <c r="M47" s="47" t="s">
        <v>667</v>
      </c>
      <c r="N47" s="47" t="s">
        <v>470</v>
      </c>
      <c r="O47" s="47" t="s">
        <v>666</v>
      </c>
      <c r="P47" s="47" t="s">
        <v>480</v>
      </c>
      <c r="Q47" s="47" t="s">
        <v>608</v>
      </c>
      <c r="R47" s="47" t="s">
        <v>482</v>
      </c>
      <c r="S47" s="47" t="s">
        <v>668</v>
      </c>
      <c r="T47" s="47" t="s">
        <v>667</v>
      </c>
      <c r="U47" s="47" t="s">
        <v>666</v>
      </c>
      <c r="W47" s="47" t="s">
        <v>669</v>
      </c>
      <c r="X47" s="47" t="s">
        <v>666</v>
      </c>
      <c r="Y47" s="47" t="s">
        <v>670</v>
      </c>
      <c r="Z47" s="47" t="s">
        <v>485</v>
      </c>
      <c r="AA47" s="56" t="s">
        <v>2123</v>
      </c>
      <c r="AB47" s="56" t="s">
        <v>2091</v>
      </c>
      <c r="AC47" s="56" t="s">
        <v>193</v>
      </c>
      <c r="AE47" s="56" t="s">
        <v>2143</v>
      </c>
    </row>
    <row r="48" spans="1:31">
      <c r="A48" s="101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671</v>
      </c>
      <c r="K48" s="47" t="s">
        <v>528</v>
      </c>
      <c r="L48" s="47" t="s">
        <v>672</v>
      </c>
      <c r="M48" s="47" t="s">
        <v>673</v>
      </c>
      <c r="N48" s="47" t="s">
        <v>470</v>
      </c>
      <c r="O48" s="47" t="s">
        <v>672</v>
      </c>
      <c r="P48" s="47" t="s">
        <v>480</v>
      </c>
      <c r="Q48" s="47" t="s">
        <v>5833</v>
      </c>
      <c r="R48" s="47" t="s">
        <v>482</v>
      </c>
      <c r="S48" s="47" t="s">
        <v>674</v>
      </c>
      <c r="T48" s="47" t="s">
        <v>673</v>
      </c>
      <c r="U48" s="47" t="s">
        <v>672</v>
      </c>
      <c r="W48" s="47" t="s">
        <v>675</v>
      </c>
      <c r="X48" s="47" t="s">
        <v>672</v>
      </c>
      <c r="Y48" s="47">
        <v>0</v>
      </c>
      <c r="Z48" s="47" t="s">
        <v>485</v>
      </c>
      <c r="AA48" s="56" t="s">
        <v>2123</v>
      </c>
      <c r="AB48" s="56" t="s">
        <v>2091</v>
      </c>
      <c r="AC48" s="56" t="s">
        <v>374</v>
      </c>
      <c r="AE48" s="56" t="s">
        <v>2144</v>
      </c>
    </row>
    <row r="49" spans="1:31">
      <c r="A49" s="101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676</v>
      </c>
      <c r="K49" s="47" t="s">
        <v>534</v>
      </c>
      <c r="L49" s="47" t="s">
        <v>677</v>
      </c>
      <c r="M49" s="47" t="s">
        <v>678</v>
      </c>
      <c r="N49" s="47" t="s">
        <v>470</v>
      </c>
      <c r="O49" s="47" t="s">
        <v>677</v>
      </c>
      <c r="P49" s="47" t="s">
        <v>480</v>
      </c>
      <c r="Q49" s="47" t="s">
        <v>608</v>
      </c>
      <c r="R49" s="47" t="s">
        <v>482</v>
      </c>
      <c r="S49" s="47" t="s">
        <v>679</v>
      </c>
      <c r="T49" s="47" t="s">
        <v>678</v>
      </c>
      <c r="U49" s="47" t="s">
        <v>677</v>
      </c>
      <c r="W49" s="47" t="s">
        <v>40</v>
      </c>
      <c r="X49" s="47" t="s">
        <v>677</v>
      </c>
      <c r="Y49" s="47" t="s">
        <v>680</v>
      </c>
      <c r="Z49" s="47" t="s">
        <v>485</v>
      </c>
      <c r="AA49" s="56" t="s">
        <v>2123</v>
      </c>
      <c r="AB49" s="56" t="s">
        <v>2091</v>
      </c>
      <c r="AC49" s="56" t="s">
        <v>2145</v>
      </c>
      <c r="AE49" s="56" t="s">
        <v>2146</v>
      </c>
    </row>
    <row r="50" spans="1:31">
      <c r="A50" s="101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681</v>
      </c>
      <c r="K50" s="47" t="s">
        <v>534</v>
      </c>
      <c r="L50" s="47" t="s">
        <v>682</v>
      </c>
      <c r="M50" s="47" t="s">
        <v>683</v>
      </c>
      <c r="N50" s="47" t="s">
        <v>470</v>
      </c>
      <c r="O50" s="47" t="s">
        <v>682</v>
      </c>
      <c r="P50" s="47" t="s">
        <v>480</v>
      </c>
      <c r="Q50" s="47" t="s">
        <v>608</v>
      </c>
      <c r="R50" s="47" t="s">
        <v>482</v>
      </c>
      <c r="S50" s="47" t="s">
        <v>684</v>
      </c>
      <c r="T50" s="47" t="s">
        <v>683</v>
      </c>
      <c r="U50" s="47" t="s">
        <v>682</v>
      </c>
      <c r="W50" s="47" t="s">
        <v>59</v>
      </c>
      <c r="X50" s="47" t="s">
        <v>682</v>
      </c>
      <c r="Y50" s="47" t="s">
        <v>685</v>
      </c>
      <c r="Z50" s="47" t="s">
        <v>485</v>
      </c>
      <c r="AA50" s="56" t="s">
        <v>2147</v>
      </c>
      <c r="AB50" s="56" t="s">
        <v>2091</v>
      </c>
      <c r="AC50" s="56" t="s">
        <v>92</v>
      </c>
      <c r="AE50" s="56" t="s">
        <v>2148</v>
      </c>
    </row>
    <row r="51" spans="1:31">
      <c r="A51" s="101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686</v>
      </c>
      <c r="K51" s="47" t="s">
        <v>534</v>
      </c>
      <c r="L51" s="47" t="s">
        <v>687</v>
      </c>
      <c r="M51" s="47" t="s">
        <v>688</v>
      </c>
      <c r="N51" s="47" t="s">
        <v>470</v>
      </c>
      <c r="O51" s="47" t="s">
        <v>687</v>
      </c>
      <c r="P51" s="47" t="s">
        <v>480</v>
      </c>
      <c r="Q51" s="47" t="s">
        <v>608</v>
      </c>
      <c r="R51" s="47" t="s">
        <v>482</v>
      </c>
      <c r="S51" s="47" t="s">
        <v>689</v>
      </c>
      <c r="T51" s="47" t="s">
        <v>688</v>
      </c>
      <c r="U51" s="47" t="s">
        <v>687</v>
      </c>
      <c r="W51" s="47" t="s">
        <v>657</v>
      </c>
      <c r="X51" s="47" t="s">
        <v>687</v>
      </c>
      <c r="Y51" s="47">
        <v>0</v>
      </c>
      <c r="Z51" s="47" t="s">
        <v>485</v>
      </c>
      <c r="AA51" s="56" t="s">
        <v>2123</v>
      </c>
      <c r="AB51" s="56" t="s">
        <v>2091</v>
      </c>
      <c r="AC51" s="56" t="s">
        <v>2149</v>
      </c>
      <c r="AE51" s="56" t="s">
        <v>2150</v>
      </c>
    </row>
    <row r="52" spans="1:31">
      <c r="A52" s="101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690</v>
      </c>
      <c r="K52" s="47" t="s">
        <v>534</v>
      </c>
      <c r="L52" s="47" t="s">
        <v>691</v>
      </c>
      <c r="M52" s="47" t="s">
        <v>692</v>
      </c>
      <c r="N52" s="47" t="s">
        <v>470</v>
      </c>
      <c r="O52" s="47" t="s">
        <v>691</v>
      </c>
      <c r="P52" s="47" t="s">
        <v>480</v>
      </c>
      <c r="Q52" s="47" t="s">
        <v>608</v>
      </c>
      <c r="R52" s="47" t="s">
        <v>482</v>
      </c>
      <c r="S52" s="47" t="s">
        <v>693</v>
      </c>
      <c r="T52" s="47" t="s">
        <v>692</v>
      </c>
      <c r="U52" s="47" t="s">
        <v>691</v>
      </c>
      <c r="W52" s="47" t="s">
        <v>694</v>
      </c>
      <c r="X52" s="47" t="s">
        <v>691</v>
      </c>
      <c r="Y52" s="47" t="s">
        <v>695</v>
      </c>
      <c r="Z52" s="47" t="s">
        <v>485</v>
      </c>
      <c r="AA52" s="56" t="s">
        <v>2123</v>
      </c>
      <c r="AB52" s="56" t="s">
        <v>2091</v>
      </c>
      <c r="AC52" s="56" t="s">
        <v>2151</v>
      </c>
      <c r="AE52" s="56" t="s">
        <v>2152</v>
      </c>
    </row>
    <row r="53" spans="1:31">
      <c r="A53" s="101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696</v>
      </c>
      <c r="K53" s="47" t="s">
        <v>534</v>
      </c>
      <c r="L53" s="47" t="s">
        <v>697</v>
      </c>
      <c r="M53" s="47" t="s">
        <v>698</v>
      </c>
      <c r="N53" s="47" t="s">
        <v>470</v>
      </c>
      <c r="O53" s="47" t="s">
        <v>697</v>
      </c>
      <c r="P53" s="47" t="s">
        <v>480</v>
      </c>
      <c r="Q53" s="47" t="s">
        <v>608</v>
      </c>
      <c r="R53" s="47" t="s">
        <v>482</v>
      </c>
      <c r="S53" s="47" t="s">
        <v>699</v>
      </c>
      <c r="T53" s="47" t="s">
        <v>698</v>
      </c>
      <c r="U53" s="47" t="s">
        <v>697</v>
      </c>
      <c r="W53" s="47" t="s">
        <v>610</v>
      </c>
      <c r="X53" s="47" t="s">
        <v>697</v>
      </c>
      <c r="Y53" s="47">
        <v>0</v>
      </c>
      <c r="Z53" s="47" t="s">
        <v>485</v>
      </c>
      <c r="AA53" s="56" t="s">
        <v>2123</v>
      </c>
      <c r="AB53" s="56" t="s">
        <v>2124</v>
      </c>
      <c r="AC53" s="56" t="s">
        <v>2153</v>
      </c>
      <c r="AE53" s="56" t="s">
        <v>2154</v>
      </c>
    </row>
    <row r="54" spans="1:31">
      <c r="A54" s="101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700</v>
      </c>
      <c r="K54" s="47" t="s">
        <v>534</v>
      </c>
      <c r="L54" s="47" t="s">
        <v>701</v>
      </c>
      <c r="M54" s="47" t="s">
        <v>702</v>
      </c>
      <c r="N54" s="47" t="s">
        <v>470</v>
      </c>
      <c r="O54" s="47" t="s">
        <v>701</v>
      </c>
      <c r="P54" s="47" t="s">
        <v>480</v>
      </c>
      <c r="Q54" s="47" t="s">
        <v>608</v>
      </c>
      <c r="R54" s="47" t="s">
        <v>482</v>
      </c>
      <c r="S54" s="47" t="s">
        <v>703</v>
      </c>
      <c r="T54" s="47" t="s">
        <v>702</v>
      </c>
      <c r="U54" s="47" t="s">
        <v>701</v>
      </c>
      <c r="W54" s="47" t="s">
        <v>704</v>
      </c>
      <c r="X54" s="47" t="s">
        <v>701</v>
      </c>
      <c r="Y54" s="47">
        <v>0</v>
      </c>
      <c r="Z54" s="47" t="s">
        <v>485</v>
      </c>
      <c r="AA54" s="56" t="s">
        <v>2123</v>
      </c>
      <c r="AB54" s="56" t="s">
        <v>2091</v>
      </c>
      <c r="AC54" s="56" t="s">
        <v>202</v>
      </c>
      <c r="AE54" s="56" t="s">
        <v>2155</v>
      </c>
    </row>
    <row r="55" spans="1:31">
      <c r="A55" s="101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705</v>
      </c>
      <c r="K55" s="47" t="s">
        <v>539</v>
      </c>
      <c r="L55" s="47" t="s">
        <v>706</v>
      </c>
      <c r="M55" s="47" t="s">
        <v>707</v>
      </c>
      <c r="N55" s="47" t="s">
        <v>470</v>
      </c>
      <c r="O55" s="47" t="s">
        <v>706</v>
      </c>
      <c r="P55" s="47" t="s">
        <v>480</v>
      </c>
      <c r="Q55" s="47" t="s">
        <v>608</v>
      </c>
      <c r="R55" s="47" t="s">
        <v>482</v>
      </c>
      <c r="S55" s="47" t="s">
        <v>708</v>
      </c>
      <c r="T55" s="47" t="s">
        <v>707</v>
      </c>
      <c r="U55" s="47" t="s">
        <v>706</v>
      </c>
      <c r="W55" s="47" t="s">
        <v>709</v>
      </c>
      <c r="X55" s="47" t="s">
        <v>706</v>
      </c>
      <c r="Y55" s="47">
        <v>0</v>
      </c>
      <c r="Z55" s="47" t="s">
        <v>485</v>
      </c>
      <c r="AA55" s="56" t="s">
        <v>2123</v>
      </c>
      <c r="AB55" s="56" t="s">
        <v>2091</v>
      </c>
      <c r="AC55" s="56" t="s">
        <v>227</v>
      </c>
      <c r="AE55" s="56" t="s">
        <v>2156</v>
      </c>
    </row>
    <row r="56" spans="1:31">
      <c r="A56" s="105">
        <v>49</v>
      </c>
      <c r="B56" s="83"/>
      <c r="C56" s="84"/>
      <c r="D56" s="84"/>
      <c r="E56" s="60" t="str">
        <f t="shared" si="4"/>
        <v>745302</v>
      </c>
      <c r="F56" s="58" t="str">
        <f t="shared" si="5"/>
        <v>745302.id</v>
      </c>
      <c r="G56" s="58" t="str">
        <f t="shared" si="6"/>
        <v>TAKESHI OSANAI/CTE/CHN/MINEBEA</v>
      </c>
      <c r="H56" s="60" t="str">
        <f t="shared" si="3"/>
        <v>TAKESHIOSANAI</v>
      </c>
      <c r="I56" s="83" t="s">
        <v>710</v>
      </c>
      <c r="J56" s="83"/>
      <c r="K56" s="83" t="s">
        <v>711</v>
      </c>
      <c r="L56" s="83" t="s">
        <v>712</v>
      </c>
      <c r="M56" s="83" t="s">
        <v>713</v>
      </c>
      <c r="N56" s="83" t="s">
        <v>470</v>
      </c>
      <c r="O56" s="83" t="s">
        <v>712</v>
      </c>
      <c r="P56" s="83" t="s">
        <v>480</v>
      </c>
      <c r="Q56" s="83" t="s">
        <v>608</v>
      </c>
      <c r="R56" s="83" t="s">
        <v>482</v>
      </c>
      <c r="S56" s="83" t="s">
        <v>714</v>
      </c>
      <c r="T56" s="83" t="s">
        <v>713</v>
      </c>
      <c r="U56" s="83" t="s">
        <v>712</v>
      </c>
      <c r="V56" s="83"/>
      <c r="W56" s="83" t="s">
        <v>59</v>
      </c>
      <c r="X56" s="83" t="s">
        <v>712</v>
      </c>
      <c r="Y56" s="83" t="s">
        <v>715</v>
      </c>
      <c r="Z56" s="83" t="s">
        <v>485</v>
      </c>
      <c r="AA56" s="61" t="s">
        <v>2123</v>
      </c>
      <c r="AB56" s="61" t="s">
        <v>2091</v>
      </c>
      <c r="AC56" s="61" t="s">
        <v>712</v>
      </c>
      <c r="AD56" s="84"/>
      <c r="AE56" s="61" t="s">
        <v>2157</v>
      </c>
    </row>
    <row r="57" spans="1:31">
      <c r="A57" s="101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716</v>
      </c>
      <c r="K57" s="47" t="s">
        <v>717</v>
      </c>
      <c r="L57" s="47" t="s">
        <v>718</v>
      </c>
      <c r="M57" s="47" t="s">
        <v>719</v>
      </c>
      <c r="N57" s="47" t="s">
        <v>470</v>
      </c>
      <c r="O57" s="47" t="s">
        <v>718</v>
      </c>
      <c r="P57" s="47" t="s">
        <v>480</v>
      </c>
      <c r="Q57" s="47" t="s">
        <v>608</v>
      </c>
      <c r="R57" s="47" t="s">
        <v>482</v>
      </c>
      <c r="S57" s="47" t="s">
        <v>720</v>
      </c>
      <c r="T57" s="47" t="s">
        <v>719</v>
      </c>
      <c r="U57" s="47" t="s">
        <v>718</v>
      </c>
      <c r="W57" s="47" t="s">
        <v>140</v>
      </c>
      <c r="X57" s="47" t="s">
        <v>718</v>
      </c>
      <c r="Y57" s="47">
        <v>0</v>
      </c>
      <c r="Z57" s="47" t="s">
        <v>485</v>
      </c>
      <c r="AA57" s="56" t="s">
        <v>2123</v>
      </c>
      <c r="AB57" s="56" t="s">
        <v>2091</v>
      </c>
      <c r="AC57" s="56" t="s">
        <v>173</v>
      </c>
      <c r="AE57" s="56" t="s">
        <v>2158</v>
      </c>
    </row>
    <row r="58" spans="1:31">
      <c r="A58" s="101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721</v>
      </c>
      <c r="K58" s="47" t="s">
        <v>722</v>
      </c>
      <c r="L58" s="47" t="s">
        <v>723</v>
      </c>
      <c r="M58" s="47" t="s">
        <v>724</v>
      </c>
      <c r="N58" s="47" t="s">
        <v>470</v>
      </c>
      <c r="O58" s="47" t="s">
        <v>723</v>
      </c>
      <c r="P58" s="47" t="s">
        <v>480</v>
      </c>
      <c r="Q58" s="47" t="s">
        <v>608</v>
      </c>
      <c r="R58" s="47" t="s">
        <v>482</v>
      </c>
      <c r="S58" s="47" t="s">
        <v>725</v>
      </c>
      <c r="T58" s="47" t="s">
        <v>724</v>
      </c>
      <c r="U58" s="47" t="s">
        <v>723</v>
      </c>
      <c r="W58" s="47" t="s">
        <v>140</v>
      </c>
      <c r="X58" s="47" t="s">
        <v>723</v>
      </c>
      <c r="Y58" s="47" t="s">
        <v>726</v>
      </c>
      <c r="Z58" s="47" t="s">
        <v>485</v>
      </c>
      <c r="AA58" s="56" t="s">
        <v>2123</v>
      </c>
      <c r="AB58" s="56" t="s">
        <v>2091</v>
      </c>
      <c r="AC58" s="56" t="s">
        <v>2159</v>
      </c>
      <c r="AE58" s="56" t="s">
        <v>2160</v>
      </c>
    </row>
    <row r="59" spans="1:31">
      <c r="A59" s="101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407</v>
      </c>
      <c r="K59" s="47" t="s">
        <v>727</v>
      </c>
      <c r="L59" s="47" t="s">
        <v>728</v>
      </c>
      <c r="M59" s="47" t="s">
        <v>729</v>
      </c>
      <c r="N59" s="47" t="s">
        <v>470</v>
      </c>
      <c r="O59" s="47" t="s">
        <v>2502</v>
      </c>
      <c r="P59" s="47" t="s">
        <v>480</v>
      </c>
      <c r="Q59" s="47" t="s">
        <v>608</v>
      </c>
      <c r="R59" s="47" t="s">
        <v>482</v>
      </c>
      <c r="S59" s="47" t="s">
        <v>730</v>
      </c>
      <c r="T59" s="47" t="s">
        <v>729</v>
      </c>
      <c r="U59" s="47" t="s">
        <v>728</v>
      </c>
      <c r="W59" s="47" t="s">
        <v>610</v>
      </c>
      <c r="X59" s="47" t="s">
        <v>728</v>
      </c>
      <c r="Y59" s="47" t="s">
        <v>731</v>
      </c>
      <c r="Z59" s="47" t="s">
        <v>485</v>
      </c>
      <c r="AA59" s="56" t="s">
        <v>2123</v>
      </c>
      <c r="AB59" s="56" t="s">
        <v>2124</v>
      </c>
      <c r="AC59" s="56" t="s">
        <v>192</v>
      </c>
      <c r="AE59" s="56" t="s">
        <v>2161</v>
      </c>
    </row>
    <row r="60" spans="1:31">
      <c r="A60" s="120">
        <v>53</v>
      </c>
      <c r="B60" s="133" t="s">
        <v>5560</v>
      </c>
      <c r="C60" s="134" t="s">
        <v>5558</v>
      </c>
      <c r="D60" s="134"/>
      <c r="E60" s="123" t="str">
        <f t="shared" si="4"/>
        <v>CTE950470</v>
      </c>
      <c r="F60" s="124" t="str">
        <f t="shared" si="5"/>
        <v>CTE950470.id</v>
      </c>
      <c r="G60" s="124" t="str">
        <f t="shared" si="6"/>
        <v>MINGHUA SU/CTE/CHN/MINEBEA</v>
      </c>
      <c r="H60" s="123" t="str">
        <f t="shared" si="3"/>
        <v>MINGHUASU</v>
      </c>
      <c r="I60" s="133" t="s">
        <v>732</v>
      </c>
      <c r="J60" s="133"/>
      <c r="K60" s="133" t="s">
        <v>727</v>
      </c>
      <c r="L60" s="133" t="s">
        <v>733</v>
      </c>
      <c r="M60" s="133" t="s">
        <v>734</v>
      </c>
      <c r="N60" s="133" t="s">
        <v>470</v>
      </c>
      <c r="O60" s="133" t="s">
        <v>733</v>
      </c>
      <c r="P60" s="133" t="s">
        <v>480</v>
      </c>
      <c r="Q60" s="133" t="s">
        <v>608</v>
      </c>
      <c r="R60" s="133" t="s">
        <v>482</v>
      </c>
      <c r="S60" s="133" t="s">
        <v>735</v>
      </c>
      <c r="T60" s="133" t="s">
        <v>734</v>
      </c>
      <c r="U60" s="133" t="s">
        <v>733</v>
      </c>
      <c r="V60" s="133"/>
      <c r="W60" s="133" t="s">
        <v>736</v>
      </c>
      <c r="X60" s="133" t="s">
        <v>733</v>
      </c>
      <c r="Y60" s="133">
        <v>0</v>
      </c>
      <c r="Z60" s="133" t="s">
        <v>485</v>
      </c>
      <c r="AA60" s="126" t="s">
        <v>2147</v>
      </c>
      <c r="AB60" s="126" t="s">
        <v>2444</v>
      </c>
      <c r="AC60" s="126" t="s">
        <v>2162</v>
      </c>
      <c r="AD60" s="134"/>
      <c r="AE60" s="126" t="s">
        <v>2163</v>
      </c>
    </row>
    <row r="61" spans="1:31">
      <c r="A61" s="105">
        <v>54</v>
      </c>
      <c r="B61" s="83"/>
      <c r="C61" s="84"/>
      <c r="D61" s="84"/>
      <c r="E61" s="60" t="str">
        <f t="shared" si="4"/>
        <v>CTE950088</v>
      </c>
      <c r="F61" s="58" t="str">
        <f t="shared" si="5"/>
        <v>CTE950088.id</v>
      </c>
      <c r="G61" s="58" t="str">
        <f t="shared" si="6"/>
        <v>CHENWU SUN/CTE/CHN/MINEBEA</v>
      </c>
      <c r="H61" s="60" t="str">
        <f t="shared" si="3"/>
        <v>CHENWUSUN</v>
      </c>
      <c r="I61" s="83" t="s">
        <v>737</v>
      </c>
      <c r="J61" s="83"/>
      <c r="K61" s="83" t="s">
        <v>552</v>
      </c>
      <c r="L61" s="83" t="s">
        <v>738</v>
      </c>
      <c r="M61" s="83" t="s">
        <v>739</v>
      </c>
      <c r="N61" s="83" t="s">
        <v>470</v>
      </c>
      <c r="O61" s="83" t="s">
        <v>738</v>
      </c>
      <c r="P61" s="83" t="s">
        <v>480</v>
      </c>
      <c r="Q61" s="83" t="s">
        <v>608</v>
      </c>
      <c r="R61" s="83" t="s">
        <v>482</v>
      </c>
      <c r="S61" s="83" t="s">
        <v>740</v>
      </c>
      <c r="T61" s="83" t="s">
        <v>739</v>
      </c>
      <c r="U61" s="83" t="s">
        <v>738</v>
      </c>
      <c r="V61" s="83"/>
      <c r="W61" s="83" t="s">
        <v>741</v>
      </c>
      <c r="X61" s="83" t="s">
        <v>738</v>
      </c>
      <c r="Y61" s="83" t="s">
        <v>742</v>
      </c>
      <c r="Z61" s="83" t="s">
        <v>485</v>
      </c>
      <c r="AA61" s="61" t="s">
        <v>2123</v>
      </c>
      <c r="AB61" s="61" t="s">
        <v>2091</v>
      </c>
      <c r="AC61" s="61" t="s">
        <v>2164</v>
      </c>
      <c r="AD61" s="84"/>
      <c r="AE61" s="61" t="s">
        <v>2165</v>
      </c>
    </row>
    <row r="62" spans="1:31">
      <c r="A62" s="101">
        <v>45098</v>
      </c>
      <c r="E62" s="54" t="str">
        <f t="shared" si="4"/>
        <v>CTE043982</v>
      </c>
      <c r="F62" s="53" t="str">
        <f t="shared" si="5"/>
        <v>CTE043982.id</v>
      </c>
      <c r="G62" s="53" t="str">
        <f t="shared" si="6"/>
        <v>SHOUQUAN SUN/CTE/CHN/MINEBEA</v>
      </c>
      <c r="H62" s="54" t="str">
        <f t="shared" si="3"/>
        <v>SHOUQUANSUN</v>
      </c>
      <c r="I62" s="47" t="s">
        <v>6211</v>
      </c>
      <c r="K62" s="47" t="s">
        <v>552</v>
      </c>
      <c r="L62" s="47" t="s">
        <v>6210</v>
      </c>
      <c r="M62" s="47" t="s">
        <v>6212</v>
      </c>
      <c r="N62" s="47" t="s">
        <v>470</v>
      </c>
      <c r="O62" s="47" t="s">
        <v>6210</v>
      </c>
      <c r="P62" s="47" t="s">
        <v>480</v>
      </c>
      <c r="Q62" s="47" t="s">
        <v>608</v>
      </c>
      <c r="R62" s="47" t="s">
        <v>482</v>
      </c>
      <c r="S62" t="s">
        <v>6213</v>
      </c>
      <c r="T62" s="47" t="s">
        <v>6212</v>
      </c>
      <c r="U62" s="47" t="s">
        <v>6210</v>
      </c>
      <c r="W62" s="47" t="s">
        <v>694</v>
      </c>
      <c r="X62" s="47" t="s">
        <v>744</v>
      </c>
      <c r="Y62" s="47">
        <v>0</v>
      </c>
      <c r="Z62" s="47" t="s">
        <v>485</v>
      </c>
      <c r="AA62" s="56" t="s">
        <v>2123</v>
      </c>
      <c r="AB62" s="56" t="s">
        <v>6214</v>
      </c>
      <c r="AC62" s="57" t="s">
        <v>6215</v>
      </c>
      <c r="AE62" s="56" t="s">
        <v>6216</v>
      </c>
    </row>
    <row r="63" spans="1:31">
      <c r="A63" s="102">
        <v>56</v>
      </c>
      <c r="B63" s="83" t="s">
        <v>5448</v>
      </c>
      <c r="C63" s="84" t="s">
        <v>5166</v>
      </c>
      <c r="D63" s="84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3" t="s">
        <v>528</v>
      </c>
      <c r="J63" s="83"/>
      <c r="K63" s="83" t="s">
        <v>562</v>
      </c>
      <c r="L63" s="83" t="s">
        <v>747</v>
      </c>
      <c r="M63" s="83" t="s">
        <v>748</v>
      </c>
      <c r="N63" s="83" t="s">
        <v>470</v>
      </c>
      <c r="O63" s="83" t="s">
        <v>747</v>
      </c>
      <c r="P63" s="83" t="s">
        <v>480</v>
      </c>
      <c r="Q63" s="83" t="s">
        <v>608</v>
      </c>
      <c r="R63" s="83" t="s">
        <v>482</v>
      </c>
      <c r="S63" s="83" t="s">
        <v>749</v>
      </c>
      <c r="T63" s="83" t="s">
        <v>748</v>
      </c>
      <c r="U63" s="83" t="s">
        <v>747</v>
      </c>
      <c r="V63" s="83"/>
      <c r="W63" s="83" t="s">
        <v>669</v>
      </c>
      <c r="X63" s="83" t="s">
        <v>747</v>
      </c>
      <c r="Y63" s="83">
        <v>0</v>
      </c>
      <c r="Z63" s="83" t="s">
        <v>485</v>
      </c>
      <c r="AA63" s="61" t="s">
        <v>2123</v>
      </c>
      <c r="AB63" s="61" t="s">
        <v>2124</v>
      </c>
      <c r="AC63" s="61" t="s">
        <v>2166</v>
      </c>
      <c r="AD63" s="84" t="s">
        <v>2476</v>
      </c>
      <c r="AE63" s="61" t="s">
        <v>2167</v>
      </c>
    </row>
    <row r="64" spans="1:31">
      <c r="A64" s="102">
        <v>57</v>
      </c>
      <c r="B64" s="83" t="s">
        <v>5439</v>
      </c>
      <c r="C64" s="84" t="s">
        <v>5440</v>
      </c>
      <c r="D64" s="84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3" t="s">
        <v>750</v>
      </c>
      <c r="J64" s="83"/>
      <c r="K64" s="83" t="s">
        <v>562</v>
      </c>
      <c r="L64" s="83" t="s">
        <v>751</v>
      </c>
      <c r="M64" s="83" t="s">
        <v>752</v>
      </c>
      <c r="N64" s="83" t="s">
        <v>470</v>
      </c>
      <c r="O64" s="83" t="s">
        <v>751</v>
      </c>
      <c r="P64" s="83" t="s">
        <v>480</v>
      </c>
      <c r="Q64" s="83" t="s">
        <v>608</v>
      </c>
      <c r="R64" s="83" t="s">
        <v>482</v>
      </c>
      <c r="S64" s="83" t="s">
        <v>753</v>
      </c>
      <c r="T64" s="83" t="s">
        <v>752</v>
      </c>
      <c r="U64" s="83" t="s">
        <v>751</v>
      </c>
      <c r="V64" s="83"/>
      <c r="W64" s="83" t="s">
        <v>709</v>
      </c>
      <c r="X64" s="83" t="s">
        <v>751</v>
      </c>
      <c r="Y64" s="83" t="s">
        <v>754</v>
      </c>
      <c r="Z64" s="83" t="s">
        <v>485</v>
      </c>
      <c r="AA64" s="61" t="s">
        <v>2147</v>
      </c>
      <c r="AB64" s="61" t="s">
        <v>2091</v>
      </c>
      <c r="AC64" s="61" t="s">
        <v>206</v>
      </c>
      <c r="AD64" s="84" t="s">
        <v>2476</v>
      </c>
      <c r="AE64" s="61" t="s">
        <v>2168</v>
      </c>
    </row>
    <row r="65" spans="1:31">
      <c r="A65" s="101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755</v>
      </c>
      <c r="K65" s="47" t="s">
        <v>562</v>
      </c>
      <c r="L65" s="47" t="s">
        <v>756</v>
      </c>
      <c r="M65" s="47" t="s">
        <v>757</v>
      </c>
      <c r="N65" s="47" t="s">
        <v>470</v>
      </c>
      <c r="O65" s="47" t="s">
        <v>756</v>
      </c>
      <c r="P65" s="47" t="s">
        <v>480</v>
      </c>
      <c r="Q65" s="47" t="s">
        <v>608</v>
      </c>
      <c r="R65" s="47" t="s">
        <v>482</v>
      </c>
      <c r="S65" s="47" t="s">
        <v>758</v>
      </c>
      <c r="T65" s="47" t="s">
        <v>757</v>
      </c>
      <c r="U65" s="47" t="s">
        <v>756</v>
      </c>
      <c r="W65" s="47" t="s">
        <v>40</v>
      </c>
      <c r="X65" s="47" t="s">
        <v>756</v>
      </c>
      <c r="Y65" s="47" t="s">
        <v>759</v>
      </c>
      <c r="Z65" s="47" t="s">
        <v>485</v>
      </c>
      <c r="AA65" s="56" t="s">
        <v>2123</v>
      </c>
      <c r="AB65" s="56" t="s">
        <v>2124</v>
      </c>
      <c r="AC65" s="56" t="s">
        <v>2169</v>
      </c>
      <c r="AE65" s="56" t="s">
        <v>2170</v>
      </c>
    </row>
    <row r="66" spans="1:31">
      <c r="A66" s="101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760</v>
      </c>
      <c r="K66" s="47" t="s">
        <v>562</v>
      </c>
      <c r="L66" s="47" t="s">
        <v>761</v>
      </c>
      <c r="M66" s="47" t="s">
        <v>762</v>
      </c>
      <c r="N66" s="47" t="s">
        <v>470</v>
      </c>
      <c r="O66" s="47" t="s">
        <v>761</v>
      </c>
      <c r="P66" s="47" t="s">
        <v>480</v>
      </c>
      <c r="Q66" s="47" t="s">
        <v>608</v>
      </c>
      <c r="R66" s="47" t="s">
        <v>482</v>
      </c>
      <c r="S66" s="47" t="s">
        <v>763</v>
      </c>
      <c r="T66" s="47" t="s">
        <v>762</v>
      </c>
      <c r="U66" s="47" t="s">
        <v>761</v>
      </c>
      <c r="W66" s="47" t="s">
        <v>610</v>
      </c>
      <c r="X66" s="47" t="s">
        <v>761</v>
      </c>
      <c r="Y66" s="47" t="s">
        <v>764</v>
      </c>
      <c r="Z66" s="47" t="s">
        <v>485</v>
      </c>
      <c r="AA66" s="56" t="s">
        <v>2123</v>
      </c>
      <c r="AB66" s="56" t="s">
        <v>2091</v>
      </c>
      <c r="AC66" s="56" t="s">
        <v>2171</v>
      </c>
      <c r="AE66" s="56" t="s">
        <v>2172</v>
      </c>
    </row>
    <row r="67" spans="1:31">
      <c r="A67" s="101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765</v>
      </c>
      <c r="K67" s="47" t="s">
        <v>476</v>
      </c>
      <c r="L67" s="47" t="s">
        <v>766</v>
      </c>
      <c r="M67" s="47" t="s">
        <v>767</v>
      </c>
      <c r="N67" s="47" t="s">
        <v>470</v>
      </c>
      <c r="O67" s="47" t="s">
        <v>766</v>
      </c>
      <c r="P67" s="47" t="s">
        <v>480</v>
      </c>
      <c r="Q67" s="47" t="s">
        <v>608</v>
      </c>
      <c r="R67" s="47" t="s">
        <v>482</v>
      </c>
      <c r="S67" s="47" t="s">
        <v>768</v>
      </c>
      <c r="T67" s="47" t="s">
        <v>767</v>
      </c>
      <c r="U67" s="47" t="s">
        <v>766</v>
      </c>
      <c r="W67" s="47" t="s">
        <v>769</v>
      </c>
      <c r="X67" s="47" t="s">
        <v>766</v>
      </c>
      <c r="Y67" s="47" t="s">
        <v>770</v>
      </c>
      <c r="Z67" s="47" t="s">
        <v>485</v>
      </c>
      <c r="AA67" s="56" t="s">
        <v>2123</v>
      </c>
      <c r="AB67" s="56" t="s">
        <v>2124</v>
      </c>
      <c r="AC67" s="56" t="s">
        <v>184</v>
      </c>
      <c r="AE67" s="56" t="s">
        <v>2173</v>
      </c>
    </row>
    <row r="68" spans="1:31">
      <c r="A68" s="105">
        <v>61</v>
      </c>
      <c r="B68" s="83"/>
      <c r="C68" s="84"/>
      <c r="D68" s="84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3" t="s">
        <v>771</v>
      </c>
      <c r="J68" s="83"/>
      <c r="K68" s="83" t="s">
        <v>772</v>
      </c>
      <c r="L68" s="83" t="s">
        <v>773</v>
      </c>
      <c r="M68" s="83" t="s">
        <v>774</v>
      </c>
      <c r="N68" s="83" t="s">
        <v>470</v>
      </c>
      <c r="O68" s="83" t="s">
        <v>773</v>
      </c>
      <c r="P68" s="83" t="s">
        <v>480</v>
      </c>
      <c r="Q68" s="83" t="s">
        <v>608</v>
      </c>
      <c r="R68" s="83" t="s">
        <v>482</v>
      </c>
      <c r="S68" s="83" t="s">
        <v>775</v>
      </c>
      <c r="T68" s="83" t="s">
        <v>774</v>
      </c>
      <c r="U68" s="83" t="s">
        <v>773</v>
      </c>
      <c r="V68" s="83"/>
      <c r="W68" s="83" t="s">
        <v>776</v>
      </c>
      <c r="X68" s="83" t="s">
        <v>773</v>
      </c>
      <c r="Y68" s="83" t="s">
        <v>777</v>
      </c>
      <c r="Z68" s="83" t="s">
        <v>485</v>
      </c>
      <c r="AA68" s="61" t="s">
        <v>2123</v>
      </c>
      <c r="AB68" s="61" t="s">
        <v>2124</v>
      </c>
      <c r="AC68" s="61" t="s">
        <v>194</v>
      </c>
      <c r="AD68" s="84" t="s">
        <v>6004</v>
      </c>
      <c r="AE68" s="61" t="s">
        <v>2174</v>
      </c>
    </row>
    <row r="69" spans="1:31">
      <c r="A69" s="101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778</v>
      </c>
      <c r="K69" s="47" t="s">
        <v>496</v>
      </c>
      <c r="L69" s="47" t="s">
        <v>779</v>
      </c>
      <c r="M69" s="47" t="s">
        <v>780</v>
      </c>
      <c r="N69" s="47" t="s">
        <v>470</v>
      </c>
      <c r="O69" s="47" t="s">
        <v>779</v>
      </c>
      <c r="P69" s="47" t="s">
        <v>480</v>
      </c>
      <c r="Q69" s="47" t="s">
        <v>608</v>
      </c>
      <c r="R69" s="47" t="s">
        <v>482</v>
      </c>
      <c r="S69" s="47" t="s">
        <v>781</v>
      </c>
      <c r="T69" s="47" t="s">
        <v>780</v>
      </c>
      <c r="U69" s="47" t="s">
        <v>779</v>
      </c>
      <c r="W69" s="47" t="s">
        <v>610</v>
      </c>
      <c r="X69" s="47" t="s">
        <v>779</v>
      </c>
      <c r="Y69" s="47">
        <v>0</v>
      </c>
      <c r="Z69" s="47" t="s">
        <v>485</v>
      </c>
      <c r="AA69" s="56" t="s">
        <v>2123</v>
      </c>
      <c r="AB69" s="56" t="s">
        <v>2124</v>
      </c>
      <c r="AC69" s="56" t="s">
        <v>2175</v>
      </c>
      <c r="AE69" s="56" t="s">
        <v>2176</v>
      </c>
    </row>
    <row r="70" spans="1:31">
      <c r="A70" s="101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782</v>
      </c>
      <c r="K70" s="47" t="s">
        <v>577</v>
      </c>
      <c r="L70" s="47" t="s">
        <v>783</v>
      </c>
      <c r="M70" s="47" t="s">
        <v>784</v>
      </c>
      <c r="N70" s="47" t="s">
        <v>470</v>
      </c>
      <c r="O70" s="47" t="s">
        <v>783</v>
      </c>
      <c r="P70" s="47" t="s">
        <v>480</v>
      </c>
      <c r="Q70" s="47" t="s">
        <v>608</v>
      </c>
      <c r="R70" s="47" t="s">
        <v>482</v>
      </c>
      <c r="S70" s="47" t="s">
        <v>785</v>
      </c>
      <c r="T70" s="47" t="s">
        <v>784</v>
      </c>
      <c r="U70" s="47" t="s">
        <v>783</v>
      </c>
      <c r="W70" s="47" t="s">
        <v>657</v>
      </c>
      <c r="X70" s="47" t="s">
        <v>783</v>
      </c>
      <c r="Y70" s="47" t="s">
        <v>786</v>
      </c>
      <c r="Z70" s="47" t="s">
        <v>485</v>
      </c>
      <c r="AA70" s="56" t="s">
        <v>2123</v>
      </c>
      <c r="AB70" s="56" t="s">
        <v>2091</v>
      </c>
      <c r="AC70" s="56" t="s">
        <v>2177</v>
      </c>
      <c r="AE70" s="56" t="s">
        <v>2178</v>
      </c>
    </row>
    <row r="71" spans="1:31">
      <c r="A71" s="101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787</v>
      </c>
      <c r="K71" s="47" t="s">
        <v>582</v>
      </c>
      <c r="L71" s="47" t="s">
        <v>788</v>
      </c>
      <c r="M71" s="47" t="s">
        <v>789</v>
      </c>
      <c r="N71" s="47" t="s">
        <v>470</v>
      </c>
      <c r="O71" s="47" t="s">
        <v>788</v>
      </c>
      <c r="P71" s="47" t="s">
        <v>480</v>
      </c>
      <c r="Q71" s="47" t="s">
        <v>608</v>
      </c>
      <c r="R71" s="47" t="s">
        <v>482</v>
      </c>
      <c r="S71" s="47" t="s">
        <v>790</v>
      </c>
      <c r="T71" s="47" t="s">
        <v>789</v>
      </c>
      <c r="U71" s="47" t="s">
        <v>788</v>
      </c>
      <c r="W71" s="47" t="s">
        <v>59</v>
      </c>
      <c r="X71" s="47" t="s">
        <v>788</v>
      </c>
      <c r="Y71" s="47" t="s">
        <v>791</v>
      </c>
      <c r="Z71" s="47" t="s">
        <v>485</v>
      </c>
      <c r="AA71" s="56" t="s">
        <v>2123</v>
      </c>
      <c r="AB71" s="56" t="s">
        <v>2091</v>
      </c>
      <c r="AC71" s="56" t="s">
        <v>2179</v>
      </c>
      <c r="AE71" s="56" t="s">
        <v>2180</v>
      </c>
    </row>
    <row r="72" spans="1:31">
      <c r="A72" s="102">
        <v>65</v>
      </c>
      <c r="B72" s="83" t="s">
        <v>3671</v>
      </c>
      <c r="C72" s="84" t="s">
        <v>3672</v>
      </c>
      <c r="D72" s="84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3" t="s">
        <v>792</v>
      </c>
      <c r="J72" s="83"/>
      <c r="K72" s="83" t="s">
        <v>582</v>
      </c>
      <c r="L72" s="83" t="s">
        <v>793</v>
      </c>
      <c r="M72" s="83" t="s">
        <v>794</v>
      </c>
      <c r="N72" s="83" t="s">
        <v>470</v>
      </c>
      <c r="O72" s="83" t="s">
        <v>793</v>
      </c>
      <c r="P72" s="83" t="s">
        <v>480</v>
      </c>
      <c r="Q72" s="83" t="s">
        <v>608</v>
      </c>
      <c r="R72" s="83" t="s">
        <v>482</v>
      </c>
      <c r="S72" s="83" t="s">
        <v>795</v>
      </c>
      <c r="T72" s="83" t="s">
        <v>794</v>
      </c>
      <c r="U72" s="83" t="s">
        <v>793</v>
      </c>
      <c r="V72" s="83"/>
      <c r="W72" s="83" t="s">
        <v>796</v>
      </c>
      <c r="X72" s="83" t="s">
        <v>793</v>
      </c>
      <c r="Y72" s="83">
        <v>0</v>
      </c>
      <c r="Z72" s="83" t="s">
        <v>485</v>
      </c>
      <c r="AA72" s="61" t="s">
        <v>2123</v>
      </c>
      <c r="AB72" s="61" t="s">
        <v>2091</v>
      </c>
      <c r="AC72" s="61" t="s">
        <v>200</v>
      </c>
      <c r="AD72" s="84" t="s">
        <v>2476</v>
      </c>
      <c r="AE72" s="61" t="s">
        <v>2181</v>
      </c>
    </row>
    <row r="73" spans="1:31">
      <c r="A73" s="102">
        <v>66</v>
      </c>
      <c r="B73" s="83" t="s">
        <v>5251</v>
      </c>
      <c r="C73" s="84" t="s">
        <v>2476</v>
      </c>
      <c r="D73" s="84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3" t="s">
        <v>797</v>
      </c>
      <c r="J73" s="83"/>
      <c r="K73" s="83" t="s">
        <v>582</v>
      </c>
      <c r="L73" s="83" t="s">
        <v>798</v>
      </c>
      <c r="M73" s="83" t="s">
        <v>799</v>
      </c>
      <c r="N73" s="83" t="s">
        <v>470</v>
      </c>
      <c r="O73" s="83" t="s">
        <v>798</v>
      </c>
      <c r="P73" s="83" t="s">
        <v>480</v>
      </c>
      <c r="Q73" s="83" t="s">
        <v>608</v>
      </c>
      <c r="R73" s="83" t="s">
        <v>482</v>
      </c>
      <c r="S73" s="83" t="s">
        <v>800</v>
      </c>
      <c r="T73" s="83" t="s">
        <v>799</v>
      </c>
      <c r="U73" s="83" t="s">
        <v>798</v>
      </c>
      <c r="V73" s="83"/>
      <c r="W73" s="83" t="s">
        <v>657</v>
      </c>
      <c r="X73" s="83" t="s">
        <v>798</v>
      </c>
      <c r="Y73" s="83">
        <v>0</v>
      </c>
      <c r="Z73" s="83" t="s">
        <v>485</v>
      </c>
      <c r="AA73" s="61" t="s">
        <v>2123</v>
      </c>
      <c r="AB73" s="61" t="s">
        <v>2091</v>
      </c>
      <c r="AC73" s="61" t="s">
        <v>2182</v>
      </c>
      <c r="AD73" s="84" t="s">
        <v>2476</v>
      </c>
      <c r="AE73" s="61" t="s">
        <v>2183</v>
      </c>
    </row>
    <row r="74" spans="1:31">
      <c r="A74" s="102">
        <v>67</v>
      </c>
      <c r="B74" s="83" t="s">
        <v>4857</v>
      </c>
      <c r="C74" s="84" t="s">
        <v>4858</v>
      </c>
      <c r="D74" s="84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3" t="s">
        <v>801</v>
      </c>
      <c r="J74" s="83"/>
      <c r="K74" s="83" t="s">
        <v>802</v>
      </c>
      <c r="L74" s="83" t="s">
        <v>803</v>
      </c>
      <c r="M74" s="83" t="s">
        <v>804</v>
      </c>
      <c r="N74" s="83" t="s">
        <v>470</v>
      </c>
      <c r="O74" s="83" t="s">
        <v>803</v>
      </c>
      <c r="P74" s="83" t="s">
        <v>480</v>
      </c>
      <c r="Q74" s="83" t="s">
        <v>608</v>
      </c>
      <c r="R74" s="83" t="s">
        <v>482</v>
      </c>
      <c r="S74" s="83" t="s">
        <v>805</v>
      </c>
      <c r="T74" s="83" t="s">
        <v>804</v>
      </c>
      <c r="U74" s="83" t="s">
        <v>803</v>
      </c>
      <c r="V74" s="83"/>
      <c r="W74" s="83" t="s">
        <v>806</v>
      </c>
      <c r="X74" s="83" t="s">
        <v>803</v>
      </c>
      <c r="Y74" s="83">
        <v>0</v>
      </c>
      <c r="Z74" s="83" t="s">
        <v>485</v>
      </c>
      <c r="AA74" s="61" t="s">
        <v>2147</v>
      </c>
      <c r="AB74" s="61" t="s">
        <v>2124</v>
      </c>
      <c r="AC74" s="61" t="s">
        <v>219</v>
      </c>
      <c r="AD74" s="84" t="s">
        <v>2476</v>
      </c>
      <c r="AE74" s="61" t="s">
        <v>2184</v>
      </c>
    </row>
    <row r="75" spans="1:31">
      <c r="A75" s="101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807</v>
      </c>
      <c r="K75" s="47" t="s">
        <v>587</v>
      </c>
      <c r="L75" s="47" t="s">
        <v>808</v>
      </c>
      <c r="M75" s="47" t="s">
        <v>809</v>
      </c>
      <c r="N75" s="47" t="s">
        <v>470</v>
      </c>
      <c r="O75" s="47" t="s">
        <v>808</v>
      </c>
      <c r="P75" s="47" t="s">
        <v>480</v>
      </c>
      <c r="Q75" s="47" t="s">
        <v>608</v>
      </c>
      <c r="R75" s="47" t="s">
        <v>482</v>
      </c>
      <c r="S75" s="47" t="s">
        <v>810</v>
      </c>
      <c r="T75" s="47" t="s">
        <v>809</v>
      </c>
      <c r="U75" s="47" t="s">
        <v>808</v>
      </c>
      <c r="W75" s="47" t="s">
        <v>59</v>
      </c>
      <c r="X75" s="47" t="s">
        <v>808</v>
      </c>
      <c r="Y75" s="47" t="s">
        <v>811</v>
      </c>
      <c r="Z75" s="47" t="s">
        <v>485</v>
      </c>
      <c r="AA75" s="56" t="s">
        <v>2123</v>
      </c>
      <c r="AB75" s="56" t="s">
        <v>2124</v>
      </c>
      <c r="AC75" s="56" t="s">
        <v>2185</v>
      </c>
      <c r="AE75" s="56" t="s">
        <v>2186</v>
      </c>
    </row>
    <row r="76" spans="1:31">
      <c r="A76" s="101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812</v>
      </c>
      <c r="K76" s="47" t="s">
        <v>587</v>
      </c>
      <c r="L76" s="47" t="s">
        <v>813</v>
      </c>
      <c r="M76" s="47" t="s">
        <v>814</v>
      </c>
      <c r="N76" s="47" t="s">
        <v>470</v>
      </c>
      <c r="O76" s="47" t="s">
        <v>813</v>
      </c>
      <c r="P76" s="47" t="s">
        <v>480</v>
      </c>
      <c r="Q76" s="47" t="s">
        <v>608</v>
      </c>
      <c r="R76" s="47" t="s">
        <v>482</v>
      </c>
      <c r="S76" s="47" t="s">
        <v>815</v>
      </c>
      <c r="T76" s="47" t="s">
        <v>814</v>
      </c>
      <c r="U76" s="47" t="s">
        <v>813</v>
      </c>
      <c r="W76" s="47" t="s">
        <v>796</v>
      </c>
      <c r="X76" s="47" t="s">
        <v>813</v>
      </c>
      <c r="Y76" s="47">
        <v>0</v>
      </c>
      <c r="Z76" s="47" t="s">
        <v>485</v>
      </c>
      <c r="AA76" s="56" t="s">
        <v>2123</v>
      </c>
      <c r="AB76" s="56" t="s">
        <v>2091</v>
      </c>
      <c r="AC76" s="56" t="s">
        <v>197</v>
      </c>
      <c r="AE76" s="56" t="s">
        <v>2187</v>
      </c>
    </row>
    <row r="77" spans="1:31">
      <c r="A77" s="101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816</v>
      </c>
      <c r="K77" s="47" t="s">
        <v>587</v>
      </c>
      <c r="L77" s="47" t="s">
        <v>817</v>
      </c>
      <c r="M77" s="47" t="s">
        <v>818</v>
      </c>
      <c r="N77" s="47" t="s">
        <v>470</v>
      </c>
      <c r="O77" s="47" t="s">
        <v>817</v>
      </c>
      <c r="P77" s="47" t="s">
        <v>480</v>
      </c>
      <c r="Q77" s="47" t="s">
        <v>608</v>
      </c>
      <c r="R77" s="47" t="s">
        <v>482</v>
      </c>
      <c r="S77" s="47" t="s">
        <v>819</v>
      </c>
      <c r="T77" s="47" t="s">
        <v>818</v>
      </c>
      <c r="U77" s="47" t="s">
        <v>817</v>
      </c>
      <c r="W77" s="47" t="s">
        <v>769</v>
      </c>
      <c r="X77" s="47" t="s">
        <v>817</v>
      </c>
      <c r="Y77" s="47" t="s">
        <v>820</v>
      </c>
      <c r="Z77" s="47" t="s">
        <v>485</v>
      </c>
      <c r="AA77" s="56" t="s">
        <v>2123</v>
      </c>
      <c r="AB77" s="56" t="s">
        <v>2091</v>
      </c>
      <c r="AC77" s="56" t="s">
        <v>189</v>
      </c>
      <c r="AE77" s="56" t="s">
        <v>2188</v>
      </c>
    </row>
    <row r="78" spans="1:31" s="121" customFormat="1">
      <c r="A78" s="120">
        <v>192</v>
      </c>
      <c r="B78" s="121" t="s">
        <v>5560</v>
      </c>
      <c r="C78" s="122" t="s">
        <v>5558</v>
      </c>
      <c r="D78" s="122"/>
      <c r="E78" s="123" t="str">
        <f>U78</f>
        <v>CTE970918</v>
      </c>
      <c r="F78" s="124" t="str">
        <f>E78&amp;".id"</f>
        <v>CTE970918.id</v>
      </c>
      <c r="G78" s="124" t="str">
        <f>I78&amp;" "&amp;K78&amp;"/CTE/CHN/MINEBEA"</f>
        <v>HUIYU SHE/CTE/CHN/MINEBEA</v>
      </c>
      <c r="H78" s="123" t="str">
        <f>T78</f>
        <v>HUIYUSHE</v>
      </c>
      <c r="I78" s="125" t="s">
        <v>1397</v>
      </c>
      <c r="K78" s="125" t="s">
        <v>1398</v>
      </c>
      <c r="L78" s="125" t="s">
        <v>5834</v>
      </c>
      <c r="M78" s="125" t="s">
        <v>1400</v>
      </c>
      <c r="N78" s="125" t="s">
        <v>470</v>
      </c>
      <c r="O78" s="125" t="s">
        <v>5834</v>
      </c>
      <c r="P78" s="125" t="s">
        <v>480</v>
      </c>
      <c r="Q78" s="47" t="s">
        <v>608</v>
      </c>
      <c r="R78" s="125" t="s">
        <v>482</v>
      </c>
      <c r="S78" s="125" t="s">
        <v>1401</v>
      </c>
      <c r="T78" s="125" t="s">
        <v>1400</v>
      </c>
      <c r="U78" s="125" t="s">
        <v>5834</v>
      </c>
      <c r="W78" s="121" t="s">
        <v>65</v>
      </c>
      <c r="X78" s="121" t="s">
        <v>5834</v>
      </c>
      <c r="Z78" s="121" t="s">
        <v>485</v>
      </c>
      <c r="AA78" s="56" t="s">
        <v>2123</v>
      </c>
      <c r="AB78" s="126" t="s">
        <v>2091</v>
      </c>
      <c r="AC78" s="126" t="s">
        <v>2354</v>
      </c>
      <c r="AD78" s="122"/>
      <c r="AE78" s="126" t="s">
        <v>2355</v>
      </c>
    </row>
    <row r="79" spans="1:31">
      <c r="A79" s="101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407</v>
      </c>
      <c r="K79" s="47" t="s">
        <v>821</v>
      </c>
      <c r="L79" s="47" t="s">
        <v>822</v>
      </c>
      <c r="M79" s="47" t="s">
        <v>823</v>
      </c>
      <c r="N79" s="47" t="s">
        <v>470</v>
      </c>
      <c r="O79" s="47" t="s">
        <v>822</v>
      </c>
      <c r="P79" s="47" t="s">
        <v>480</v>
      </c>
      <c r="Q79" s="47" t="s">
        <v>608</v>
      </c>
      <c r="R79" s="47" t="s">
        <v>482</v>
      </c>
      <c r="S79" s="47" t="s">
        <v>824</v>
      </c>
      <c r="T79" s="47" t="s">
        <v>823</v>
      </c>
      <c r="U79" s="47" t="s">
        <v>822</v>
      </c>
      <c r="W79" s="47" t="s">
        <v>140</v>
      </c>
      <c r="X79" s="47" t="s">
        <v>822</v>
      </c>
      <c r="Y79" s="47" t="s">
        <v>825</v>
      </c>
      <c r="Z79" s="47" t="s">
        <v>485</v>
      </c>
      <c r="AA79" s="56" t="s">
        <v>2123</v>
      </c>
      <c r="AB79" s="56" t="s">
        <v>2091</v>
      </c>
      <c r="AC79" s="56" t="s">
        <v>177</v>
      </c>
      <c r="AE79" s="56" t="s">
        <v>2189</v>
      </c>
    </row>
    <row r="80" spans="1:31">
      <c r="A80" s="102">
        <v>72</v>
      </c>
      <c r="B80" s="83" t="s">
        <v>4825</v>
      </c>
      <c r="C80" s="84" t="s">
        <v>4826</v>
      </c>
      <c r="D80" s="84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3" t="s">
        <v>826</v>
      </c>
      <c r="J80" s="83"/>
      <c r="K80" s="83" t="s">
        <v>827</v>
      </c>
      <c r="L80" s="83" t="s">
        <v>828</v>
      </c>
      <c r="M80" s="83" t="s">
        <v>829</v>
      </c>
      <c r="N80" s="83" t="s">
        <v>470</v>
      </c>
      <c r="O80" s="83" t="s">
        <v>828</v>
      </c>
      <c r="P80" s="83" t="s">
        <v>480</v>
      </c>
      <c r="Q80" s="83" t="s">
        <v>5833</v>
      </c>
      <c r="R80" s="83" t="s">
        <v>482</v>
      </c>
      <c r="S80" s="83" t="s">
        <v>830</v>
      </c>
      <c r="T80" s="83" t="s">
        <v>829</v>
      </c>
      <c r="U80" s="83" t="s">
        <v>828</v>
      </c>
      <c r="V80" s="83"/>
      <c r="W80" s="83" t="s">
        <v>831</v>
      </c>
      <c r="X80" s="83" t="s">
        <v>828</v>
      </c>
      <c r="Y80" s="83">
        <v>0</v>
      </c>
      <c r="Z80" s="83" t="s">
        <v>485</v>
      </c>
      <c r="AA80" s="61" t="s">
        <v>2123</v>
      </c>
      <c r="AB80" s="61" t="s">
        <v>2091</v>
      </c>
      <c r="AC80" s="61" t="s">
        <v>205</v>
      </c>
      <c r="AD80" s="84" t="s">
        <v>2476</v>
      </c>
      <c r="AE80" s="61" t="s">
        <v>2190</v>
      </c>
    </row>
    <row r="81" spans="1:31">
      <c r="A81" s="101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832</v>
      </c>
      <c r="K81" s="47" t="s">
        <v>827</v>
      </c>
      <c r="L81" s="47" t="s">
        <v>833</v>
      </c>
      <c r="M81" s="47" t="s">
        <v>834</v>
      </c>
      <c r="N81" s="47" t="s">
        <v>470</v>
      </c>
      <c r="O81" s="47" t="s">
        <v>833</v>
      </c>
      <c r="P81" s="47" t="s">
        <v>480</v>
      </c>
      <c r="Q81" s="47" t="s">
        <v>5833</v>
      </c>
      <c r="R81" s="47" t="s">
        <v>482</v>
      </c>
      <c r="S81" s="47" t="s">
        <v>835</v>
      </c>
      <c r="T81" s="47" t="s">
        <v>834</v>
      </c>
      <c r="U81" s="47" t="s">
        <v>833</v>
      </c>
      <c r="W81" s="47" t="s">
        <v>140</v>
      </c>
      <c r="X81" s="47" t="s">
        <v>833</v>
      </c>
      <c r="Y81" s="47">
        <v>0</v>
      </c>
      <c r="Z81" s="47" t="s">
        <v>485</v>
      </c>
      <c r="AA81" s="56" t="s">
        <v>2123</v>
      </c>
      <c r="AB81" s="56" t="s">
        <v>2091</v>
      </c>
      <c r="AC81" s="56" t="s">
        <v>176</v>
      </c>
      <c r="AE81" s="56" t="s">
        <v>2191</v>
      </c>
    </row>
    <row r="82" spans="1:31">
      <c r="A82" s="105">
        <v>74</v>
      </c>
      <c r="B82" s="83"/>
      <c r="C82" s="84"/>
      <c r="D82" s="84"/>
      <c r="E82" s="60" t="str">
        <f t="shared" si="4"/>
        <v>CTE951709</v>
      </c>
      <c r="F82" s="58" t="str">
        <f t="shared" si="5"/>
        <v>CTE951709.id</v>
      </c>
      <c r="G82" s="58" t="str">
        <f t="shared" si="6"/>
        <v>SHAOJIE ZHOU/CTE/CHN/MINEBEA</v>
      </c>
      <c r="H82" s="60" t="str">
        <f t="shared" si="7"/>
        <v>SHAOJIEZHOU</v>
      </c>
      <c r="I82" s="83" t="s">
        <v>836</v>
      </c>
      <c r="J82" s="83"/>
      <c r="K82" s="83" t="s">
        <v>827</v>
      </c>
      <c r="L82" s="83" t="s">
        <v>837</v>
      </c>
      <c r="M82" s="83" t="s">
        <v>838</v>
      </c>
      <c r="N82" s="83" t="s">
        <v>470</v>
      </c>
      <c r="O82" s="83" t="s">
        <v>837</v>
      </c>
      <c r="P82" s="83" t="s">
        <v>480</v>
      </c>
      <c r="Q82" s="83" t="s">
        <v>608</v>
      </c>
      <c r="R82" s="83" t="s">
        <v>482</v>
      </c>
      <c r="S82" s="83" t="s">
        <v>839</v>
      </c>
      <c r="T82" s="83" t="s">
        <v>838</v>
      </c>
      <c r="U82" s="83" t="s">
        <v>837</v>
      </c>
      <c r="V82" s="83"/>
      <c r="W82" s="83" t="s">
        <v>840</v>
      </c>
      <c r="X82" s="83" t="s">
        <v>837</v>
      </c>
      <c r="Y82" s="83" t="s">
        <v>841</v>
      </c>
      <c r="Z82" s="83" t="s">
        <v>485</v>
      </c>
      <c r="AA82" s="61" t="s">
        <v>2123</v>
      </c>
      <c r="AB82" s="61" t="s">
        <v>2091</v>
      </c>
      <c r="AC82" s="61" t="s">
        <v>2192</v>
      </c>
      <c r="AD82" s="84"/>
      <c r="AE82" s="61" t="s">
        <v>2193</v>
      </c>
    </row>
    <row r="83" spans="1:31">
      <c r="A83" s="105">
        <v>75</v>
      </c>
      <c r="B83" s="83"/>
      <c r="C83" s="84"/>
      <c r="D83" s="84"/>
      <c r="E83" s="60" t="str">
        <f t="shared" si="4"/>
        <v>CTE960428</v>
      </c>
      <c r="F83" s="58" t="str">
        <f t="shared" si="5"/>
        <v>CTE960428.id</v>
      </c>
      <c r="G83" s="58" t="str">
        <f t="shared" si="6"/>
        <v>LI CHEN/CTE/CHN/MINEBEA</v>
      </c>
      <c r="H83" s="60" t="str">
        <f t="shared" si="7"/>
        <v>LICHEN</v>
      </c>
      <c r="I83" s="83" t="s">
        <v>528</v>
      </c>
      <c r="J83" s="83"/>
      <c r="K83" s="83" t="s">
        <v>491</v>
      </c>
      <c r="L83" s="83" t="s">
        <v>842</v>
      </c>
      <c r="M83" s="83" t="s">
        <v>843</v>
      </c>
      <c r="N83" s="83" t="s">
        <v>470</v>
      </c>
      <c r="O83" s="83" t="s">
        <v>842</v>
      </c>
      <c r="P83" s="83" t="s">
        <v>480</v>
      </c>
      <c r="Q83" s="83" t="s">
        <v>608</v>
      </c>
      <c r="R83" s="83" t="s">
        <v>482</v>
      </c>
      <c r="S83" s="83" t="s">
        <v>844</v>
      </c>
      <c r="T83" s="83" t="s">
        <v>843</v>
      </c>
      <c r="U83" s="83" t="s">
        <v>842</v>
      </c>
      <c r="V83" s="83"/>
      <c r="W83" s="83" t="s">
        <v>736</v>
      </c>
      <c r="X83" s="83" t="s">
        <v>842</v>
      </c>
      <c r="Y83" s="83" t="s">
        <v>845</v>
      </c>
      <c r="Z83" s="83" t="s">
        <v>485</v>
      </c>
      <c r="AA83" s="61" t="s">
        <v>2123</v>
      </c>
      <c r="AB83" s="61" t="s">
        <v>2091</v>
      </c>
      <c r="AC83" s="61" t="s">
        <v>2194</v>
      </c>
      <c r="AD83" s="84"/>
      <c r="AE83" s="61" t="s">
        <v>2195</v>
      </c>
    </row>
    <row r="84" spans="1:31">
      <c r="A84" s="105">
        <v>76</v>
      </c>
      <c r="B84" s="83"/>
      <c r="C84" s="84"/>
      <c r="D84" s="84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3" t="s">
        <v>705</v>
      </c>
      <c r="J84" s="83"/>
      <c r="K84" s="83" t="s">
        <v>587</v>
      </c>
      <c r="L84" s="83" t="s">
        <v>846</v>
      </c>
      <c r="M84" s="83" t="s">
        <v>847</v>
      </c>
      <c r="N84" s="83" t="s">
        <v>470</v>
      </c>
      <c r="O84" s="83" t="s">
        <v>846</v>
      </c>
      <c r="P84" s="83" t="s">
        <v>480</v>
      </c>
      <c r="Q84" s="83" t="s">
        <v>2503</v>
      </c>
      <c r="R84" s="83" t="s">
        <v>482</v>
      </c>
      <c r="S84" s="83" t="s">
        <v>848</v>
      </c>
      <c r="T84" s="83" t="s">
        <v>847</v>
      </c>
      <c r="U84" s="83" t="s">
        <v>846</v>
      </c>
      <c r="V84" s="83"/>
      <c r="W84" s="83" t="s">
        <v>849</v>
      </c>
      <c r="X84" s="83" t="s">
        <v>846</v>
      </c>
      <c r="Y84" s="83" t="s">
        <v>850</v>
      </c>
      <c r="Z84" s="83" t="s">
        <v>485</v>
      </c>
      <c r="AA84" s="61" t="s">
        <v>2123</v>
      </c>
      <c r="AB84" s="61" t="s">
        <v>2124</v>
      </c>
      <c r="AC84" s="61" t="s">
        <v>230</v>
      </c>
      <c r="AD84" s="84" t="s">
        <v>6004</v>
      </c>
      <c r="AE84" s="61" t="s">
        <v>2196</v>
      </c>
    </row>
    <row r="85" spans="1:31">
      <c r="A85" s="105">
        <v>77</v>
      </c>
      <c r="B85" s="83"/>
      <c r="C85" s="84"/>
      <c r="D85" s="84"/>
      <c r="E85" s="60" t="str">
        <f t="shared" si="4"/>
        <v>CTE950109</v>
      </c>
      <c r="F85" s="58" t="str">
        <f t="shared" si="5"/>
        <v>CTE950109.id</v>
      </c>
      <c r="G85" s="58" t="str">
        <f t="shared" si="6"/>
        <v>JIANBO CAO/CTE/CHN/MINEBEA</v>
      </c>
      <c r="H85" s="60" t="str">
        <f t="shared" si="7"/>
        <v>JIANBOCAO</v>
      </c>
      <c r="I85" s="83" t="s">
        <v>851</v>
      </c>
      <c r="J85" s="83"/>
      <c r="K85" s="83" t="s">
        <v>477</v>
      </c>
      <c r="L85" s="83" t="s">
        <v>852</v>
      </c>
      <c r="M85" s="83" t="s">
        <v>853</v>
      </c>
      <c r="N85" s="83" t="s">
        <v>470</v>
      </c>
      <c r="O85" s="83" t="s">
        <v>852</v>
      </c>
      <c r="P85" s="83" t="s">
        <v>480</v>
      </c>
      <c r="Q85" s="83" t="s">
        <v>854</v>
      </c>
      <c r="R85" s="83" t="s">
        <v>482</v>
      </c>
      <c r="S85" s="83" t="s">
        <v>855</v>
      </c>
      <c r="T85" s="83" t="s">
        <v>853</v>
      </c>
      <c r="U85" s="83" t="s">
        <v>852</v>
      </c>
      <c r="V85" s="83"/>
      <c r="W85" s="83" t="s">
        <v>856</v>
      </c>
      <c r="X85" s="83" t="s">
        <v>852</v>
      </c>
      <c r="Y85" s="83" t="s">
        <v>857</v>
      </c>
      <c r="Z85" s="83" t="s">
        <v>485</v>
      </c>
      <c r="AA85" s="61" t="s">
        <v>2128</v>
      </c>
      <c r="AB85" s="61" t="s">
        <v>2091</v>
      </c>
      <c r="AC85" s="61" t="s">
        <v>369</v>
      </c>
      <c r="AD85" s="84"/>
      <c r="AE85" s="61" t="s">
        <v>2197</v>
      </c>
    </row>
    <row r="86" spans="1:31">
      <c r="A86" s="101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404</v>
      </c>
      <c r="K86" s="47" t="s">
        <v>403</v>
      </c>
      <c r="L86" s="47" t="s">
        <v>858</v>
      </c>
      <c r="M86" s="47" t="s">
        <v>859</v>
      </c>
      <c r="N86" s="47" t="s">
        <v>470</v>
      </c>
      <c r="O86" s="47" t="s">
        <v>858</v>
      </c>
      <c r="P86" s="47" t="s">
        <v>480</v>
      </c>
      <c r="Q86" s="47" t="s">
        <v>854</v>
      </c>
      <c r="R86" s="47" t="s">
        <v>482</v>
      </c>
      <c r="S86" s="47" t="s">
        <v>860</v>
      </c>
      <c r="T86" s="47" t="s">
        <v>859</v>
      </c>
      <c r="U86" s="47" t="s">
        <v>858</v>
      </c>
      <c r="W86" s="47" t="s">
        <v>861</v>
      </c>
      <c r="X86" s="47" t="s">
        <v>858</v>
      </c>
      <c r="Z86" s="47" t="s">
        <v>485</v>
      </c>
      <c r="AA86" s="56" t="s">
        <v>2120</v>
      </c>
      <c r="AB86" s="56" t="s">
        <v>2091</v>
      </c>
      <c r="AC86" s="56" t="s">
        <v>402</v>
      </c>
      <c r="AE86" s="56" t="s">
        <v>2198</v>
      </c>
    </row>
    <row r="87" spans="1:31">
      <c r="A87" s="101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862</v>
      </c>
      <c r="K87" s="47" t="s">
        <v>863</v>
      </c>
      <c r="L87" s="47" t="s">
        <v>864</v>
      </c>
      <c r="M87" s="47" t="s">
        <v>865</v>
      </c>
      <c r="N87" s="47" t="s">
        <v>470</v>
      </c>
      <c r="O87" s="47" t="s">
        <v>864</v>
      </c>
      <c r="P87" s="47" t="s">
        <v>480</v>
      </c>
      <c r="Q87" s="47" t="s">
        <v>854</v>
      </c>
      <c r="R87" s="47" t="s">
        <v>482</v>
      </c>
      <c r="S87" s="47" t="s">
        <v>866</v>
      </c>
      <c r="T87" s="47" t="s">
        <v>865</v>
      </c>
      <c r="U87" s="47" t="s">
        <v>864</v>
      </c>
      <c r="W87" s="47" t="s">
        <v>861</v>
      </c>
      <c r="X87" s="47" t="s">
        <v>864</v>
      </c>
      <c r="Z87" s="47" t="s">
        <v>485</v>
      </c>
      <c r="AA87" s="56" t="s">
        <v>2120</v>
      </c>
      <c r="AB87" s="56" t="s">
        <v>2091</v>
      </c>
      <c r="AC87" s="56" t="s">
        <v>408</v>
      </c>
      <c r="AE87" s="56" t="s">
        <v>2199</v>
      </c>
    </row>
    <row r="88" spans="1:31">
      <c r="A88" s="101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867</v>
      </c>
      <c r="K88" s="47" t="s">
        <v>868</v>
      </c>
      <c r="L88" s="47" t="s">
        <v>869</v>
      </c>
      <c r="M88" s="47" t="s">
        <v>870</v>
      </c>
      <c r="N88" s="47" t="s">
        <v>470</v>
      </c>
      <c r="O88" s="47" t="s">
        <v>869</v>
      </c>
      <c r="P88" s="47" t="s">
        <v>480</v>
      </c>
      <c r="Q88" s="47" t="s">
        <v>854</v>
      </c>
      <c r="R88" s="47" t="s">
        <v>482</v>
      </c>
      <c r="S88" s="47" t="s">
        <v>871</v>
      </c>
      <c r="T88" s="47" t="s">
        <v>870</v>
      </c>
      <c r="U88" s="47" t="s">
        <v>869</v>
      </c>
      <c r="W88" s="47" t="s">
        <v>872</v>
      </c>
      <c r="X88" s="47" t="s">
        <v>869</v>
      </c>
      <c r="Z88" s="47" t="s">
        <v>485</v>
      </c>
      <c r="AA88" s="56" t="s">
        <v>2120</v>
      </c>
      <c r="AB88" s="56" t="s">
        <v>2091</v>
      </c>
      <c r="AC88" s="56" t="s">
        <v>426</v>
      </c>
      <c r="AE88" s="56" t="s">
        <v>2200</v>
      </c>
    </row>
    <row r="89" spans="1:31">
      <c r="A89" s="101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496</v>
      </c>
      <c r="K89" s="47" t="s">
        <v>562</v>
      </c>
      <c r="L89" s="47" t="s">
        <v>873</v>
      </c>
      <c r="M89" s="47" t="s">
        <v>874</v>
      </c>
      <c r="N89" s="47" t="s">
        <v>470</v>
      </c>
      <c r="O89" s="47" t="s">
        <v>873</v>
      </c>
      <c r="P89" s="47" t="s">
        <v>480</v>
      </c>
      <c r="Q89" s="47" t="s">
        <v>854</v>
      </c>
      <c r="R89" s="47" t="s">
        <v>482</v>
      </c>
      <c r="S89" s="47" t="s">
        <v>875</v>
      </c>
      <c r="T89" s="47" t="s">
        <v>874</v>
      </c>
      <c r="U89" s="47" t="s">
        <v>873</v>
      </c>
      <c r="W89" s="47" t="s">
        <v>876</v>
      </c>
      <c r="X89" s="47" t="s">
        <v>873</v>
      </c>
      <c r="Y89" s="47" t="s">
        <v>877</v>
      </c>
      <c r="Z89" s="47" t="s">
        <v>485</v>
      </c>
      <c r="AA89" s="56" t="s">
        <v>2120</v>
      </c>
      <c r="AB89" s="56" t="s">
        <v>2091</v>
      </c>
      <c r="AC89" s="56" t="s">
        <v>413</v>
      </c>
      <c r="AE89" s="56" t="s">
        <v>2201</v>
      </c>
    </row>
    <row r="90" spans="1:31">
      <c r="A90" s="101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407</v>
      </c>
      <c r="K90" s="47" t="s">
        <v>406</v>
      </c>
      <c r="L90" s="47" t="s">
        <v>878</v>
      </c>
      <c r="M90" s="47" t="s">
        <v>879</v>
      </c>
      <c r="N90" s="47" t="s">
        <v>470</v>
      </c>
      <c r="O90" s="47" t="s">
        <v>878</v>
      </c>
      <c r="P90" s="47" t="s">
        <v>480</v>
      </c>
      <c r="Q90" s="47" t="s">
        <v>854</v>
      </c>
      <c r="R90" s="47" t="s">
        <v>482</v>
      </c>
      <c r="S90" s="47" t="s">
        <v>880</v>
      </c>
      <c r="T90" s="47" t="s">
        <v>879</v>
      </c>
      <c r="U90" s="47" t="s">
        <v>878</v>
      </c>
      <c r="W90" s="47" t="s">
        <v>881</v>
      </c>
      <c r="X90" s="47" t="s">
        <v>878</v>
      </c>
      <c r="Z90" s="47" t="s">
        <v>485</v>
      </c>
      <c r="AA90" s="56" t="s">
        <v>2120</v>
      </c>
      <c r="AB90" s="56" t="s">
        <v>2091</v>
      </c>
      <c r="AC90" s="56" t="s">
        <v>405</v>
      </c>
      <c r="AE90" s="56" t="s">
        <v>2202</v>
      </c>
    </row>
    <row r="91" spans="1:31">
      <c r="A91" s="101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882</v>
      </c>
      <c r="K91" s="47" t="s">
        <v>883</v>
      </c>
      <c r="L91" s="47" t="s">
        <v>884</v>
      </c>
      <c r="M91" s="47" t="s">
        <v>885</v>
      </c>
      <c r="N91" s="47" t="s">
        <v>470</v>
      </c>
      <c r="O91" s="47" t="s">
        <v>884</v>
      </c>
      <c r="P91" s="47" t="s">
        <v>480</v>
      </c>
      <c r="Q91" s="47" t="s">
        <v>854</v>
      </c>
      <c r="R91" s="47" t="s">
        <v>482</v>
      </c>
      <c r="S91" s="47" t="s">
        <v>886</v>
      </c>
      <c r="T91" s="47" t="s">
        <v>885</v>
      </c>
      <c r="U91" s="47" t="s">
        <v>884</v>
      </c>
      <c r="W91" s="47" t="s">
        <v>872</v>
      </c>
      <c r="X91" s="47" t="s">
        <v>884</v>
      </c>
      <c r="Y91" s="47" t="s">
        <v>887</v>
      </c>
      <c r="Z91" s="47" t="s">
        <v>485</v>
      </c>
      <c r="AA91" s="56" t="s">
        <v>2120</v>
      </c>
      <c r="AB91" s="56" t="s">
        <v>2091</v>
      </c>
      <c r="AC91" s="56" t="s">
        <v>2203</v>
      </c>
      <c r="AE91" s="56" t="s">
        <v>2204</v>
      </c>
    </row>
    <row r="92" spans="1:31">
      <c r="A92" s="101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888</v>
      </c>
      <c r="K92" s="47" t="s">
        <v>587</v>
      </c>
      <c r="L92" s="47" t="s">
        <v>889</v>
      </c>
      <c r="M92" s="47" t="s">
        <v>890</v>
      </c>
      <c r="N92" s="47" t="s">
        <v>470</v>
      </c>
      <c r="O92" s="47" t="s">
        <v>889</v>
      </c>
      <c r="P92" s="47" t="s">
        <v>480</v>
      </c>
      <c r="Q92" s="47" t="s">
        <v>854</v>
      </c>
      <c r="R92" s="47" t="s">
        <v>482</v>
      </c>
      <c r="S92" s="47" t="s">
        <v>891</v>
      </c>
      <c r="T92" s="47" t="s">
        <v>890</v>
      </c>
      <c r="U92" s="47" t="s">
        <v>889</v>
      </c>
      <c r="W92" s="47" t="s">
        <v>626</v>
      </c>
      <c r="X92" s="47" t="s">
        <v>889</v>
      </c>
      <c r="Z92" s="47" t="s">
        <v>485</v>
      </c>
      <c r="AA92" s="56" t="s">
        <v>2120</v>
      </c>
      <c r="AB92" s="56" t="s">
        <v>2091</v>
      </c>
      <c r="AC92" s="56" t="s">
        <v>2205</v>
      </c>
      <c r="AE92" s="56" t="s">
        <v>2206</v>
      </c>
    </row>
    <row r="93" spans="1:31">
      <c r="A93" s="102">
        <v>85</v>
      </c>
      <c r="B93" s="83" t="s">
        <v>3781</v>
      </c>
      <c r="C93" s="84" t="s">
        <v>3782</v>
      </c>
      <c r="D93" s="84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3" t="s">
        <v>892</v>
      </c>
      <c r="J93" s="83"/>
      <c r="K93" s="83" t="s">
        <v>827</v>
      </c>
      <c r="L93" s="83" t="s">
        <v>893</v>
      </c>
      <c r="M93" s="83" t="s">
        <v>894</v>
      </c>
      <c r="N93" s="83" t="s">
        <v>470</v>
      </c>
      <c r="O93" s="83" t="s">
        <v>893</v>
      </c>
      <c r="P93" s="83" t="s">
        <v>480</v>
      </c>
      <c r="Q93" s="83" t="s">
        <v>854</v>
      </c>
      <c r="R93" s="83" t="s">
        <v>482</v>
      </c>
      <c r="S93" s="83" t="s">
        <v>895</v>
      </c>
      <c r="T93" s="83" t="s">
        <v>894</v>
      </c>
      <c r="U93" s="83" t="s">
        <v>893</v>
      </c>
      <c r="V93" s="83"/>
      <c r="W93" s="83" t="s">
        <v>872</v>
      </c>
      <c r="X93" s="83" t="s">
        <v>893</v>
      </c>
      <c r="Y93" s="83"/>
      <c r="Z93" s="83" t="s">
        <v>485</v>
      </c>
      <c r="AA93" s="61" t="s">
        <v>2120</v>
      </c>
      <c r="AB93" s="61" t="s">
        <v>2091</v>
      </c>
      <c r="AC93" s="61" t="s">
        <v>424</v>
      </c>
      <c r="AD93" s="84" t="s">
        <v>2476</v>
      </c>
      <c r="AE93" s="61" t="s">
        <v>2207</v>
      </c>
    </row>
    <row r="94" spans="1:31" s="62" customFormat="1">
      <c r="A94" s="101">
        <v>86</v>
      </c>
      <c r="C94" s="70"/>
      <c r="D94" s="70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476</v>
      </c>
      <c r="K94" s="63" t="s">
        <v>896</v>
      </c>
      <c r="L94" s="63" t="s">
        <v>897</v>
      </c>
      <c r="M94" s="63" t="s">
        <v>898</v>
      </c>
      <c r="N94" s="63" t="s">
        <v>470</v>
      </c>
      <c r="O94" s="63" t="s">
        <v>897</v>
      </c>
      <c r="P94" s="63" t="s">
        <v>480</v>
      </c>
      <c r="Q94" s="62" t="s">
        <v>899</v>
      </c>
      <c r="R94" s="63" t="s">
        <v>482</v>
      </c>
      <c r="S94" s="63" t="s">
        <v>900</v>
      </c>
      <c r="T94" s="63" t="s">
        <v>898</v>
      </c>
      <c r="U94" s="63" t="s">
        <v>897</v>
      </c>
      <c r="W94" s="62" t="s">
        <v>901</v>
      </c>
      <c r="X94" s="47" t="s">
        <v>2504</v>
      </c>
      <c r="Y94" s="62">
        <v>0</v>
      </c>
      <c r="Z94" s="62" t="s">
        <v>485</v>
      </c>
      <c r="AA94" s="56" t="s">
        <v>2147</v>
      </c>
      <c r="AB94" s="56" t="s">
        <v>2124</v>
      </c>
      <c r="AC94" s="56" t="s">
        <v>423</v>
      </c>
      <c r="AD94" s="70"/>
      <c r="AE94" s="56" t="s">
        <v>2208</v>
      </c>
    </row>
    <row r="95" spans="1:31" s="62" customFormat="1">
      <c r="A95" s="101">
        <v>87</v>
      </c>
      <c r="C95" s="70"/>
      <c r="D95" s="70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518</v>
      </c>
      <c r="K95" s="63" t="s">
        <v>634</v>
      </c>
      <c r="L95" s="63" t="s">
        <v>902</v>
      </c>
      <c r="M95" s="63" t="s">
        <v>903</v>
      </c>
      <c r="N95" s="63" t="s">
        <v>470</v>
      </c>
      <c r="O95" s="63" t="s">
        <v>902</v>
      </c>
      <c r="P95" s="63" t="s">
        <v>480</v>
      </c>
      <c r="Q95" s="62" t="s">
        <v>899</v>
      </c>
      <c r="R95" s="63" t="s">
        <v>482</v>
      </c>
      <c r="S95" s="63" t="s">
        <v>904</v>
      </c>
      <c r="T95" s="63" t="s">
        <v>903</v>
      </c>
      <c r="U95" s="63" t="s">
        <v>902</v>
      </c>
      <c r="W95" s="62" t="s">
        <v>905</v>
      </c>
      <c r="X95" s="62" t="s">
        <v>902</v>
      </c>
      <c r="Y95" s="62" t="s">
        <v>906</v>
      </c>
      <c r="Z95" s="62" t="s">
        <v>485</v>
      </c>
      <c r="AA95" s="56" t="s">
        <v>2147</v>
      </c>
      <c r="AB95" s="56" t="s">
        <v>2091</v>
      </c>
      <c r="AC95" s="56" t="s">
        <v>263</v>
      </c>
      <c r="AD95" s="70"/>
      <c r="AE95" s="56" t="s">
        <v>2209</v>
      </c>
    </row>
    <row r="96" spans="1:31" s="62" customFormat="1">
      <c r="A96" s="101">
        <v>88</v>
      </c>
      <c r="C96" s="70"/>
      <c r="D96" s="70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907</v>
      </c>
      <c r="K96" s="63" t="s">
        <v>908</v>
      </c>
      <c r="L96" s="63" t="s">
        <v>909</v>
      </c>
      <c r="M96" s="63" t="s">
        <v>910</v>
      </c>
      <c r="N96" s="63" t="s">
        <v>470</v>
      </c>
      <c r="O96" s="63" t="s">
        <v>909</v>
      </c>
      <c r="P96" s="63" t="s">
        <v>480</v>
      </c>
      <c r="Q96" s="62" t="s">
        <v>899</v>
      </c>
      <c r="R96" s="63" t="s">
        <v>482</v>
      </c>
      <c r="S96" s="63" t="s">
        <v>911</v>
      </c>
      <c r="T96" s="63" t="s">
        <v>910</v>
      </c>
      <c r="U96" s="63" t="s">
        <v>909</v>
      </c>
      <c r="W96" s="62" t="s">
        <v>769</v>
      </c>
      <c r="X96" s="62" t="s">
        <v>909</v>
      </c>
      <c r="Y96" s="62" t="s">
        <v>912</v>
      </c>
      <c r="Z96" s="62" t="s">
        <v>485</v>
      </c>
      <c r="AA96" s="56" t="s">
        <v>2147</v>
      </c>
      <c r="AB96" s="56" t="s">
        <v>2091</v>
      </c>
      <c r="AC96" s="56" t="s">
        <v>190</v>
      </c>
      <c r="AD96" s="70"/>
      <c r="AE96" s="56" t="s">
        <v>2210</v>
      </c>
    </row>
    <row r="97" spans="1:31" s="62" customFormat="1">
      <c r="A97" s="101">
        <v>89</v>
      </c>
      <c r="C97" s="70"/>
      <c r="D97" s="70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705</v>
      </c>
      <c r="K97" s="63" t="s">
        <v>647</v>
      </c>
      <c r="L97" s="63" t="s">
        <v>913</v>
      </c>
      <c r="M97" s="63" t="s">
        <v>914</v>
      </c>
      <c r="N97" s="63" t="s">
        <v>470</v>
      </c>
      <c r="O97" s="63" t="s">
        <v>913</v>
      </c>
      <c r="P97" s="63" t="s">
        <v>480</v>
      </c>
      <c r="Q97" s="62" t="s">
        <v>899</v>
      </c>
      <c r="R97" s="63" t="s">
        <v>482</v>
      </c>
      <c r="S97" s="63" t="s">
        <v>915</v>
      </c>
      <c r="T97" s="63" t="s">
        <v>914</v>
      </c>
      <c r="U97" s="63" t="s">
        <v>913</v>
      </c>
      <c r="W97" s="62" t="s">
        <v>916</v>
      </c>
      <c r="X97" s="62" t="s">
        <v>913</v>
      </c>
      <c r="Y97" s="62">
        <v>0</v>
      </c>
      <c r="Z97" s="62" t="s">
        <v>485</v>
      </c>
      <c r="AA97" s="56" t="s">
        <v>2147</v>
      </c>
      <c r="AB97" s="56" t="s">
        <v>2124</v>
      </c>
      <c r="AC97" s="56" t="s">
        <v>2211</v>
      </c>
      <c r="AD97" s="70"/>
      <c r="AE97" s="56" t="s">
        <v>2212</v>
      </c>
    </row>
    <row r="98" spans="1:31" s="62" customFormat="1">
      <c r="A98" s="101">
        <v>90</v>
      </c>
      <c r="C98" s="70"/>
      <c r="D98" s="70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917</v>
      </c>
      <c r="K98" s="63" t="s">
        <v>918</v>
      </c>
      <c r="L98" s="63" t="s">
        <v>919</v>
      </c>
      <c r="M98" s="63" t="s">
        <v>920</v>
      </c>
      <c r="N98" s="63" t="s">
        <v>470</v>
      </c>
      <c r="O98" s="63" t="s">
        <v>919</v>
      </c>
      <c r="P98" s="63" t="s">
        <v>480</v>
      </c>
      <c r="Q98" s="62" t="s">
        <v>899</v>
      </c>
      <c r="R98" s="63" t="s">
        <v>482</v>
      </c>
      <c r="S98" s="63" t="s">
        <v>921</v>
      </c>
      <c r="T98" s="63" t="s">
        <v>920</v>
      </c>
      <c r="U98" s="63" t="s">
        <v>919</v>
      </c>
      <c r="W98" s="62" t="s">
        <v>922</v>
      </c>
      <c r="X98" s="62" t="s">
        <v>919</v>
      </c>
      <c r="Y98" s="62" t="s">
        <v>923</v>
      </c>
      <c r="Z98" s="62" t="s">
        <v>485</v>
      </c>
      <c r="AA98" s="56" t="s">
        <v>2147</v>
      </c>
      <c r="AB98" s="56" t="s">
        <v>2091</v>
      </c>
      <c r="AC98" s="56" t="s">
        <v>2213</v>
      </c>
      <c r="AD98" s="70"/>
      <c r="AE98" s="56" t="s">
        <v>2214</v>
      </c>
    </row>
    <row r="99" spans="1:31" s="62" customFormat="1">
      <c r="A99" s="102">
        <v>91</v>
      </c>
      <c r="B99" s="64" t="s">
        <v>5561</v>
      </c>
      <c r="C99" s="71" t="s">
        <v>5558</v>
      </c>
      <c r="D99" s="71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924</v>
      </c>
      <c r="J99" s="64"/>
      <c r="K99" s="65" t="s">
        <v>925</v>
      </c>
      <c r="L99" s="65" t="s">
        <v>926</v>
      </c>
      <c r="M99" s="65" t="s">
        <v>927</v>
      </c>
      <c r="N99" s="65" t="s">
        <v>470</v>
      </c>
      <c r="O99" s="65" t="s">
        <v>926</v>
      </c>
      <c r="P99" s="65" t="s">
        <v>480</v>
      </c>
      <c r="Q99" s="64" t="s">
        <v>899</v>
      </c>
      <c r="R99" s="65" t="s">
        <v>482</v>
      </c>
      <c r="S99" s="65" t="s">
        <v>928</v>
      </c>
      <c r="T99" s="65" t="s">
        <v>927</v>
      </c>
      <c r="U99" s="65" t="s">
        <v>926</v>
      </c>
      <c r="V99" s="64"/>
      <c r="W99" s="64" t="s">
        <v>916</v>
      </c>
      <c r="X99" s="64" t="s">
        <v>926</v>
      </c>
      <c r="Y99" s="64">
        <v>0</v>
      </c>
      <c r="Z99" s="64" t="s">
        <v>485</v>
      </c>
      <c r="AA99" s="61" t="s">
        <v>2147</v>
      </c>
      <c r="AB99" s="61" t="s">
        <v>2124</v>
      </c>
      <c r="AC99" s="61" t="s">
        <v>2215</v>
      </c>
      <c r="AD99" s="71"/>
      <c r="AE99" s="61" t="s">
        <v>2216</v>
      </c>
    </row>
    <row r="100" spans="1:31" s="62" customFormat="1">
      <c r="A100" s="101">
        <v>92</v>
      </c>
      <c r="C100" s="70"/>
      <c r="D100" s="70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690</v>
      </c>
      <c r="K100" s="63" t="s">
        <v>929</v>
      </c>
      <c r="L100" s="63" t="s">
        <v>930</v>
      </c>
      <c r="M100" s="63" t="s">
        <v>931</v>
      </c>
      <c r="N100" s="63" t="s">
        <v>470</v>
      </c>
      <c r="O100" s="63" t="s">
        <v>930</v>
      </c>
      <c r="P100" s="63" t="s">
        <v>480</v>
      </c>
      <c r="Q100" s="62" t="s">
        <v>899</v>
      </c>
      <c r="R100" s="63" t="s">
        <v>482</v>
      </c>
      <c r="S100" s="63" t="s">
        <v>932</v>
      </c>
      <c r="T100" s="63" t="s">
        <v>931</v>
      </c>
      <c r="U100" s="63" t="s">
        <v>930</v>
      </c>
      <c r="W100" s="62" t="s">
        <v>23</v>
      </c>
      <c r="X100" s="62" t="s">
        <v>930</v>
      </c>
      <c r="Y100" s="62">
        <v>0</v>
      </c>
      <c r="Z100" s="62" t="s">
        <v>485</v>
      </c>
      <c r="AA100" s="56" t="s">
        <v>2147</v>
      </c>
      <c r="AB100" s="56" t="s">
        <v>5125</v>
      </c>
      <c r="AC100" s="56" t="s">
        <v>2217</v>
      </c>
      <c r="AD100" s="70"/>
      <c r="AE100" s="56" t="s">
        <v>2218</v>
      </c>
    </row>
    <row r="101" spans="1:31" s="62" customFormat="1">
      <c r="A101" s="101">
        <v>93</v>
      </c>
      <c r="C101" s="70"/>
      <c r="D101" s="70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918</v>
      </c>
      <c r="K101" s="63" t="s">
        <v>534</v>
      </c>
      <c r="L101" s="63" t="s">
        <v>933</v>
      </c>
      <c r="M101" s="63" t="s">
        <v>934</v>
      </c>
      <c r="N101" s="63" t="s">
        <v>470</v>
      </c>
      <c r="O101" s="63" t="s">
        <v>933</v>
      </c>
      <c r="P101" s="63" t="s">
        <v>480</v>
      </c>
      <c r="Q101" s="62" t="s">
        <v>899</v>
      </c>
      <c r="R101" s="63" t="s">
        <v>482</v>
      </c>
      <c r="S101" s="63" t="s">
        <v>935</v>
      </c>
      <c r="T101" s="63" t="s">
        <v>934</v>
      </c>
      <c r="U101" s="63" t="s">
        <v>933</v>
      </c>
      <c r="W101" s="62" t="s">
        <v>23</v>
      </c>
      <c r="X101" s="62" t="s">
        <v>933</v>
      </c>
      <c r="Y101" s="62" t="s">
        <v>936</v>
      </c>
      <c r="Z101" s="62" t="s">
        <v>485</v>
      </c>
      <c r="AA101" s="56" t="s">
        <v>2147</v>
      </c>
      <c r="AB101" s="56" t="s">
        <v>2091</v>
      </c>
      <c r="AC101" s="56" t="s">
        <v>274</v>
      </c>
      <c r="AD101" s="70"/>
      <c r="AE101" s="56" t="s">
        <v>2219</v>
      </c>
    </row>
    <row r="102" spans="1:31" s="62" customFormat="1">
      <c r="A102" s="101">
        <v>94</v>
      </c>
      <c r="C102" s="70"/>
      <c r="D102" s="70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937</v>
      </c>
      <c r="K102" s="63" t="s">
        <v>534</v>
      </c>
      <c r="L102" s="63" t="s">
        <v>938</v>
      </c>
      <c r="M102" s="63" t="s">
        <v>939</v>
      </c>
      <c r="N102" s="63" t="s">
        <v>470</v>
      </c>
      <c r="O102" s="63" t="s">
        <v>938</v>
      </c>
      <c r="P102" s="63" t="s">
        <v>480</v>
      </c>
      <c r="Q102" s="62" t="s">
        <v>899</v>
      </c>
      <c r="R102" s="63" t="s">
        <v>482</v>
      </c>
      <c r="S102" s="63" t="s">
        <v>940</v>
      </c>
      <c r="T102" s="63" t="s">
        <v>939</v>
      </c>
      <c r="U102" s="63" t="s">
        <v>938</v>
      </c>
      <c r="W102" s="62" t="s">
        <v>23</v>
      </c>
      <c r="X102" s="62" t="s">
        <v>938</v>
      </c>
      <c r="Y102" s="62" t="s">
        <v>941</v>
      </c>
      <c r="Z102" s="62" t="s">
        <v>485</v>
      </c>
      <c r="AA102" s="56" t="s">
        <v>2147</v>
      </c>
      <c r="AB102" s="56" t="s">
        <v>2124</v>
      </c>
      <c r="AC102" s="56" t="s">
        <v>2220</v>
      </c>
      <c r="AD102" s="70"/>
      <c r="AE102" s="56" t="s">
        <v>2221</v>
      </c>
    </row>
    <row r="103" spans="1:31" s="62" customFormat="1">
      <c r="A103" s="101">
        <v>95</v>
      </c>
      <c r="C103" s="70"/>
      <c r="D103" s="70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942</v>
      </c>
      <c r="K103" s="63" t="s">
        <v>534</v>
      </c>
      <c r="L103" s="63" t="s">
        <v>943</v>
      </c>
      <c r="M103" s="63" t="s">
        <v>944</v>
      </c>
      <c r="N103" s="63" t="s">
        <v>470</v>
      </c>
      <c r="O103" s="63" t="s">
        <v>943</v>
      </c>
      <c r="P103" s="63" t="s">
        <v>480</v>
      </c>
      <c r="Q103" s="62" t="s">
        <v>899</v>
      </c>
      <c r="R103" s="63" t="s">
        <v>482</v>
      </c>
      <c r="S103" s="63" t="s">
        <v>945</v>
      </c>
      <c r="T103" s="63" t="s">
        <v>944</v>
      </c>
      <c r="U103" s="63" t="s">
        <v>943</v>
      </c>
      <c r="W103" s="62" t="s">
        <v>736</v>
      </c>
      <c r="X103" s="62" t="s">
        <v>943</v>
      </c>
      <c r="Y103" s="62">
        <v>0</v>
      </c>
      <c r="Z103" s="62" t="s">
        <v>485</v>
      </c>
      <c r="AA103" s="56" t="s">
        <v>2147</v>
      </c>
      <c r="AB103" s="56" t="s">
        <v>2091</v>
      </c>
      <c r="AC103" s="56" t="s">
        <v>2222</v>
      </c>
      <c r="AD103" s="70"/>
      <c r="AE103" s="56" t="s">
        <v>2223</v>
      </c>
    </row>
    <row r="104" spans="1:31" s="62" customFormat="1">
      <c r="A104" s="102">
        <v>96</v>
      </c>
      <c r="B104" s="64" t="s">
        <v>4855</v>
      </c>
      <c r="C104" s="71" t="s">
        <v>4856</v>
      </c>
      <c r="D104" s="71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946</v>
      </c>
      <c r="J104" s="64"/>
      <c r="K104" s="65" t="s">
        <v>604</v>
      </c>
      <c r="L104" s="65" t="s">
        <v>947</v>
      </c>
      <c r="M104" s="65" t="s">
        <v>948</v>
      </c>
      <c r="N104" s="65" t="s">
        <v>470</v>
      </c>
      <c r="O104" s="65" t="s">
        <v>947</v>
      </c>
      <c r="P104" s="65" t="s">
        <v>480</v>
      </c>
      <c r="Q104" s="64" t="s">
        <v>899</v>
      </c>
      <c r="R104" s="65" t="s">
        <v>482</v>
      </c>
      <c r="S104" s="65" t="s">
        <v>949</v>
      </c>
      <c r="T104" s="65" t="s">
        <v>948</v>
      </c>
      <c r="U104" s="65" t="s">
        <v>947</v>
      </c>
      <c r="V104" s="64"/>
      <c r="W104" s="64" t="s">
        <v>23</v>
      </c>
      <c r="X104" s="64" t="s">
        <v>947</v>
      </c>
      <c r="Y104" s="64">
        <v>0</v>
      </c>
      <c r="Z104" s="64" t="s">
        <v>485</v>
      </c>
      <c r="AA104" s="61" t="s">
        <v>2147</v>
      </c>
      <c r="AB104" s="61" t="s">
        <v>2124</v>
      </c>
      <c r="AC104" s="61" t="s">
        <v>2224</v>
      </c>
      <c r="AD104" s="71" t="s">
        <v>2476</v>
      </c>
      <c r="AE104" s="61" t="s">
        <v>2225</v>
      </c>
    </row>
    <row r="105" spans="1:31" s="62" customFormat="1">
      <c r="A105" s="101">
        <v>97</v>
      </c>
      <c r="C105" s="70"/>
      <c r="D105" s="70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721</v>
      </c>
      <c r="K105" s="63" t="s">
        <v>950</v>
      </c>
      <c r="L105" s="63" t="s">
        <v>951</v>
      </c>
      <c r="M105" s="63" t="s">
        <v>952</v>
      </c>
      <c r="N105" s="63" t="s">
        <v>470</v>
      </c>
      <c r="O105" s="63" t="s">
        <v>951</v>
      </c>
      <c r="P105" s="63" t="s">
        <v>480</v>
      </c>
      <c r="Q105" s="62" t="s">
        <v>899</v>
      </c>
      <c r="R105" s="63" t="s">
        <v>482</v>
      </c>
      <c r="S105" s="63" t="s">
        <v>953</v>
      </c>
      <c r="T105" s="63" t="s">
        <v>952</v>
      </c>
      <c r="U105" s="63" t="s">
        <v>951</v>
      </c>
      <c r="W105" s="62" t="s">
        <v>65</v>
      </c>
      <c r="X105" s="62" t="s">
        <v>951</v>
      </c>
      <c r="Y105" s="62" t="s">
        <v>954</v>
      </c>
      <c r="Z105" s="62" t="s">
        <v>485</v>
      </c>
      <c r="AA105" s="56" t="s">
        <v>2147</v>
      </c>
      <c r="AB105" s="56" t="s">
        <v>2091</v>
      </c>
      <c r="AC105" s="56" t="s">
        <v>93</v>
      </c>
      <c r="AD105" s="70"/>
      <c r="AE105" s="56" t="s">
        <v>2226</v>
      </c>
    </row>
    <row r="106" spans="1:31" s="62" customFormat="1">
      <c r="A106" s="102">
        <v>98</v>
      </c>
      <c r="B106" s="64" t="s">
        <v>4949</v>
      </c>
      <c r="C106" s="71" t="s">
        <v>4948</v>
      </c>
      <c r="D106" s="71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955</v>
      </c>
      <c r="J106" s="64"/>
      <c r="K106" s="65" t="s">
        <v>956</v>
      </c>
      <c r="L106" s="65" t="s">
        <v>957</v>
      </c>
      <c r="M106" s="65" t="s">
        <v>958</v>
      </c>
      <c r="N106" s="65" t="s">
        <v>470</v>
      </c>
      <c r="O106" s="65" t="s">
        <v>957</v>
      </c>
      <c r="P106" s="65" t="s">
        <v>480</v>
      </c>
      <c r="Q106" s="64" t="s">
        <v>899</v>
      </c>
      <c r="R106" s="65" t="s">
        <v>482</v>
      </c>
      <c r="S106" s="65" t="s">
        <v>959</v>
      </c>
      <c r="T106" s="65" t="s">
        <v>958</v>
      </c>
      <c r="U106" s="65" t="s">
        <v>957</v>
      </c>
      <c r="V106" s="64"/>
      <c r="W106" s="64" t="s">
        <v>23</v>
      </c>
      <c r="X106" s="64" t="s">
        <v>957</v>
      </c>
      <c r="Y106" s="64" t="s">
        <v>960</v>
      </c>
      <c r="Z106" s="64" t="s">
        <v>485</v>
      </c>
      <c r="AA106" s="61" t="s">
        <v>2147</v>
      </c>
      <c r="AB106" s="61" t="s">
        <v>2124</v>
      </c>
      <c r="AC106" s="61" t="s">
        <v>2227</v>
      </c>
      <c r="AD106" s="71" t="s">
        <v>2476</v>
      </c>
      <c r="AE106" s="61" t="s">
        <v>2228</v>
      </c>
    </row>
    <row r="107" spans="1:31" s="62" customFormat="1">
      <c r="A107" s="101">
        <v>99</v>
      </c>
      <c r="C107" s="70"/>
      <c r="D107" s="70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716</v>
      </c>
      <c r="K107" s="63" t="s">
        <v>956</v>
      </c>
      <c r="L107" s="63" t="s">
        <v>961</v>
      </c>
      <c r="M107" s="63" t="s">
        <v>962</v>
      </c>
      <c r="N107" s="63" t="s">
        <v>470</v>
      </c>
      <c r="O107" s="63" t="s">
        <v>961</v>
      </c>
      <c r="P107" s="63" t="s">
        <v>480</v>
      </c>
      <c r="Q107" s="62" t="s">
        <v>899</v>
      </c>
      <c r="R107" s="63" t="s">
        <v>482</v>
      </c>
      <c r="S107" s="63" t="s">
        <v>963</v>
      </c>
      <c r="T107" s="63" t="s">
        <v>962</v>
      </c>
      <c r="U107" s="63" t="s">
        <v>961</v>
      </c>
      <c r="W107" s="62" t="s">
        <v>916</v>
      </c>
      <c r="X107" s="62" t="s">
        <v>961</v>
      </c>
      <c r="Y107" s="62">
        <v>0</v>
      </c>
      <c r="Z107" s="62" t="s">
        <v>485</v>
      </c>
      <c r="AA107" s="56" t="s">
        <v>2147</v>
      </c>
      <c r="AB107" s="56" t="s">
        <v>2091</v>
      </c>
      <c r="AC107" s="56" t="s">
        <v>238</v>
      </c>
      <c r="AD107" s="70"/>
      <c r="AE107" s="56" t="s">
        <v>2229</v>
      </c>
    </row>
    <row r="108" spans="1:31" s="62" customFormat="1">
      <c r="A108" s="105">
        <v>100</v>
      </c>
      <c r="B108" s="64"/>
      <c r="C108" s="71"/>
      <c r="D108" s="71"/>
      <c r="E108" s="60" t="str">
        <f t="shared" si="8"/>
        <v>CTE180001</v>
      </c>
      <c r="F108" s="58" t="str">
        <f t="shared" si="9"/>
        <v>CTE180001.id</v>
      </c>
      <c r="G108" s="58" t="str">
        <f t="shared" si="10"/>
        <v>LI QU/CTE/CHN/MINEBEA</v>
      </c>
      <c r="H108" s="60" t="str">
        <f t="shared" si="7"/>
        <v>LIQU</v>
      </c>
      <c r="I108" s="65" t="s">
        <v>528</v>
      </c>
      <c r="J108" s="64"/>
      <c r="K108" s="65" t="s">
        <v>964</v>
      </c>
      <c r="L108" s="65" t="s">
        <v>965</v>
      </c>
      <c r="M108" s="65" t="s">
        <v>966</v>
      </c>
      <c r="N108" s="65" t="s">
        <v>470</v>
      </c>
      <c r="O108" s="65" t="s">
        <v>965</v>
      </c>
      <c r="P108" s="65" t="s">
        <v>480</v>
      </c>
      <c r="Q108" s="64" t="s">
        <v>899</v>
      </c>
      <c r="R108" s="65" t="s">
        <v>482</v>
      </c>
      <c r="S108" s="65" t="s">
        <v>967</v>
      </c>
      <c r="T108" s="65" t="s">
        <v>966</v>
      </c>
      <c r="U108" s="65" t="s">
        <v>965</v>
      </c>
      <c r="V108" s="64"/>
      <c r="W108" s="64" t="s">
        <v>23</v>
      </c>
      <c r="X108" s="64" t="s">
        <v>965</v>
      </c>
      <c r="Y108" s="64">
        <v>0</v>
      </c>
      <c r="Z108" s="64" t="s">
        <v>485</v>
      </c>
      <c r="AA108" s="61" t="s">
        <v>2147</v>
      </c>
      <c r="AB108" s="61" t="s">
        <v>2091</v>
      </c>
      <c r="AC108" s="61" t="s">
        <v>2230</v>
      </c>
      <c r="AD108" s="71"/>
      <c r="AE108" s="61" t="s">
        <v>2231</v>
      </c>
    </row>
    <row r="109" spans="1:31" s="62" customFormat="1">
      <c r="A109" s="101">
        <v>101</v>
      </c>
      <c r="C109" s="70"/>
      <c r="D109" s="70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968</v>
      </c>
      <c r="K109" s="63" t="s">
        <v>548</v>
      </c>
      <c r="L109" s="63" t="s">
        <v>969</v>
      </c>
      <c r="M109" s="63" t="s">
        <v>970</v>
      </c>
      <c r="N109" s="63" t="s">
        <v>470</v>
      </c>
      <c r="O109" s="63" t="s">
        <v>969</v>
      </c>
      <c r="P109" s="63" t="s">
        <v>480</v>
      </c>
      <c r="Q109" s="62" t="s">
        <v>899</v>
      </c>
      <c r="R109" s="63" t="s">
        <v>482</v>
      </c>
      <c r="S109" s="63" t="s">
        <v>971</v>
      </c>
      <c r="T109" s="63" t="s">
        <v>970</v>
      </c>
      <c r="U109" s="63" t="s">
        <v>969</v>
      </c>
      <c r="W109" s="62" t="s">
        <v>65</v>
      </c>
      <c r="X109" s="62" t="s">
        <v>969</v>
      </c>
      <c r="Y109" s="62" t="s">
        <v>972</v>
      </c>
      <c r="Z109" s="62" t="s">
        <v>485</v>
      </c>
      <c r="AA109" s="56" t="s">
        <v>2147</v>
      </c>
      <c r="AB109" s="56" t="s">
        <v>2091</v>
      </c>
      <c r="AC109" s="56" t="s">
        <v>2232</v>
      </c>
      <c r="AD109" s="70"/>
      <c r="AE109" s="56" t="s">
        <v>2233</v>
      </c>
    </row>
    <row r="110" spans="1:31" s="62" customFormat="1">
      <c r="A110" s="101">
        <v>102</v>
      </c>
      <c r="C110" s="70"/>
      <c r="D110" s="70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973</v>
      </c>
      <c r="K110" s="63" t="s">
        <v>974</v>
      </c>
      <c r="L110" s="63" t="s">
        <v>975</v>
      </c>
      <c r="M110" s="63" t="s">
        <v>976</v>
      </c>
      <c r="N110" s="63" t="s">
        <v>470</v>
      </c>
      <c r="O110" s="63" t="s">
        <v>975</v>
      </c>
      <c r="P110" s="63" t="s">
        <v>480</v>
      </c>
      <c r="Q110" s="62" t="s">
        <v>899</v>
      </c>
      <c r="R110" s="63" t="s">
        <v>482</v>
      </c>
      <c r="S110" s="63" t="s">
        <v>977</v>
      </c>
      <c r="T110" s="63" t="s">
        <v>976</v>
      </c>
      <c r="U110" s="63" t="s">
        <v>975</v>
      </c>
      <c r="W110" s="62" t="s">
        <v>978</v>
      </c>
      <c r="X110" s="62" t="s">
        <v>975</v>
      </c>
      <c r="Y110" s="62">
        <v>0</v>
      </c>
      <c r="Z110" s="62" t="s">
        <v>485</v>
      </c>
      <c r="AA110" s="56" t="s">
        <v>2147</v>
      </c>
      <c r="AB110" s="56" t="s">
        <v>2091</v>
      </c>
      <c r="AC110" s="56" t="s">
        <v>272</v>
      </c>
      <c r="AD110" s="70"/>
      <c r="AE110" s="56" t="s">
        <v>2234</v>
      </c>
    </row>
    <row r="111" spans="1:31" s="62" customFormat="1">
      <c r="A111" s="101">
        <v>103</v>
      </c>
      <c r="C111" s="70"/>
      <c r="D111" s="70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979</v>
      </c>
      <c r="K111" s="63" t="s">
        <v>562</v>
      </c>
      <c r="L111" s="63" t="s">
        <v>980</v>
      </c>
      <c r="M111" s="63" t="s">
        <v>981</v>
      </c>
      <c r="N111" s="63" t="s">
        <v>470</v>
      </c>
      <c r="O111" s="63" t="s">
        <v>980</v>
      </c>
      <c r="P111" s="63" t="s">
        <v>480</v>
      </c>
      <c r="Q111" s="62" t="s">
        <v>899</v>
      </c>
      <c r="R111" s="63" t="s">
        <v>482</v>
      </c>
      <c r="S111" s="63" t="s">
        <v>982</v>
      </c>
      <c r="T111" s="63" t="s">
        <v>981</v>
      </c>
      <c r="U111" s="63" t="s">
        <v>980</v>
      </c>
      <c r="W111" s="62" t="s">
        <v>23</v>
      </c>
      <c r="X111" s="62" t="s">
        <v>980</v>
      </c>
      <c r="Y111" s="62">
        <v>0</v>
      </c>
      <c r="Z111" s="62" t="s">
        <v>485</v>
      </c>
      <c r="AA111" s="56" t="s">
        <v>2147</v>
      </c>
      <c r="AB111" s="56" t="s">
        <v>2124</v>
      </c>
      <c r="AC111" s="56" t="s">
        <v>2235</v>
      </c>
      <c r="AD111" s="70"/>
      <c r="AE111" s="56" t="s">
        <v>6123</v>
      </c>
    </row>
    <row r="112" spans="1:31" s="62" customFormat="1">
      <c r="A112" s="102">
        <v>104</v>
      </c>
      <c r="B112" s="64" t="s">
        <v>5556</v>
      </c>
      <c r="C112" s="71" t="s">
        <v>5559</v>
      </c>
      <c r="D112" s="71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983</v>
      </c>
      <c r="J112" s="64"/>
      <c r="K112" s="65" t="s">
        <v>562</v>
      </c>
      <c r="L112" s="65" t="s">
        <v>984</v>
      </c>
      <c r="M112" s="65" t="s">
        <v>985</v>
      </c>
      <c r="N112" s="65" t="s">
        <v>470</v>
      </c>
      <c r="O112" s="65" t="s">
        <v>984</v>
      </c>
      <c r="P112" s="65" t="s">
        <v>480</v>
      </c>
      <c r="Q112" s="64" t="s">
        <v>899</v>
      </c>
      <c r="R112" s="65" t="s">
        <v>482</v>
      </c>
      <c r="S112" s="65" t="s">
        <v>2505</v>
      </c>
      <c r="T112" s="65" t="s">
        <v>985</v>
      </c>
      <c r="U112" s="65" t="s">
        <v>984</v>
      </c>
      <c r="V112" s="64"/>
      <c r="W112" s="64" t="s">
        <v>905</v>
      </c>
      <c r="X112" s="64" t="s">
        <v>984</v>
      </c>
      <c r="Y112" s="64">
        <v>0</v>
      </c>
      <c r="Z112" s="64" t="s">
        <v>485</v>
      </c>
      <c r="AA112" s="61" t="s">
        <v>2123</v>
      </c>
      <c r="AB112" s="61" t="s">
        <v>2124</v>
      </c>
      <c r="AC112" s="61" t="s">
        <v>245</v>
      </c>
      <c r="AD112" s="71"/>
      <c r="AE112" s="61" t="s">
        <v>2236</v>
      </c>
    </row>
    <row r="113" spans="1:31" s="62" customFormat="1">
      <c r="A113" s="101">
        <v>105</v>
      </c>
      <c r="C113" s="70"/>
      <c r="D113" s="70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986</v>
      </c>
      <c r="K113" s="63" t="s">
        <v>562</v>
      </c>
      <c r="L113" s="63" t="s">
        <v>987</v>
      </c>
      <c r="M113" s="63" t="s">
        <v>988</v>
      </c>
      <c r="N113" s="63" t="s">
        <v>470</v>
      </c>
      <c r="O113" s="63" t="s">
        <v>987</v>
      </c>
      <c r="P113" s="63" t="s">
        <v>480</v>
      </c>
      <c r="Q113" s="62" t="s">
        <v>899</v>
      </c>
      <c r="R113" s="63" t="s">
        <v>482</v>
      </c>
      <c r="S113" s="63" t="s">
        <v>989</v>
      </c>
      <c r="T113" s="63" t="s">
        <v>988</v>
      </c>
      <c r="U113" s="63" t="s">
        <v>987</v>
      </c>
      <c r="W113" s="62" t="s">
        <v>23</v>
      </c>
      <c r="X113" s="62" t="s">
        <v>987</v>
      </c>
      <c r="Y113" s="62" t="s">
        <v>990</v>
      </c>
      <c r="Z113" s="62" t="s">
        <v>485</v>
      </c>
      <c r="AA113" s="56" t="s">
        <v>2147</v>
      </c>
      <c r="AB113" s="56" t="s">
        <v>2091</v>
      </c>
      <c r="AC113" s="56" t="s">
        <v>2237</v>
      </c>
      <c r="AD113" s="70"/>
      <c r="AE113" s="56" t="s">
        <v>2238</v>
      </c>
    </row>
    <row r="114" spans="1:31" s="62" customFormat="1">
      <c r="A114" s="101">
        <v>106</v>
      </c>
      <c r="C114" s="70"/>
      <c r="D114" s="70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705</v>
      </c>
      <c r="K114" s="63" t="s">
        <v>562</v>
      </c>
      <c r="L114" s="63" t="s">
        <v>991</v>
      </c>
      <c r="M114" s="63" t="s">
        <v>992</v>
      </c>
      <c r="N114" s="63" t="s">
        <v>470</v>
      </c>
      <c r="O114" s="63" t="s">
        <v>991</v>
      </c>
      <c r="P114" s="63" t="s">
        <v>480</v>
      </c>
      <c r="Q114" s="62" t="s">
        <v>899</v>
      </c>
      <c r="R114" s="63" t="s">
        <v>482</v>
      </c>
      <c r="S114" s="63" t="s">
        <v>993</v>
      </c>
      <c r="T114" s="63" t="s">
        <v>992</v>
      </c>
      <c r="U114" s="63" t="s">
        <v>991</v>
      </c>
      <c r="W114" s="62" t="s">
        <v>916</v>
      </c>
      <c r="X114" s="62" t="s">
        <v>991</v>
      </c>
      <c r="Y114" s="62" t="s">
        <v>994</v>
      </c>
      <c r="Z114" s="62" t="s">
        <v>485</v>
      </c>
      <c r="AA114" s="56" t="s">
        <v>2147</v>
      </c>
      <c r="AB114" s="56" t="s">
        <v>2091</v>
      </c>
      <c r="AC114" s="56" t="s">
        <v>178</v>
      </c>
      <c r="AD114" s="70"/>
      <c r="AE114" s="56" t="s">
        <v>2239</v>
      </c>
    </row>
    <row r="115" spans="1:31" s="62" customFormat="1">
      <c r="A115" s="101">
        <v>107</v>
      </c>
      <c r="C115" s="70"/>
      <c r="D115" s="70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946</v>
      </c>
      <c r="K115" s="63" t="s">
        <v>406</v>
      </c>
      <c r="L115" s="63" t="s">
        <v>995</v>
      </c>
      <c r="M115" s="63" t="s">
        <v>996</v>
      </c>
      <c r="N115" s="63" t="s">
        <v>470</v>
      </c>
      <c r="O115" s="63" t="s">
        <v>995</v>
      </c>
      <c r="P115" s="63" t="s">
        <v>480</v>
      </c>
      <c r="Q115" s="62" t="s">
        <v>899</v>
      </c>
      <c r="R115" s="63" t="s">
        <v>482</v>
      </c>
      <c r="S115" s="63" t="s">
        <v>997</v>
      </c>
      <c r="T115" s="63" t="s">
        <v>996</v>
      </c>
      <c r="U115" s="63" t="s">
        <v>995</v>
      </c>
      <c r="W115" s="62" t="s">
        <v>806</v>
      </c>
      <c r="X115" s="62" t="s">
        <v>995</v>
      </c>
      <c r="Y115" s="62" t="s">
        <v>998</v>
      </c>
      <c r="Z115" s="62" t="s">
        <v>485</v>
      </c>
      <c r="AA115" s="56" t="s">
        <v>2147</v>
      </c>
      <c r="AB115" s="56" t="s">
        <v>2091</v>
      </c>
      <c r="AC115" s="56" t="s">
        <v>221</v>
      </c>
      <c r="AD115" s="70"/>
      <c r="AE115" s="56" t="s">
        <v>2240</v>
      </c>
    </row>
    <row r="116" spans="1:31" s="62" customFormat="1">
      <c r="A116" s="101">
        <v>108</v>
      </c>
      <c r="C116" s="70"/>
      <c r="D116" s="70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646</v>
      </c>
      <c r="K116" s="63" t="s">
        <v>496</v>
      </c>
      <c r="L116" s="63" t="s">
        <v>999</v>
      </c>
      <c r="M116" s="63" t="s">
        <v>1000</v>
      </c>
      <c r="N116" s="63" t="s">
        <v>470</v>
      </c>
      <c r="O116" s="63" t="s">
        <v>999</v>
      </c>
      <c r="P116" s="63" t="s">
        <v>480</v>
      </c>
      <c r="Q116" s="62" t="s">
        <v>899</v>
      </c>
      <c r="R116" s="63" t="s">
        <v>482</v>
      </c>
      <c r="S116" s="63" t="s">
        <v>1001</v>
      </c>
      <c r="T116" s="63" t="s">
        <v>1000</v>
      </c>
      <c r="U116" s="63" t="s">
        <v>999</v>
      </c>
      <c r="W116" s="62" t="s">
        <v>1002</v>
      </c>
      <c r="X116" s="62" t="s">
        <v>999</v>
      </c>
      <c r="Y116" s="62">
        <v>0</v>
      </c>
      <c r="Z116" s="62" t="s">
        <v>485</v>
      </c>
      <c r="AA116" s="56" t="s">
        <v>2147</v>
      </c>
      <c r="AB116" s="56" t="s">
        <v>2091</v>
      </c>
      <c r="AC116" s="56" t="s">
        <v>241</v>
      </c>
      <c r="AD116" s="70"/>
      <c r="AE116" s="56" t="s">
        <v>2241</v>
      </c>
    </row>
    <row r="117" spans="1:31" s="62" customFormat="1">
      <c r="A117" s="101">
        <v>109</v>
      </c>
      <c r="C117" s="70"/>
      <c r="D117" s="70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1003</v>
      </c>
      <c r="K117" s="63" t="s">
        <v>582</v>
      </c>
      <c r="L117" s="63" t="s">
        <v>1004</v>
      </c>
      <c r="M117" s="63" t="s">
        <v>1005</v>
      </c>
      <c r="N117" s="63" t="s">
        <v>470</v>
      </c>
      <c r="O117" s="63" t="s">
        <v>1004</v>
      </c>
      <c r="P117" s="63" t="s">
        <v>480</v>
      </c>
      <c r="Q117" s="62" t="s">
        <v>899</v>
      </c>
      <c r="R117" s="63" t="s">
        <v>482</v>
      </c>
      <c r="S117" s="63" t="s">
        <v>1006</v>
      </c>
      <c r="T117" s="63" t="s">
        <v>1005</v>
      </c>
      <c r="U117" s="63" t="s">
        <v>1004</v>
      </c>
      <c r="W117" s="62" t="s">
        <v>922</v>
      </c>
      <c r="X117" s="62" t="s">
        <v>1004</v>
      </c>
      <c r="Y117" s="62">
        <v>0</v>
      </c>
      <c r="Z117" s="62" t="s">
        <v>485</v>
      </c>
      <c r="AA117" s="56" t="s">
        <v>2147</v>
      </c>
      <c r="AB117" s="56" t="s">
        <v>2091</v>
      </c>
      <c r="AC117" s="56" t="s">
        <v>181</v>
      </c>
      <c r="AD117" s="70"/>
      <c r="AE117" s="56" t="s">
        <v>2242</v>
      </c>
    </row>
    <row r="118" spans="1:31" s="62" customFormat="1">
      <c r="A118" s="101">
        <v>110</v>
      </c>
      <c r="C118" s="70"/>
      <c r="D118" s="70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1007</v>
      </c>
      <c r="K118" s="63" t="s">
        <v>1008</v>
      </c>
      <c r="L118" s="63" t="s">
        <v>1009</v>
      </c>
      <c r="M118" s="63" t="s">
        <v>1010</v>
      </c>
      <c r="N118" s="63" t="s">
        <v>470</v>
      </c>
      <c r="O118" s="63" t="s">
        <v>1009</v>
      </c>
      <c r="P118" s="63" t="s">
        <v>480</v>
      </c>
      <c r="Q118" s="62" t="s">
        <v>899</v>
      </c>
      <c r="R118" s="63" t="s">
        <v>482</v>
      </c>
      <c r="S118" s="63" t="s">
        <v>1011</v>
      </c>
      <c r="T118" s="63" t="s">
        <v>1010</v>
      </c>
      <c r="U118" s="63" t="s">
        <v>1009</v>
      </c>
      <c r="W118" s="62" t="s">
        <v>1012</v>
      </c>
      <c r="X118" s="62" t="s">
        <v>1009</v>
      </c>
      <c r="Y118" s="62">
        <v>0</v>
      </c>
      <c r="Z118" s="62" t="s">
        <v>485</v>
      </c>
      <c r="AA118" s="56" t="s">
        <v>2147</v>
      </c>
      <c r="AB118" s="56" t="s">
        <v>2124</v>
      </c>
      <c r="AC118" s="56" t="s">
        <v>211</v>
      </c>
      <c r="AD118" s="70"/>
      <c r="AE118" s="56" t="s">
        <v>2243</v>
      </c>
    </row>
    <row r="119" spans="1:31" s="62" customFormat="1">
      <c r="A119" s="102">
        <v>111</v>
      </c>
      <c r="B119" s="93" t="s">
        <v>4950</v>
      </c>
      <c r="C119" s="71" t="s">
        <v>2506</v>
      </c>
      <c r="D119" s="71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1013</v>
      </c>
      <c r="J119" s="64"/>
      <c r="K119" s="65" t="s">
        <v>587</v>
      </c>
      <c r="L119" s="65" t="s">
        <v>1014</v>
      </c>
      <c r="M119" s="65" t="s">
        <v>1015</v>
      </c>
      <c r="N119" s="65" t="s">
        <v>470</v>
      </c>
      <c r="O119" s="65" t="s">
        <v>1014</v>
      </c>
      <c r="P119" s="65" t="s">
        <v>480</v>
      </c>
      <c r="Q119" s="64" t="s">
        <v>899</v>
      </c>
      <c r="R119" s="65" t="s">
        <v>482</v>
      </c>
      <c r="S119" s="65" t="s">
        <v>1016</v>
      </c>
      <c r="T119" s="65" t="s">
        <v>1015</v>
      </c>
      <c r="U119" s="65" t="s">
        <v>1014</v>
      </c>
      <c r="V119" s="64"/>
      <c r="W119" s="64" t="s">
        <v>23</v>
      </c>
      <c r="X119" s="64" t="s">
        <v>1014</v>
      </c>
      <c r="Y119" s="64" t="s">
        <v>1017</v>
      </c>
      <c r="Z119" s="64" t="s">
        <v>485</v>
      </c>
      <c r="AA119" s="61" t="s">
        <v>2147</v>
      </c>
      <c r="AB119" s="61" t="s">
        <v>2124</v>
      </c>
      <c r="AC119" s="61" t="s">
        <v>2244</v>
      </c>
      <c r="AD119" s="71" t="s">
        <v>2476</v>
      </c>
      <c r="AE119" s="61" t="s">
        <v>2245</v>
      </c>
    </row>
    <row r="120" spans="1:31" s="62" customFormat="1">
      <c r="A120" s="101">
        <v>112</v>
      </c>
      <c r="C120" s="70"/>
      <c r="D120" s="70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1018</v>
      </c>
      <c r="K120" s="63" t="s">
        <v>587</v>
      </c>
      <c r="L120" s="63" t="s">
        <v>1019</v>
      </c>
      <c r="M120" s="63" t="s">
        <v>1020</v>
      </c>
      <c r="N120" s="63" t="s">
        <v>470</v>
      </c>
      <c r="O120" s="63" t="s">
        <v>1019</v>
      </c>
      <c r="P120" s="63" t="s">
        <v>480</v>
      </c>
      <c r="Q120" s="62" t="s">
        <v>899</v>
      </c>
      <c r="R120" s="63" t="s">
        <v>482</v>
      </c>
      <c r="S120" s="63" t="s">
        <v>1021</v>
      </c>
      <c r="T120" s="63" t="s">
        <v>1020</v>
      </c>
      <c r="U120" s="63" t="s">
        <v>1019</v>
      </c>
      <c r="W120" s="62" t="s">
        <v>806</v>
      </c>
      <c r="X120" s="62" t="s">
        <v>1019</v>
      </c>
      <c r="Y120" s="62" t="s">
        <v>1022</v>
      </c>
      <c r="Z120" s="62" t="s">
        <v>485</v>
      </c>
      <c r="AA120" s="56" t="s">
        <v>2147</v>
      </c>
      <c r="AB120" s="56" t="s">
        <v>2091</v>
      </c>
      <c r="AC120" s="56" t="s">
        <v>216</v>
      </c>
      <c r="AD120" s="70"/>
      <c r="AE120" s="56" t="s">
        <v>2246</v>
      </c>
    </row>
    <row r="121" spans="1:31" s="62" customFormat="1">
      <c r="A121" s="101">
        <v>113</v>
      </c>
      <c r="C121" s="70"/>
      <c r="D121" s="70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1023</v>
      </c>
      <c r="K121" s="63" t="s">
        <v>821</v>
      </c>
      <c r="L121" s="63" t="s">
        <v>1024</v>
      </c>
      <c r="M121" s="63" t="s">
        <v>1025</v>
      </c>
      <c r="N121" s="63" t="s">
        <v>470</v>
      </c>
      <c r="O121" s="63" t="s">
        <v>1024</v>
      </c>
      <c r="P121" s="63" t="s">
        <v>480</v>
      </c>
      <c r="Q121" s="62" t="s">
        <v>899</v>
      </c>
      <c r="R121" s="63" t="s">
        <v>482</v>
      </c>
      <c r="S121" s="63" t="s">
        <v>1026</v>
      </c>
      <c r="T121" s="63" t="s">
        <v>1025</v>
      </c>
      <c r="U121" s="63" t="s">
        <v>1024</v>
      </c>
      <c r="W121" s="62" t="s">
        <v>1027</v>
      </c>
      <c r="X121" s="62" t="s">
        <v>1024</v>
      </c>
      <c r="Y121" s="62">
        <v>0</v>
      </c>
      <c r="Z121" s="62" t="s">
        <v>485</v>
      </c>
      <c r="AA121" s="56" t="s">
        <v>2147</v>
      </c>
      <c r="AB121" s="56" t="s">
        <v>2091</v>
      </c>
      <c r="AC121" s="56" t="s">
        <v>209</v>
      </c>
      <c r="AD121" s="70"/>
      <c r="AE121" s="56" t="s">
        <v>2247</v>
      </c>
    </row>
    <row r="122" spans="1:31" s="62" customFormat="1">
      <c r="A122" s="102">
        <v>114</v>
      </c>
      <c r="B122" s="93" t="s">
        <v>4950</v>
      </c>
      <c r="C122" s="71" t="s">
        <v>2507</v>
      </c>
      <c r="D122" s="71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1028</v>
      </c>
      <c r="J122" s="64"/>
      <c r="K122" s="65" t="s">
        <v>821</v>
      </c>
      <c r="L122" s="65" t="s">
        <v>1029</v>
      </c>
      <c r="M122" s="65" t="s">
        <v>1030</v>
      </c>
      <c r="N122" s="65" t="s">
        <v>470</v>
      </c>
      <c r="O122" s="65" t="s">
        <v>1029</v>
      </c>
      <c r="P122" s="65" t="s">
        <v>480</v>
      </c>
      <c r="Q122" s="64" t="s">
        <v>899</v>
      </c>
      <c r="R122" s="65" t="s">
        <v>482</v>
      </c>
      <c r="S122" s="65" t="s">
        <v>1031</v>
      </c>
      <c r="T122" s="65" t="s">
        <v>1030</v>
      </c>
      <c r="U122" s="65" t="s">
        <v>1029</v>
      </c>
      <c r="V122" s="64"/>
      <c r="W122" s="64" t="s">
        <v>1027</v>
      </c>
      <c r="X122" s="64" t="s">
        <v>1029</v>
      </c>
      <c r="Y122" s="64">
        <v>0</v>
      </c>
      <c r="Z122" s="64" t="s">
        <v>485</v>
      </c>
      <c r="AA122" s="61" t="s">
        <v>2147</v>
      </c>
      <c r="AB122" s="61" t="s">
        <v>2124</v>
      </c>
      <c r="AC122" s="61" t="s">
        <v>210</v>
      </c>
      <c r="AD122" s="71" t="s">
        <v>2476</v>
      </c>
      <c r="AE122" s="61" t="s">
        <v>2248</v>
      </c>
    </row>
    <row r="123" spans="1:31" s="62" customFormat="1">
      <c r="A123" s="105">
        <v>115</v>
      </c>
      <c r="B123" s="64"/>
      <c r="C123" s="71"/>
      <c r="D123" s="71"/>
      <c r="E123" s="60" t="str">
        <f t="shared" si="8"/>
        <v>CTE930475</v>
      </c>
      <c r="F123" s="58" t="str">
        <f t="shared" si="9"/>
        <v>CTE930475.id</v>
      </c>
      <c r="G123" s="58" t="str">
        <f t="shared" si="10"/>
        <v>YAJUAN ZHOU/CTE/CHN/MINEBEA</v>
      </c>
      <c r="H123" s="60" t="str">
        <f t="shared" si="7"/>
        <v>YAJUANZHOU</v>
      </c>
      <c r="I123" s="65" t="s">
        <v>1032</v>
      </c>
      <c r="J123" s="64"/>
      <c r="K123" s="65" t="s">
        <v>827</v>
      </c>
      <c r="L123" s="65" t="s">
        <v>1033</v>
      </c>
      <c r="M123" s="65" t="s">
        <v>1034</v>
      </c>
      <c r="N123" s="65" t="s">
        <v>470</v>
      </c>
      <c r="O123" s="65" t="s">
        <v>1033</v>
      </c>
      <c r="P123" s="65" t="s">
        <v>480</v>
      </c>
      <c r="Q123" s="64" t="s">
        <v>2508</v>
      </c>
      <c r="R123" s="65" t="s">
        <v>482</v>
      </c>
      <c r="S123" s="65" t="s">
        <v>1035</v>
      </c>
      <c r="T123" s="65" t="s">
        <v>1034</v>
      </c>
      <c r="U123" s="65" t="s">
        <v>1033</v>
      </c>
      <c r="V123" s="64"/>
      <c r="W123" s="64" t="s">
        <v>59</v>
      </c>
      <c r="X123" s="64" t="s">
        <v>1033</v>
      </c>
      <c r="Y123" s="64">
        <v>0</v>
      </c>
      <c r="Z123" s="64" t="s">
        <v>485</v>
      </c>
      <c r="AA123" s="61" t="s">
        <v>2147</v>
      </c>
      <c r="AB123" s="61" t="s">
        <v>2091</v>
      </c>
      <c r="AC123" s="61" t="s">
        <v>237</v>
      </c>
      <c r="AD123" s="71"/>
      <c r="AE123" s="61" t="s">
        <v>2249</v>
      </c>
    </row>
    <row r="124" spans="1:31" s="62" customFormat="1">
      <c r="A124" s="101">
        <v>116</v>
      </c>
      <c r="C124" s="70"/>
      <c r="D124" s="70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1036</v>
      </c>
      <c r="K124" s="63" t="s">
        <v>491</v>
      </c>
      <c r="L124" s="63" t="s">
        <v>1037</v>
      </c>
      <c r="M124" s="63" t="s">
        <v>1038</v>
      </c>
      <c r="N124" s="63" t="s">
        <v>470</v>
      </c>
      <c r="O124" s="63" t="s">
        <v>1037</v>
      </c>
      <c r="P124" s="63" t="s">
        <v>480</v>
      </c>
      <c r="Q124" s="62" t="s">
        <v>6093</v>
      </c>
      <c r="R124" s="63" t="s">
        <v>482</v>
      </c>
      <c r="S124" s="63" t="s">
        <v>1040</v>
      </c>
      <c r="T124" s="63" t="s">
        <v>1038</v>
      </c>
      <c r="U124" s="63" t="s">
        <v>1037</v>
      </c>
      <c r="W124" s="62" t="s">
        <v>1041</v>
      </c>
      <c r="X124" s="62" t="s">
        <v>1037</v>
      </c>
      <c r="Y124" s="62" t="s">
        <v>1042</v>
      </c>
      <c r="Z124" s="62" t="s">
        <v>485</v>
      </c>
      <c r="AA124" s="56" t="s">
        <v>2250</v>
      </c>
      <c r="AB124" s="56" t="s">
        <v>2091</v>
      </c>
      <c r="AC124" s="56" t="s">
        <v>267</v>
      </c>
      <c r="AD124" s="70"/>
      <c r="AE124" s="56" t="s">
        <v>2251</v>
      </c>
    </row>
    <row r="125" spans="1:31" s="62" customFormat="1">
      <c r="A125" s="101">
        <v>117</v>
      </c>
      <c r="C125" s="70"/>
      <c r="D125" s="70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1043</v>
      </c>
      <c r="K125" s="63" t="s">
        <v>1044</v>
      </c>
      <c r="L125" s="63" t="s">
        <v>1045</v>
      </c>
      <c r="M125" s="63" t="s">
        <v>1046</v>
      </c>
      <c r="N125" s="63" t="s">
        <v>470</v>
      </c>
      <c r="O125" s="63" t="s">
        <v>1045</v>
      </c>
      <c r="P125" s="63" t="s">
        <v>480</v>
      </c>
      <c r="Q125" s="62" t="s">
        <v>1039</v>
      </c>
      <c r="R125" s="63" t="s">
        <v>482</v>
      </c>
      <c r="S125" s="63" t="s">
        <v>1047</v>
      </c>
      <c r="T125" s="63" t="s">
        <v>1046</v>
      </c>
      <c r="U125" s="63" t="s">
        <v>1045</v>
      </c>
      <c r="W125" s="62" t="s">
        <v>1041</v>
      </c>
      <c r="X125" s="62" t="s">
        <v>1045</v>
      </c>
      <c r="Y125" s="62" t="s">
        <v>1048</v>
      </c>
      <c r="Z125" s="62" t="s">
        <v>485</v>
      </c>
      <c r="AA125" s="56" t="s">
        <v>2250</v>
      </c>
      <c r="AB125" s="56" t="s">
        <v>2091</v>
      </c>
      <c r="AC125" s="56" t="s">
        <v>26</v>
      </c>
      <c r="AD125" s="70"/>
      <c r="AE125" s="56" t="s">
        <v>2252</v>
      </c>
    </row>
    <row r="126" spans="1:31" s="62" customFormat="1">
      <c r="A126" s="101">
        <v>118</v>
      </c>
      <c r="C126" s="70"/>
      <c r="D126" s="70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1049</v>
      </c>
      <c r="K126" s="63" t="s">
        <v>1050</v>
      </c>
      <c r="L126" s="63" t="s">
        <v>1051</v>
      </c>
      <c r="M126" s="63" t="s">
        <v>1052</v>
      </c>
      <c r="N126" s="63" t="s">
        <v>470</v>
      </c>
      <c r="O126" s="63" t="s">
        <v>1051</v>
      </c>
      <c r="P126" s="63" t="s">
        <v>480</v>
      </c>
      <c r="Q126" s="62" t="s">
        <v>6093</v>
      </c>
      <c r="R126" s="63" t="s">
        <v>482</v>
      </c>
      <c r="S126" s="63" t="s">
        <v>1053</v>
      </c>
      <c r="T126" s="63" t="s">
        <v>1052</v>
      </c>
      <c r="U126" s="63" t="s">
        <v>1051</v>
      </c>
      <c r="W126" s="62" t="s">
        <v>1041</v>
      </c>
      <c r="X126" s="62" t="s">
        <v>1051</v>
      </c>
      <c r="Y126" s="62" t="s">
        <v>1054</v>
      </c>
      <c r="Z126" s="62" t="s">
        <v>485</v>
      </c>
      <c r="AA126" s="56" t="s">
        <v>2250</v>
      </c>
      <c r="AB126" s="56" t="s">
        <v>2091</v>
      </c>
      <c r="AC126" s="56" t="s">
        <v>2253</v>
      </c>
      <c r="AD126" s="70"/>
      <c r="AE126" s="56" t="s">
        <v>2254</v>
      </c>
    </row>
    <row r="127" spans="1:31" s="62" customFormat="1">
      <c r="A127" s="101">
        <v>119</v>
      </c>
      <c r="C127" s="70"/>
      <c r="D127" s="70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1055</v>
      </c>
      <c r="K127" s="63" t="s">
        <v>1056</v>
      </c>
      <c r="L127" s="63" t="s">
        <v>1057</v>
      </c>
      <c r="M127" s="63" t="s">
        <v>1058</v>
      </c>
      <c r="N127" s="63" t="s">
        <v>470</v>
      </c>
      <c r="O127" s="63" t="s">
        <v>1057</v>
      </c>
      <c r="P127" s="63" t="s">
        <v>480</v>
      </c>
      <c r="Q127" s="62" t="s">
        <v>1039</v>
      </c>
      <c r="R127" s="63" t="s">
        <v>482</v>
      </c>
      <c r="S127" s="63" t="s">
        <v>1059</v>
      </c>
      <c r="T127" s="63" t="s">
        <v>1058</v>
      </c>
      <c r="U127" s="63" t="s">
        <v>1057</v>
      </c>
      <c r="W127" s="62" t="s">
        <v>1041</v>
      </c>
      <c r="X127" s="62" t="s">
        <v>1057</v>
      </c>
      <c r="Y127" s="62" t="s">
        <v>1060</v>
      </c>
      <c r="Z127" s="62" t="s">
        <v>485</v>
      </c>
      <c r="AA127" s="56" t="s">
        <v>2250</v>
      </c>
      <c r="AB127" s="56" t="s">
        <v>2091</v>
      </c>
      <c r="AC127" s="56" t="s">
        <v>255</v>
      </c>
      <c r="AD127" s="70"/>
      <c r="AE127" s="56" t="s">
        <v>2255</v>
      </c>
    </row>
    <row r="128" spans="1:31" s="62" customFormat="1">
      <c r="A128" s="101">
        <v>120</v>
      </c>
      <c r="C128" s="70"/>
      <c r="D128" s="70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1061</v>
      </c>
      <c r="K128" s="63" t="s">
        <v>528</v>
      </c>
      <c r="L128" s="63" t="s">
        <v>1062</v>
      </c>
      <c r="M128" s="63" t="s">
        <v>1063</v>
      </c>
      <c r="N128" s="63" t="s">
        <v>470</v>
      </c>
      <c r="O128" s="63" t="s">
        <v>1062</v>
      </c>
      <c r="P128" s="63" t="s">
        <v>480</v>
      </c>
      <c r="Q128" s="62" t="s">
        <v>1039</v>
      </c>
      <c r="R128" s="63" t="s">
        <v>482</v>
      </c>
      <c r="S128" s="63" t="s">
        <v>1064</v>
      </c>
      <c r="T128" s="63" t="s">
        <v>1063</v>
      </c>
      <c r="U128" s="63" t="s">
        <v>1062</v>
      </c>
      <c r="W128" s="62" t="s">
        <v>1065</v>
      </c>
      <c r="X128" s="62" t="s">
        <v>1062</v>
      </c>
      <c r="Z128" s="62" t="s">
        <v>485</v>
      </c>
      <c r="AA128" s="56" t="s">
        <v>2250</v>
      </c>
      <c r="AB128" s="56" t="s">
        <v>2091</v>
      </c>
      <c r="AC128" s="56" t="s">
        <v>248</v>
      </c>
      <c r="AD128" s="70"/>
      <c r="AE128" s="56" t="s">
        <v>2256</v>
      </c>
    </row>
    <row r="129" spans="1:31" s="62" customFormat="1">
      <c r="A129" s="101">
        <v>121</v>
      </c>
      <c r="C129" s="70"/>
      <c r="D129" s="70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1018</v>
      </c>
      <c r="K129" s="63" t="s">
        <v>528</v>
      </c>
      <c r="L129" s="63" t="s">
        <v>1066</v>
      </c>
      <c r="M129" s="63" t="s">
        <v>1067</v>
      </c>
      <c r="N129" s="63" t="s">
        <v>470</v>
      </c>
      <c r="O129" s="63" t="s">
        <v>1066</v>
      </c>
      <c r="P129" s="63" t="s">
        <v>480</v>
      </c>
      <c r="Q129" s="62" t="s">
        <v>1039</v>
      </c>
      <c r="R129" s="63" t="s">
        <v>482</v>
      </c>
      <c r="S129" s="63" t="s">
        <v>1068</v>
      </c>
      <c r="T129" s="63" t="s">
        <v>1067</v>
      </c>
      <c r="U129" s="63" t="s">
        <v>1066</v>
      </c>
      <c r="W129" s="62" t="s">
        <v>1041</v>
      </c>
      <c r="X129" s="62" t="s">
        <v>1066</v>
      </c>
      <c r="Y129" s="62" t="s">
        <v>1069</v>
      </c>
      <c r="Z129" s="62" t="s">
        <v>485</v>
      </c>
      <c r="AA129" s="56" t="s">
        <v>2250</v>
      </c>
      <c r="AB129" s="56" t="s">
        <v>2091</v>
      </c>
      <c r="AC129" s="56" t="s">
        <v>266</v>
      </c>
      <c r="AD129" s="70"/>
      <c r="AE129" s="56" t="s">
        <v>2257</v>
      </c>
    </row>
    <row r="130" spans="1:31" s="62" customFormat="1">
      <c r="A130" s="101">
        <v>122</v>
      </c>
      <c r="C130" s="70"/>
      <c r="D130" s="70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1070</v>
      </c>
      <c r="K130" s="63" t="s">
        <v>534</v>
      </c>
      <c r="L130" s="63" t="s">
        <v>1071</v>
      </c>
      <c r="M130" s="63" t="s">
        <v>1072</v>
      </c>
      <c r="N130" s="63" t="s">
        <v>470</v>
      </c>
      <c r="O130" s="63" t="s">
        <v>1071</v>
      </c>
      <c r="P130" s="63" t="s">
        <v>480</v>
      </c>
      <c r="Q130" s="62" t="s">
        <v>1039</v>
      </c>
      <c r="R130" s="63" t="s">
        <v>482</v>
      </c>
      <c r="S130" s="63" t="s">
        <v>1073</v>
      </c>
      <c r="T130" s="63" t="s">
        <v>1072</v>
      </c>
      <c r="U130" s="63" t="s">
        <v>1071</v>
      </c>
      <c r="W130" s="62" t="s">
        <v>23</v>
      </c>
      <c r="X130" s="62" t="s">
        <v>1071</v>
      </c>
      <c r="Z130" s="62" t="s">
        <v>485</v>
      </c>
      <c r="AA130" s="56" t="s">
        <v>2250</v>
      </c>
      <c r="AB130" s="56" t="s">
        <v>2091</v>
      </c>
      <c r="AC130" s="56" t="s">
        <v>278</v>
      </c>
      <c r="AD130" s="70"/>
      <c r="AE130" s="56" t="s">
        <v>2258</v>
      </c>
    </row>
    <row r="131" spans="1:31" s="62" customFormat="1">
      <c r="A131" s="105">
        <v>123</v>
      </c>
      <c r="B131" s="64"/>
      <c r="C131" s="71"/>
      <c r="D131" s="71"/>
      <c r="E131" s="60" t="str">
        <f t="shared" si="8"/>
        <v>CTE953087</v>
      </c>
      <c r="F131" s="58" t="str">
        <f t="shared" si="9"/>
        <v>CTE953087.id</v>
      </c>
      <c r="G131" s="58" t="str">
        <f t="shared" si="10"/>
        <v>LINA LIU/CTE/CHN/MINEBEA</v>
      </c>
      <c r="H131" s="60" t="str">
        <f t="shared" si="7"/>
        <v>LINALIU</v>
      </c>
      <c r="I131" s="65" t="s">
        <v>1074</v>
      </c>
      <c r="J131" s="64"/>
      <c r="K131" s="65" t="s">
        <v>534</v>
      </c>
      <c r="L131" s="65" t="s">
        <v>1075</v>
      </c>
      <c r="M131" s="65" t="s">
        <v>1076</v>
      </c>
      <c r="N131" s="65" t="s">
        <v>470</v>
      </c>
      <c r="O131" s="65" t="s">
        <v>1075</v>
      </c>
      <c r="P131" s="65" t="s">
        <v>480</v>
      </c>
      <c r="Q131" s="64" t="s">
        <v>1039</v>
      </c>
      <c r="R131" s="65" t="s">
        <v>482</v>
      </c>
      <c r="S131" s="65" t="s">
        <v>1077</v>
      </c>
      <c r="T131" s="65" t="s">
        <v>1076</v>
      </c>
      <c r="U131" s="65" t="s">
        <v>1075</v>
      </c>
      <c r="V131" s="64"/>
      <c r="W131" s="64" t="s">
        <v>148</v>
      </c>
      <c r="X131" s="64" t="s">
        <v>1075</v>
      </c>
      <c r="Y131" s="64"/>
      <c r="Z131" s="64" t="s">
        <v>485</v>
      </c>
      <c r="AA131" s="61" t="s">
        <v>2250</v>
      </c>
      <c r="AB131" s="61" t="s">
        <v>2091</v>
      </c>
      <c r="AC131" s="61" t="s">
        <v>2259</v>
      </c>
      <c r="AD131" s="71"/>
      <c r="AE131" s="61" t="s">
        <v>2260</v>
      </c>
    </row>
    <row r="132" spans="1:31" s="62" customFormat="1">
      <c r="A132" s="101">
        <v>124</v>
      </c>
      <c r="C132" s="70"/>
      <c r="D132" s="70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572</v>
      </c>
      <c r="K132" s="63" t="s">
        <v>534</v>
      </c>
      <c r="L132" s="63" t="s">
        <v>1078</v>
      </c>
      <c r="M132" s="63" t="s">
        <v>1079</v>
      </c>
      <c r="N132" s="63" t="s">
        <v>470</v>
      </c>
      <c r="O132" s="63" t="s">
        <v>1078</v>
      </c>
      <c r="P132" s="63" t="s">
        <v>480</v>
      </c>
      <c r="Q132" s="62" t="s">
        <v>1039</v>
      </c>
      <c r="R132" s="63" t="s">
        <v>482</v>
      </c>
      <c r="S132" s="63" t="s">
        <v>1080</v>
      </c>
      <c r="T132" s="63" t="s">
        <v>1079</v>
      </c>
      <c r="U132" s="63" t="s">
        <v>1078</v>
      </c>
      <c r="W132" s="62" t="s">
        <v>1081</v>
      </c>
      <c r="X132" s="62" t="s">
        <v>1078</v>
      </c>
      <c r="Y132" s="62" t="s">
        <v>1082</v>
      </c>
      <c r="Z132" s="62" t="s">
        <v>485</v>
      </c>
      <c r="AA132" s="56" t="s">
        <v>2250</v>
      </c>
      <c r="AB132" s="56" t="s">
        <v>2091</v>
      </c>
      <c r="AC132" s="56" t="s">
        <v>260</v>
      </c>
      <c r="AD132" s="70"/>
      <c r="AE132" s="56" t="s">
        <v>2261</v>
      </c>
    </row>
    <row r="133" spans="1:31" s="62" customFormat="1">
      <c r="A133" s="101">
        <v>125</v>
      </c>
      <c r="C133" s="70"/>
      <c r="D133" s="70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1083</v>
      </c>
      <c r="K133" s="63" t="s">
        <v>950</v>
      </c>
      <c r="L133" s="63" t="s">
        <v>1084</v>
      </c>
      <c r="M133" s="63" t="s">
        <v>1085</v>
      </c>
      <c r="N133" s="63" t="s">
        <v>470</v>
      </c>
      <c r="O133" s="63" t="s">
        <v>1084</v>
      </c>
      <c r="P133" s="63" t="s">
        <v>480</v>
      </c>
      <c r="Q133" s="62" t="s">
        <v>1039</v>
      </c>
      <c r="R133" s="63" t="s">
        <v>482</v>
      </c>
      <c r="S133" s="63" t="s">
        <v>1086</v>
      </c>
      <c r="T133" s="63" t="s">
        <v>1085</v>
      </c>
      <c r="U133" s="63" t="s">
        <v>1084</v>
      </c>
      <c r="W133" s="62" t="s">
        <v>23</v>
      </c>
      <c r="X133" s="62" t="s">
        <v>1084</v>
      </c>
      <c r="Y133" s="62" t="s">
        <v>1087</v>
      </c>
      <c r="Z133" s="62" t="s">
        <v>485</v>
      </c>
      <c r="AA133" s="56" t="s">
        <v>2250</v>
      </c>
      <c r="AB133" s="56" t="s">
        <v>2091</v>
      </c>
      <c r="AC133" s="56" t="s">
        <v>2262</v>
      </c>
      <c r="AD133" s="70"/>
      <c r="AE133" s="56" t="s">
        <v>2263</v>
      </c>
    </row>
    <row r="134" spans="1:31" s="62" customFormat="1">
      <c r="A134" s="101">
        <v>126</v>
      </c>
      <c r="C134" s="70"/>
      <c r="D134" s="70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1088</v>
      </c>
      <c r="K134" s="63" t="s">
        <v>1089</v>
      </c>
      <c r="L134" s="63" t="s">
        <v>1090</v>
      </c>
      <c r="M134" s="63" t="s">
        <v>1091</v>
      </c>
      <c r="N134" s="63" t="s">
        <v>470</v>
      </c>
      <c r="O134" s="63" t="s">
        <v>1090</v>
      </c>
      <c r="P134" s="63" t="s">
        <v>480</v>
      </c>
      <c r="Q134" s="62" t="s">
        <v>1039</v>
      </c>
      <c r="R134" s="63" t="s">
        <v>482</v>
      </c>
      <c r="S134" s="63" t="s">
        <v>1092</v>
      </c>
      <c r="T134" s="63" t="s">
        <v>1091</v>
      </c>
      <c r="U134" s="63" t="s">
        <v>1090</v>
      </c>
      <c r="W134" s="62" t="s">
        <v>23</v>
      </c>
      <c r="X134" s="62" t="s">
        <v>1090</v>
      </c>
      <c r="Y134" s="62" t="s">
        <v>1093</v>
      </c>
      <c r="Z134" s="62" t="s">
        <v>485</v>
      </c>
      <c r="AA134" s="56" t="s">
        <v>2250</v>
      </c>
      <c r="AB134" s="56" t="s">
        <v>2091</v>
      </c>
      <c r="AC134" s="56" t="s">
        <v>2264</v>
      </c>
      <c r="AD134" s="70"/>
      <c r="AE134" s="56" t="s">
        <v>2265</v>
      </c>
    </row>
    <row r="135" spans="1:31" s="62" customFormat="1">
      <c r="A135" s="101">
        <v>127</v>
      </c>
      <c r="C135" s="70"/>
      <c r="D135" s="70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979</v>
      </c>
      <c r="K135" s="63" t="s">
        <v>717</v>
      </c>
      <c r="L135" s="63" t="s">
        <v>1094</v>
      </c>
      <c r="M135" s="63" t="s">
        <v>1095</v>
      </c>
      <c r="N135" s="63" t="s">
        <v>470</v>
      </c>
      <c r="O135" s="63" t="s">
        <v>1094</v>
      </c>
      <c r="P135" s="63" t="s">
        <v>480</v>
      </c>
      <c r="Q135" s="62" t="s">
        <v>1039</v>
      </c>
      <c r="R135" s="63" t="s">
        <v>482</v>
      </c>
      <c r="S135" s="63" t="s">
        <v>1096</v>
      </c>
      <c r="T135" s="63" t="s">
        <v>1095</v>
      </c>
      <c r="U135" s="63" t="s">
        <v>1094</v>
      </c>
      <c r="W135" s="62" t="s">
        <v>1097</v>
      </c>
      <c r="X135" s="62" t="s">
        <v>1094</v>
      </c>
      <c r="Y135" s="62" t="s">
        <v>1098</v>
      </c>
      <c r="Z135" s="62" t="s">
        <v>485</v>
      </c>
      <c r="AA135" s="56" t="s">
        <v>2250</v>
      </c>
      <c r="AB135" s="56" t="s">
        <v>2091</v>
      </c>
      <c r="AC135" s="56" t="s">
        <v>262</v>
      </c>
      <c r="AD135" s="70"/>
      <c r="AE135" s="56" t="s">
        <v>2266</v>
      </c>
    </row>
    <row r="136" spans="1:31" s="62" customFormat="1">
      <c r="A136" s="101">
        <v>128</v>
      </c>
      <c r="C136" s="70"/>
      <c r="D136" s="70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946</v>
      </c>
      <c r="K136" s="63" t="s">
        <v>548</v>
      </c>
      <c r="L136" s="63" t="s">
        <v>1099</v>
      </c>
      <c r="M136" s="63" t="s">
        <v>1100</v>
      </c>
      <c r="N136" s="63" t="s">
        <v>470</v>
      </c>
      <c r="O136" s="63" t="s">
        <v>1099</v>
      </c>
      <c r="P136" s="63" t="s">
        <v>480</v>
      </c>
      <c r="Q136" s="62" t="s">
        <v>1039</v>
      </c>
      <c r="R136" s="63" t="s">
        <v>482</v>
      </c>
      <c r="S136" s="63" t="s">
        <v>1101</v>
      </c>
      <c r="T136" s="63" t="s">
        <v>1100</v>
      </c>
      <c r="U136" s="63" t="s">
        <v>1099</v>
      </c>
      <c r="W136" s="62" t="s">
        <v>23</v>
      </c>
      <c r="X136" s="62" t="s">
        <v>1099</v>
      </c>
      <c r="Y136" s="62" t="s">
        <v>1102</v>
      </c>
      <c r="Z136" s="62" t="s">
        <v>485</v>
      </c>
      <c r="AA136" s="56" t="s">
        <v>2250</v>
      </c>
      <c r="AB136" s="56" t="s">
        <v>2091</v>
      </c>
      <c r="AC136" s="56" t="s">
        <v>2267</v>
      </c>
      <c r="AD136" s="70"/>
      <c r="AE136" s="56" t="s">
        <v>2268</v>
      </c>
    </row>
    <row r="137" spans="1:31" s="62" customFormat="1">
      <c r="A137" s="101">
        <v>129</v>
      </c>
      <c r="C137" s="70"/>
      <c r="D137" s="70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1103</v>
      </c>
      <c r="K137" s="63" t="s">
        <v>562</v>
      </c>
      <c r="L137" s="63" t="s">
        <v>1104</v>
      </c>
      <c r="M137" s="63" t="s">
        <v>1105</v>
      </c>
      <c r="N137" s="63" t="s">
        <v>470</v>
      </c>
      <c r="O137" s="63" t="s">
        <v>1104</v>
      </c>
      <c r="P137" s="63" t="s">
        <v>480</v>
      </c>
      <c r="Q137" s="62" t="s">
        <v>1039</v>
      </c>
      <c r="R137" s="63" t="s">
        <v>482</v>
      </c>
      <c r="S137" s="63" t="s">
        <v>1106</v>
      </c>
      <c r="T137" s="63" t="s">
        <v>1105</v>
      </c>
      <c r="U137" s="63" t="s">
        <v>1104</v>
      </c>
      <c r="W137" s="62" t="s">
        <v>1081</v>
      </c>
      <c r="X137" s="62" t="s">
        <v>1104</v>
      </c>
      <c r="Z137" s="62" t="s">
        <v>485</v>
      </c>
      <c r="AA137" s="56" t="s">
        <v>2250</v>
      </c>
      <c r="AB137" s="56" t="s">
        <v>2091</v>
      </c>
      <c r="AC137" s="56" t="s">
        <v>2269</v>
      </c>
      <c r="AD137" s="70"/>
      <c r="AE137" s="56" t="s">
        <v>2270</v>
      </c>
    </row>
    <row r="138" spans="1:31" s="62" customFormat="1">
      <c r="A138" s="101">
        <v>130</v>
      </c>
      <c r="C138" s="70"/>
      <c r="D138" s="70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1107</v>
      </c>
      <c r="K138" s="63" t="s">
        <v>562</v>
      </c>
      <c r="L138" s="63" t="s">
        <v>1108</v>
      </c>
      <c r="M138" s="63" t="s">
        <v>1109</v>
      </c>
      <c r="N138" s="63" t="s">
        <v>470</v>
      </c>
      <c r="O138" s="63" t="s">
        <v>1108</v>
      </c>
      <c r="P138" s="63" t="s">
        <v>480</v>
      </c>
      <c r="Q138" s="62" t="s">
        <v>1039</v>
      </c>
      <c r="R138" s="63" t="s">
        <v>482</v>
      </c>
      <c r="S138" s="63" t="s">
        <v>1110</v>
      </c>
      <c r="T138" s="63" t="s">
        <v>1109</v>
      </c>
      <c r="U138" s="63" t="s">
        <v>1108</v>
      </c>
      <c r="W138" s="62" t="s">
        <v>1111</v>
      </c>
      <c r="X138" s="62" t="s">
        <v>1108</v>
      </c>
      <c r="Z138" s="62" t="s">
        <v>485</v>
      </c>
      <c r="AA138" s="56" t="s">
        <v>2250</v>
      </c>
      <c r="AB138" s="56" t="s">
        <v>2091</v>
      </c>
      <c r="AC138" s="56" t="s">
        <v>249</v>
      </c>
      <c r="AD138" s="70"/>
      <c r="AE138" s="56" t="s">
        <v>2271</v>
      </c>
    </row>
    <row r="139" spans="1:31" s="62" customFormat="1">
      <c r="A139" s="102">
        <v>131</v>
      </c>
      <c r="B139" s="64" t="s">
        <v>4949</v>
      </c>
      <c r="C139" s="71" t="s">
        <v>4948</v>
      </c>
      <c r="D139" s="71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942</v>
      </c>
      <c r="J139" s="64"/>
      <c r="K139" s="65" t="s">
        <v>562</v>
      </c>
      <c r="L139" s="65" t="s">
        <v>1112</v>
      </c>
      <c r="M139" s="65" t="s">
        <v>1113</v>
      </c>
      <c r="N139" s="65" t="s">
        <v>470</v>
      </c>
      <c r="O139" s="65" t="s">
        <v>1112</v>
      </c>
      <c r="P139" s="65" t="s">
        <v>480</v>
      </c>
      <c r="Q139" s="64" t="s">
        <v>1039</v>
      </c>
      <c r="R139" s="65" t="s">
        <v>482</v>
      </c>
      <c r="S139" s="65" t="s">
        <v>1114</v>
      </c>
      <c r="T139" s="65" t="s">
        <v>1113</v>
      </c>
      <c r="U139" s="65" t="s">
        <v>1112</v>
      </c>
      <c r="V139" s="64"/>
      <c r="W139" s="64" t="s">
        <v>148</v>
      </c>
      <c r="X139" s="64" t="s">
        <v>1112</v>
      </c>
      <c r="Y139" s="64" t="s">
        <v>1115</v>
      </c>
      <c r="Z139" s="64" t="s">
        <v>485</v>
      </c>
      <c r="AA139" s="61" t="s">
        <v>2250</v>
      </c>
      <c r="AB139" s="61" t="s">
        <v>2091</v>
      </c>
      <c r="AC139" s="61" t="s">
        <v>258</v>
      </c>
      <c r="AD139" s="71" t="s">
        <v>2476</v>
      </c>
      <c r="AE139" s="61" t="s">
        <v>2272</v>
      </c>
    </row>
    <row r="140" spans="1:31" s="62" customFormat="1">
      <c r="A140" s="101">
        <v>132</v>
      </c>
      <c r="C140" s="70"/>
      <c r="D140" s="70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1116</v>
      </c>
      <c r="K140" s="63" t="s">
        <v>406</v>
      </c>
      <c r="L140" s="63" t="s">
        <v>1117</v>
      </c>
      <c r="M140" s="63" t="s">
        <v>1118</v>
      </c>
      <c r="N140" s="63" t="s">
        <v>470</v>
      </c>
      <c r="O140" s="63" t="s">
        <v>1117</v>
      </c>
      <c r="P140" s="63" t="s">
        <v>480</v>
      </c>
      <c r="Q140" s="62" t="s">
        <v>1039</v>
      </c>
      <c r="R140" s="63" t="s">
        <v>482</v>
      </c>
      <c r="S140" s="63" t="s">
        <v>3669</v>
      </c>
      <c r="T140" s="63" t="s">
        <v>3670</v>
      </c>
      <c r="U140" s="63" t="s">
        <v>1117</v>
      </c>
      <c r="W140" s="62" t="s">
        <v>1065</v>
      </c>
      <c r="X140" s="62" t="s">
        <v>1117</v>
      </c>
      <c r="Y140" s="62" t="s">
        <v>1120</v>
      </c>
      <c r="Z140" s="62" t="s">
        <v>485</v>
      </c>
      <c r="AA140" s="56" t="s">
        <v>2250</v>
      </c>
      <c r="AB140" s="56" t="s">
        <v>2091</v>
      </c>
      <c r="AC140" s="56" t="s">
        <v>264</v>
      </c>
      <c r="AD140" s="70"/>
      <c r="AE140" s="56" t="s">
        <v>2273</v>
      </c>
    </row>
    <row r="141" spans="1:31" s="62" customFormat="1">
      <c r="A141" s="101">
        <v>133</v>
      </c>
      <c r="C141" s="70"/>
      <c r="D141" s="70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1121</v>
      </c>
      <c r="K141" s="63" t="s">
        <v>582</v>
      </c>
      <c r="L141" s="63" t="s">
        <v>1122</v>
      </c>
      <c r="M141" s="63" t="s">
        <v>1123</v>
      </c>
      <c r="N141" s="63" t="s">
        <v>470</v>
      </c>
      <c r="O141" s="63" t="s">
        <v>1122</v>
      </c>
      <c r="P141" s="63" t="s">
        <v>480</v>
      </c>
      <c r="Q141" s="62" t="s">
        <v>1039</v>
      </c>
      <c r="R141" s="63" t="s">
        <v>482</v>
      </c>
      <c r="S141" s="63" t="s">
        <v>1124</v>
      </c>
      <c r="T141" s="63" t="s">
        <v>1123</v>
      </c>
      <c r="U141" s="63" t="s">
        <v>1122</v>
      </c>
      <c r="W141" s="62" t="s">
        <v>1065</v>
      </c>
      <c r="X141" s="62" t="s">
        <v>1122</v>
      </c>
      <c r="Y141" s="62" t="s">
        <v>1125</v>
      </c>
      <c r="Z141" s="62" t="s">
        <v>485</v>
      </c>
      <c r="AA141" s="56" t="s">
        <v>2250</v>
      </c>
      <c r="AB141" s="56" t="s">
        <v>2091</v>
      </c>
      <c r="AC141" s="56" t="s">
        <v>257</v>
      </c>
      <c r="AD141" s="70"/>
      <c r="AE141" s="56" t="s">
        <v>2274</v>
      </c>
    </row>
    <row r="142" spans="1:31" s="62" customFormat="1">
      <c r="A142" s="101">
        <v>134</v>
      </c>
      <c r="C142" s="70"/>
      <c r="D142" s="70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1126</v>
      </c>
      <c r="K142" s="63" t="s">
        <v>690</v>
      </c>
      <c r="L142" s="63" t="s">
        <v>1127</v>
      </c>
      <c r="M142" s="63" t="s">
        <v>1128</v>
      </c>
      <c r="N142" s="63" t="s">
        <v>470</v>
      </c>
      <c r="O142" s="63" t="s">
        <v>1127</v>
      </c>
      <c r="P142" s="63" t="s">
        <v>480</v>
      </c>
      <c r="Q142" s="62" t="s">
        <v>1039</v>
      </c>
      <c r="R142" s="63" t="s">
        <v>482</v>
      </c>
      <c r="S142" s="63" t="s">
        <v>1129</v>
      </c>
      <c r="T142" s="63" t="s">
        <v>1128</v>
      </c>
      <c r="U142" s="63" t="s">
        <v>1127</v>
      </c>
      <c r="W142" s="62" t="s">
        <v>1097</v>
      </c>
      <c r="X142" s="62" t="s">
        <v>1127</v>
      </c>
      <c r="Y142" s="62" t="s">
        <v>1130</v>
      </c>
      <c r="Z142" s="62" t="s">
        <v>485</v>
      </c>
      <c r="AA142" s="56" t="s">
        <v>2250</v>
      </c>
      <c r="AB142" s="56" t="s">
        <v>2091</v>
      </c>
      <c r="AC142" s="56" t="s">
        <v>252</v>
      </c>
      <c r="AD142" s="70"/>
      <c r="AE142" s="56" t="s">
        <v>2275</v>
      </c>
    </row>
    <row r="143" spans="1:31" s="62" customFormat="1">
      <c r="A143" s="101">
        <v>135</v>
      </c>
      <c r="C143" s="70"/>
      <c r="D143" s="70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528</v>
      </c>
      <c r="K143" s="63" t="s">
        <v>587</v>
      </c>
      <c r="L143" s="63" t="s">
        <v>1131</v>
      </c>
      <c r="M143" s="63" t="s">
        <v>1132</v>
      </c>
      <c r="N143" s="63" t="s">
        <v>470</v>
      </c>
      <c r="O143" s="63" t="s">
        <v>1131</v>
      </c>
      <c r="P143" s="63" t="s">
        <v>480</v>
      </c>
      <c r="Q143" s="62" t="s">
        <v>1039</v>
      </c>
      <c r="R143" s="63" t="s">
        <v>482</v>
      </c>
      <c r="S143" s="63" t="s">
        <v>2509</v>
      </c>
      <c r="T143" s="63" t="s">
        <v>1132</v>
      </c>
      <c r="U143" s="63" t="s">
        <v>1131</v>
      </c>
      <c r="W143" s="62" t="s">
        <v>1041</v>
      </c>
      <c r="X143" s="62" t="s">
        <v>1131</v>
      </c>
      <c r="Y143" s="62" t="s">
        <v>1133</v>
      </c>
      <c r="Z143" s="62" t="s">
        <v>485</v>
      </c>
      <c r="AA143" s="56" t="s">
        <v>2250</v>
      </c>
      <c r="AB143" s="56" t="s">
        <v>2091</v>
      </c>
      <c r="AC143" s="56" t="s">
        <v>251</v>
      </c>
      <c r="AD143" s="70"/>
      <c r="AE143" s="56" t="s">
        <v>2276</v>
      </c>
    </row>
    <row r="144" spans="1:31" s="62" customFormat="1">
      <c r="A144" s="101">
        <v>136</v>
      </c>
      <c r="C144" s="70"/>
      <c r="D144" s="70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533</v>
      </c>
      <c r="K144" s="63" t="s">
        <v>587</v>
      </c>
      <c r="L144" s="63" t="s">
        <v>1134</v>
      </c>
      <c r="M144" s="63" t="s">
        <v>1135</v>
      </c>
      <c r="N144" s="63" t="s">
        <v>470</v>
      </c>
      <c r="O144" s="63" t="s">
        <v>1134</v>
      </c>
      <c r="P144" s="63" t="s">
        <v>480</v>
      </c>
      <c r="Q144" s="62" t="s">
        <v>1039</v>
      </c>
      <c r="R144" s="63" t="s">
        <v>482</v>
      </c>
      <c r="S144" s="63" t="s">
        <v>1136</v>
      </c>
      <c r="T144" s="63" t="s">
        <v>1135</v>
      </c>
      <c r="U144" s="63" t="s">
        <v>1134</v>
      </c>
      <c r="W144" s="62" t="s">
        <v>1097</v>
      </c>
      <c r="X144" s="62" t="s">
        <v>1134</v>
      </c>
      <c r="Z144" s="62" t="s">
        <v>485</v>
      </c>
      <c r="AA144" s="56" t="s">
        <v>2250</v>
      </c>
      <c r="AB144" s="56" t="s">
        <v>2091</v>
      </c>
      <c r="AC144" s="56" t="s">
        <v>250</v>
      </c>
      <c r="AD144" s="70"/>
      <c r="AE144" s="56" t="s">
        <v>2277</v>
      </c>
    </row>
    <row r="145" spans="1:31" s="62" customFormat="1">
      <c r="A145" s="105">
        <v>137</v>
      </c>
      <c r="B145" s="64"/>
      <c r="C145" s="71"/>
      <c r="D145" s="71"/>
      <c r="E145" s="60" t="str">
        <f t="shared" si="8"/>
        <v>CTE070035</v>
      </c>
      <c r="F145" s="58" t="str">
        <f t="shared" si="9"/>
        <v>CTE070035.id</v>
      </c>
      <c r="G145" s="58" t="str">
        <f t="shared" si="10"/>
        <v>YUANJING ZHANG/CTE/CHN/MINEBEA</v>
      </c>
      <c r="H145" s="60" t="str">
        <f t="shared" si="11"/>
        <v>YUANJINGZHANG</v>
      </c>
      <c r="I145" s="65" t="s">
        <v>1137</v>
      </c>
      <c r="J145" s="64"/>
      <c r="K145" s="65" t="s">
        <v>587</v>
      </c>
      <c r="L145" s="65" t="s">
        <v>1138</v>
      </c>
      <c r="M145" s="65" t="s">
        <v>1139</v>
      </c>
      <c r="N145" s="65" t="s">
        <v>470</v>
      </c>
      <c r="O145" s="65" t="s">
        <v>1138</v>
      </c>
      <c r="P145" s="65" t="s">
        <v>480</v>
      </c>
      <c r="Q145" s="64" t="s">
        <v>1039</v>
      </c>
      <c r="R145" s="65" t="s">
        <v>482</v>
      </c>
      <c r="S145" s="65" t="s">
        <v>1140</v>
      </c>
      <c r="T145" s="65" t="s">
        <v>1139</v>
      </c>
      <c r="U145" s="65" t="s">
        <v>1138</v>
      </c>
      <c r="V145" s="64"/>
      <c r="W145" s="64" t="s">
        <v>1111</v>
      </c>
      <c r="X145" s="64" t="s">
        <v>1138</v>
      </c>
      <c r="Y145" s="64"/>
      <c r="Z145" s="64" t="s">
        <v>485</v>
      </c>
      <c r="AA145" s="61" t="s">
        <v>2250</v>
      </c>
      <c r="AB145" s="61" t="s">
        <v>2091</v>
      </c>
      <c r="AC145" s="61" t="s">
        <v>253</v>
      </c>
      <c r="AD145" s="71"/>
      <c r="AE145" s="61" t="s">
        <v>2278</v>
      </c>
    </row>
    <row r="146" spans="1:31" s="62" customFormat="1">
      <c r="A146" s="101">
        <v>138</v>
      </c>
      <c r="C146" s="70"/>
      <c r="D146" s="70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1141</v>
      </c>
      <c r="K146" s="63" t="s">
        <v>821</v>
      </c>
      <c r="L146" s="63" t="s">
        <v>1142</v>
      </c>
      <c r="M146" s="63" t="s">
        <v>1143</v>
      </c>
      <c r="N146" s="63" t="s">
        <v>470</v>
      </c>
      <c r="O146" s="63" t="s">
        <v>1142</v>
      </c>
      <c r="P146" s="63" t="s">
        <v>480</v>
      </c>
      <c r="Q146" s="62" t="s">
        <v>1039</v>
      </c>
      <c r="R146" s="63" t="s">
        <v>482</v>
      </c>
      <c r="S146" s="63" t="s">
        <v>1144</v>
      </c>
      <c r="T146" s="63" t="s">
        <v>1143</v>
      </c>
      <c r="U146" s="63" t="s">
        <v>1142</v>
      </c>
      <c r="W146" s="62" t="s">
        <v>1111</v>
      </c>
      <c r="X146" s="62" t="s">
        <v>1142</v>
      </c>
      <c r="Z146" s="62" t="s">
        <v>485</v>
      </c>
      <c r="AA146" s="56" t="s">
        <v>2250</v>
      </c>
      <c r="AB146" s="56" t="s">
        <v>2091</v>
      </c>
      <c r="AC146" s="56" t="s">
        <v>2279</v>
      </c>
      <c r="AD146" s="70"/>
      <c r="AE146" s="56" t="s">
        <v>2280</v>
      </c>
    </row>
    <row r="147" spans="1:31" s="62" customFormat="1">
      <c r="A147" s="105">
        <v>139</v>
      </c>
      <c r="B147" s="64"/>
      <c r="C147" s="71"/>
      <c r="D147" s="71"/>
      <c r="E147" s="60" t="str">
        <f t="shared" si="8"/>
        <v>CTE930860</v>
      </c>
      <c r="F147" s="58" t="str">
        <f t="shared" si="9"/>
        <v>CTE930860.id</v>
      </c>
      <c r="G147" s="58" t="str">
        <f t="shared" si="10"/>
        <v>YANPING CHEN/CTE/CHN/MINEBEA</v>
      </c>
      <c r="H147" s="60" t="str">
        <f t="shared" si="11"/>
        <v>YANPINGCHEN</v>
      </c>
      <c r="I147" s="65" t="s">
        <v>1145</v>
      </c>
      <c r="J147" s="64"/>
      <c r="K147" s="65" t="s">
        <v>491</v>
      </c>
      <c r="L147" s="65" t="s">
        <v>1146</v>
      </c>
      <c r="M147" s="65" t="s">
        <v>1147</v>
      </c>
      <c r="N147" s="65" t="s">
        <v>470</v>
      </c>
      <c r="O147" s="65" t="s">
        <v>1146</v>
      </c>
      <c r="P147" s="65" t="s">
        <v>480</v>
      </c>
      <c r="Q147" s="64" t="s">
        <v>1148</v>
      </c>
      <c r="R147" s="65" t="s">
        <v>482</v>
      </c>
      <c r="S147" s="65" t="s">
        <v>1149</v>
      </c>
      <c r="T147" s="65" t="s">
        <v>1147</v>
      </c>
      <c r="U147" s="65" t="s">
        <v>1146</v>
      </c>
      <c r="V147" s="64"/>
      <c r="W147" s="64" t="s">
        <v>806</v>
      </c>
      <c r="X147" s="64" t="s">
        <v>1146</v>
      </c>
      <c r="Y147" s="64" t="s">
        <v>1150</v>
      </c>
      <c r="Z147" s="64" t="s">
        <v>485</v>
      </c>
      <c r="AA147" s="61" t="s">
        <v>2128</v>
      </c>
      <c r="AB147" s="61" t="s">
        <v>2091</v>
      </c>
      <c r="AC147" s="61" t="s">
        <v>2281</v>
      </c>
      <c r="AD147" s="71"/>
      <c r="AE147" s="61" t="s">
        <v>2282</v>
      </c>
    </row>
    <row r="148" spans="1:31" s="62" customFormat="1">
      <c r="A148" s="101">
        <v>140</v>
      </c>
      <c r="C148" s="70"/>
      <c r="D148" s="70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1151</v>
      </c>
      <c r="K148" s="63" t="s">
        <v>908</v>
      </c>
      <c r="L148" s="63" t="s">
        <v>1152</v>
      </c>
      <c r="M148" s="63" t="s">
        <v>1153</v>
      </c>
      <c r="N148" s="63" t="s">
        <v>470</v>
      </c>
      <c r="O148" s="63" t="s">
        <v>1152</v>
      </c>
      <c r="P148" s="63" t="s">
        <v>480</v>
      </c>
      <c r="Q148" s="62" t="s">
        <v>1148</v>
      </c>
      <c r="R148" s="63" t="s">
        <v>482</v>
      </c>
      <c r="S148" s="63" t="s">
        <v>1154</v>
      </c>
      <c r="T148" s="63" t="s">
        <v>1153</v>
      </c>
      <c r="U148" s="63" t="s">
        <v>1152</v>
      </c>
      <c r="W148" s="62" t="s">
        <v>736</v>
      </c>
      <c r="X148" s="62" t="s">
        <v>1152</v>
      </c>
      <c r="Y148" s="62" t="s">
        <v>1155</v>
      </c>
      <c r="Z148" s="62" t="s">
        <v>485</v>
      </c>
      <c r="AA148" s="56" t="s">
        <v>2128</v>
      </c>
      <c r="AB148" s="56" t="s">
        <v>2091</v>
      </c>
      <c r="AC148" s="56" t="s">
        <v>204</v>
      </c>
      <c r="AD148" s="70"/>
      <c r="AE148" s="56" t="s">
        <v>2283</v>
      </c>
    </row>
    <row r="149" spans="1:31" s="62" customFormat="1">
      <c r="A149" s="101">
        <v>141</v>
      </c>
      <c r="C149" s="70"/>
      <c r="D149" s="70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1156</v>
      </c>
      <c r="K149" s="63" t="s">
        <v>403</v>
      </c>
      <c r="L149" s="63" t="s">
        <v>1157</v>
      </c>
      <c r="M149" s="63" t="s">
        <v>1158</v>
      </c>
      <c r="N149" s="63" t="s">
        <v>470</v>
      </c>
      <c r="O149" s="63" t="s">
        <v>1157</v>
      </c>
      <c r="P149" s="63" t="s">
        <v>480</v>
      </c>
      <c r="Q149" s="62" t="s">
        <v>1148</v>
      </c>
      <c r="R149" s="63" t="s">
        <v>482</v>
      </c>
      <c r="S149" s="63" t="s">
        <v>1159</v>
      </c>
      <c r="T149" s="63" t="s">
        <v>1158</v>
      </c>
      <c r="U149" s="63" t="s">
        <v>1157</v>
      </c>
      <c r="W149" s="62" t="s">
        <v>1160</v>
      </c>
      <c r="X149" s="62" t="s">
        <v>1157</v>
      </c>
      <c r="Y149" s="62" t="s">
        <v>1161</v>
      </c>
      <c r="Z149" s="62" t="s">
        <v>485</v>
      </c>
      <c r="AA149" s="56" t="s">
        <v>2128</v>
      </c>
      <c r="AB149" s="56" t="s">
        <v>2091</v>
      </c>
      <c r="AC149" s="56" t="s">
        <v>214</v>
      </c>
      <c r="AD149" s="70"/>
      <c r="AE149" s="56" t="s">
        <v>2284</v>
      </c>
    </row>
    <row r="150" spans="1:31" s="62" customFormat="1">
      <c r="A150" s="101">
        <v>142</v>
      </c>
      <c r="C150" s="70"/>
      <c r="D150" s="70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533</v>
      </c>
      <c r="K150" s="63" t="s">
        <v>1162</v>
      </c>
      <c r="L150" s="63" t="s">
        <v>1163</v>
      </c>
      <c r="M150" s="63" t="s">
        <v>1164</v>
      </c>
      <c r="N150" s="63" t="s">
        <v>470</v>
      </c>
      <c r="O150" s="63" t="s">
        <v>1163</v>
      </c>
      <c r="P150" s="63" t="s">
        <v>480</v>
      </c>
      <c r="Q150" s="62" t="s">
        <v>1148</v>
      </c>
      <c r="R150" s="63" t="s">
        <v>482</v>
      </c>
      <c r="S150" s="63" t="s">
        <v>1165</v>
      </c>
      <c r="T150" s="63" t="s">
        <v>1164</v>
      </c>
      <c r="U150" s="63" t="s">
        <v>1163</v>
      </c>
      <c r="W150" s="62" t="s">
        <v>1160</v>
      </c>
      <c r="X150" s="62" t="s">
        <v>1163</v>
      </c>
      <c r="Z150" s="62" t="s">
        <v>485</v>
      </c>
      <c r="AA150" s="56" t="s">
        <v>2128</v>
      </c>
      <c r="AB150" s="56" t="s">
        <v>2124</v>
      </c>
      <c r="AC150" s="56" t="s">
        <v>2285</v>
      </c>
      <c r="AD150" s="70"/>
      <c r="AE150" s="56" t="s">
        <v>437</v>
      </c>
    </row>
    <row r="151" spans="1:31" s="62" customFormat="1">
      <c r="A151" s="102">
        <v>143</v>
      </c>
      <c r="B151" s="64" t="s">
        <v>5497</v>
      </c>
      <c r="C151" s="71" t="s">
        <v>5498</v>
      </c>
      <c r="D151" s="71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1166</v>
      </c>
      <c r="J151" s="64"/>
      <c r="K151" s="65" t="s">
        <v>863</v>
      </c>
      <c r="L151" s="65" t="s">
        <v>1167</v>
      </c>
      <c r="M151" s="65" t="s">
        <v>1168</v>
      </c>
      <c r="N151" s="65" t="s">
        <v>470</v>
      </c>
      <c r="O151" s="65" t="s">
        <v>1167</v>
      </c>
      <c r="P151" s="65" t="s">
        <v>480</v>
      </c>
      <c r="Q151" s="64" t="s">
        <v>1148</v>
      </c>
      <c r="R151" s="65" t="s">
        <v>482</v>
      </c>
      <c r="S151" s="65" t="s">
        <v>1169</v>
      </c>
      <c r="T151" s="65" t="s">
        <v>1168</v>
      </c>
      <c r="U151" s="65" t="s">
        <v>1167</v>
      </c>
      <c r="V151" s="64"/>
      <c r="W151" s="64" t="s">
        <v>669</v>
      </c>
      <c r="X151" s="64" t="s">
        <v>1167</v>
      </c>
      <c r="Y151" s="64" t="s">
        <v>1170</v>
      </c>
      <c r="Z151" s="64" t="s">
        <v>485</v>
      </c>
      <c r="AA151" s="61" t="s">
        <v>2128</v>
      </c>
      <c r="AB151" s="61" t="s">
        <v>2091</v>
      </c>
      <c r="AC151" s="61" t="s">
        <v>2286</v>
      </c>
      <c r="AD151" s="71" t="s">
        <v>2476</v>
      </c>
      <c r="AE151" s="61" t="s">
        <v>2287</v>
      </c>
    </row>
    <row r="152" spans="1:31" s="62" customFormat="1">
      <c r="A152" s="105">
        <v>144</v>
      </c>
      <c r="B152" s="64"/>
      <c r="C152" s="71"/>
      <c r="D152" s="71"/>
      <c r="E152" s="60" t="str">
        <f t="shared" si="8"/>
        <v>CTE994060</v>
      </c>
      <c r="F152" s="58" t="str">
        <f t="shared" si="9"/>
        <v>CTE994060.id</v>
      </c>
      <c r="G152" s="58" t="str">
        <f t="shared" si="10"/>
        <v>QIAN LI/CTE/CHN/MINEBEA</v>
      </c>
      <c r="H152" s="60" t="str">
        <f t="shared" si="11"/>
        <v>QIANLI</v>
      </c>
      <c r="I152" s="65" t="s">
        <v>721</v>
      </c>
      <c r="J152" s="64"/>
      <c r="K152" s="65" t="s">
        <v>528</v>
      </c>
      <c r="L152" s="65" t="s">
        <v>1171</v>
      </c>
      <c r="M152" s="65" t="s">
        <v>1172</v>
      </c>
      <c r="N152" s="65" t="s">
        <v>470</v>
      </c>
      <c r="O152" s="65" t="s">
        <v>1171</v>
      </c>
      <c r="P152" s="65" t="s">
        <v>480</v>
      </c>
      <c r="Q152" s="64" t="s">
        <v>1148</v>
      </c>
      <c r="R152" s="65" t="s">
        <v>482</v>
      </c>
      <c r="S152" s="65" t="s">
        <v>1173</v>
      </c>
      <c r="T152" s="65" t="s">
        <v>1172</v>
      </c>
      <c r="U152" s="65" t="s">
        <v>1171</v>
      </c>
      <c r="V152" s="64"/>
      <c r="W152" s="64" t="s">
        <v>1174</v>
      </c>
      <c r="X152" s="64" t="s">
        <v>1171</v>
      </c>
      <c r="Y152" s="64"/>
      <c r="Z152" s="64" t="s">
        <v>485</v>
      </c>
      <c r="AA152" s="61" t="s">
        <v>2128</v>
      </c>
      <c r="AB152" s="61" t="s">
        <v>2124</v>
      </c>
      <c r="AC152" s="61" t="s">
        <v>2288</v>
      </c>
      <c r="AD152" s="71"/>
      <c r="AE152" s="61" t="s">
        <v>2289</v>
      </c>
    </row>
    <row r="153" spans="1:31" s="62" customFormat="1">
      <c r="A153" s="105">
        <v>145</v>
      </c>
      <c r="B153" s="64"/>
      <c r="C153" s="71"/>
      <c r="D153" s="71"/>
      <c r="E153" s="60" t="str">
        <f t="shared" si="8"/>
        <v>CTE080085</v>
      </c>
      <c r="F153" s="58" t="str">
        <f t="shared" si="9"/>
        <v>CTE080085.id</v>
      </c>
      <c r="G153" s="58" t="str">
        <f t="shared" si="10"/>
        <v>XIXUE LI/CTE/CHN/MINEBEA</v>
      </c>
      <c r="H153" s="60" t="str">
        <f t="shared" si="11"/>
        <v>XIXUELI</v>
      </c>
      <c r="I153" s="65" t="s">
        <v>1175</v>
      </c>
      <c r="J153" s="64"/>
      <c r="K153" s="65" t="s">
        <v>528</v>
      </c>
      <c r="L153" s="65" t="s">
        <v>1176</v>
      </c>
      <c r="M153" s="65" t="s">
        <v>1177</v>
      </c>
      <c r="N153" s="65" t="s">
        <v>470</v>
      </c>
      <c r="O153" s="65" t="s">
        <v>1176</v>
      </c>
      <c r="P153" s="65" t="s">
        <v>480</v>
      </c>
      <c r="Q153" s="64" t="s">
        <v>1148</v>
      </c>
      <c r="R153" s="65" t="s">
        <v>482</v>
      </c>
      <c r="S153" s="65" t="s">
        <v>1178</v>
      </c>
      <c r="T153" s="65" t="s">
        <v>1177</v>
      </c>
      <c r="U153" s="65" t="s">
        <v>1176</v>
      </c>
      <c r="V153" s="64"/>
      <c r="W153" s="64" t="s">
        <v>806</v>
      </c>
      <c r="X153" s="64" t="s">
        <v>1176</v>
      </c>
      <c r="Y153" s="64" t="s">
        <v>1179</v>
      </c>
      <c r="Z153" s="64" t="s">
        <v>485</v>
      </c>
      <c r="AA153" s="61" t="s">
        <v>2128</v>
      </c>
      <c r="AB153" s="61" t="s">
        <v>2091</v>
      </c>
      <c r="AC153" s="61" t="s">
        <v>226</v>
      </c>
      <c r="AD153" s="71"/>
      <c r="AE153" s="61" t="s">
        <v>2290</v>
      </c>
    </row>
    <row r="154" spans="1:31" s="62" customFormat="1">
      <c r="A154" s="101">
        <v>146</v>
      </c>
      <c r="C154" s="70"/>
      <c r="D154" s="70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1180</v>
      </c>
      <c r="K154" s="63" t="s">
        <v>534</v>
      </c>
      <c r="L154" s="63" t="s">
        <v>1181</v>
      </c>
      <c r="M154" s="63" t="s">
        <v>1182</v>
      </c>
      <c r="N154" s="63" t="s">
        <v>470</v>
      </c>
      <c r="O154" s="63" t="s">
        <v>1181</v>
      </c>
      <c r="P154" s="63" t="s">
        <v>480</v>
      </c>
      <c r="Q154" s="62" t="s">
        <v>1148</v>
      </c>
      <c r="R154" s="63" t="s">
        <v>482</v>
      </c>
      <c r="S154" s="63" t="s">
        <v>1183</v>
      </c>
      <c r="T154" s="63" t="s">
        <v>1182</v>
      </c>
      <c r="U154" s="63" t="s">
        <v>1181</v>
      </c>
      <c r="W154" s="62" t="s">
        <v>769</v>
      </c>
      <c r="X154" s="62" t="s">
        <v>1181</v>
      </c>
      <c r="Z154" s="62" t="s">
        <v>485</v>
      </c>
      <c r="AA154" s="56" t="s">
        <v>2128</v>
      </c>
      <c r="AB154" s="56" t="s">
        <v>2091</v>
      </c>
      <c r="AC154" s="56" t="s">
        <v>183</v>
      </c>
      <c r="AD154" s="70"/>
      <c r="AE154" s="56" t="s">
        <v>2291</v>
      </c>
    </row>
    <row r="155" spans="1:31" s="62" customFormat="1">
      <c r="A155" s="101">
        <v>147</v>
      </c>
      <c r="C155" s="70"/>
      <c r="D155" s="70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983</v>
      </c>
      <c r="K155" s="63" t="s">
        <v>534</v>
      </c>
      <c r="L155" s="63" t="s">
        <v>1184</v>
      </c>
      <c r="M155" s="63" t="s">
        <v>1185</v>
      </c>
      <c r="N155" s="63" t="s">
        <v>470</v>
      </c>
      <c r="O155" s="63" t="s">
        <v>1184</v>
      </c>
      <c r="P155" s="63" t="s">
        <v>480</v>
      </c>
      <c r="Q155" s="62" t="s">
        <v>1148</v>
      </c>
      <c r="R155" s="63" t="s">
        <v>482</v>
      </c>
      <c r="S155" s="63" t="s">
        <v>1186</v>
      </c>
      <c r="T155" s="63" t="s">
        <v>1185</v>
      </c>
      <c r="U155" s="63" t="s">
        <v>1184</v>
      </c>
      <c r="W155" s="62" t="s">
        <v>1187</v>
      </c>
      <c r="X155" s="62" t="s">
        <v>1184</v>
      </c>
      <c r="Y155" s="62" t="s">
        <v>1188</v>
      </c>
      <c r="Z155" s="62" t="s">
        <v>485</v>
      </c>
      <c r="AA155" s="56" t="s">
        <v>2128</v>
      </c>
      <c r="AB155" s="56" t="s">
        <v>2091</v>
      </c>
      <c r="AC155" s="56" t="s">
        <v>91</v>
      </c>
      <c r="AD155" s="70"/>
      <c r="AE155" s="56" t="s">
        <v>2292</v>
      </c>
    </row>
    <row r="156" spans="1:31" s="62" customFormat="1">
      <c r="A156" s="101">
        <v>148</v>
      </c>
      <c r="C156" s="70"/>
      <c r="D156" s="70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1189</v>
      </c>
      <c r="K156" s="63" t="s">
        <v>534</v>
      </c>
      <c r="L156" s="63" t="s">
        <v>1190</v>
      </c>
      <c r="M156" s="63" t="s">
        <v>1191</v>
      </c>
      <c r="N156" s="63" t="s">
        <v>470</v>
      </c>
      <c r="O156" s="63" t="s">
        <v>1190</v>
      </c>
      <c r="P156" s="63" t="s">
        <v>480</v>
      </c>
      <c r="Q156" s="62" t="s">
        <v>1148</v>
      </c>
      <c r="R156" s="63" t="s">
        <v>482</v>
      </c>
      <c r="S156" s="63" t="s">
        <v>1192</v>
      </c>
      <c r="T156" s="63" t="s">
        <v>1191</v>
      </c>
      <c r="U156" s="63" t="s">
        <v>1190</v>
      </c>
      <c r="W156" s="62" t="s">
        <v>1174</v>
      </c>
      <c r="X156" s="62" t="s">
        <v>1190</v>
      </c>
      <c r="Y156" s="62" t="s">
        <v>1193</v>
      </c>
      <c r="Z156" s="62" t="s">
        <v>485</v>
      </c>
      <c r="AA156" s="56" t="s">
        <v>2128</v>
      </c>
      <c r="AB156" s="56" t="s">
        <v>2091</v>
      </c>
      <c r="AC156" s="56" t="s">
        <v>383</v>
      </c>
      <c r="AD156" s="70"/>
      <c r="AE156" s="56" t="s">
        <v>2293</v>
      </c>
    </row>
    <row r="157" spans="1:31" s="62" customFormat="1">
      <c r="A157" s="101">
        <v>149</v>
      </c>
      <c r="C157" s="70"/>
      <c r="D157" s="70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582</v>
      </c>
      <c r="K157" s="63" t="s">
        <v>534</v>
      </c>
      <c r="L157" s="63" t="s">
        <v>1194</v>
      </c>
      <c r="M157" s="63" t="s">
        <v>1195</v>
      </c>
      <c r="N157" s="63" t="s">
        <v>470</v>
      </c>
      <c r="O157" s="63" t="s">
        <v>1194</v>
      </c>
      <c r="P157" s="63" t="s">
        <v>480</v>
      </c>
      <c r="Q157" s="62" t="s">
        <v>1148</v>
      </c>
      <c r="R157" s="63" t="s">
        <v>482</v>
      </c>
      <c r="S157" s="63" t="s">
        <v>1196</v>
      </c>
      <c r="T157" s="63" t="s">
        <v>1195</v>
      </c>
      <c r="U157" s="63" t="s">
        <v>1194</v>
      </c>
      <c r="W157" s="62" t="s">
        <v>1174</v>
      </c>
      <c r="X157" s="62" t="s">
        <v>1194</v>
      </c>
      <c r="Y157" s="62" t="s">
        <v>1197</v>
      </c>
      <c r="Z157" s="62" t="s">
        <v>485</v>
      </c>
      <c r="AA157" s="56" t="s">
        <v>2128</v>
      </c>
      <c r="AB157" s="56" t="s">
        <v>2091</v>
      </c>
      <c r="AC157" s="56" t="s">
        <v>382</v>
      </c>
      <c r="AD157" s="70"/>
      <c r="AE157" s="56" t="s">
        <v>2294</v>
      </c>
    </row>
    <row r="158" spans="1:31" s="62" customFormat="1">
      <c r="A158" s="101">
        <v>150</v>
      </c>
      <c r="C158" s="70"/>
      <c r="D158" s="70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705</v>
      </c>
      <c r="K158" s="63" t="s">
        <v>534</v>
      </c>
      <c r="L158" s="63" t="s">
        <v>1198</v>
      </c>
      <c r="M158" s="63" t="s">
        <v>1199</v>
      </c>
      <c r="N158" s="63" t="s">
        <v>470</v>
      </c>
      <c r="O158" s="63" t="s">
        <v>1198</v>
      </c>
      <c r="P158" s="63" t="s">
        <v>480</v>
      </c>
      <c r="Q158" s="62" t="s">
        <v>1148</v>
      </c>
      <c r="R158" s="63" t="s">
        <v>482</v>
      </c>
      <c r="S158" s="63" t="s">
        <v>2510</v>
      </c>
      <c r="T158" s="63" t="s">
        <v>1199</v>
      </c>
      <c r="U158" s="63" t="s">
        <v>1198</v>
      </c>
      <c r="W158" s="62" t="s">
        <v>1200</v>
      </c>
      <c r="X158" s="62" t="s">
        <v>1198</v>
      </c>
      <c r="Z158" s="62" t="s">
        <v>485</v>
      </c>
      <c r="AA158" s="56" t="s">
        <v>2128</v>
      </c>
      <c r="AB158" s="56" t="s">
        <v>2091</v>
      </c>
      <c r="AC158" s="56" t="s">
        <v>208</v>
      </c>
      <c r="AD158" s="70"/>
      <c r="AE158" s="56" t="s">
        <v>2295</v>
      </c>
    </row>
    <row r="159" spans="1:31" s="62" customFormat="1">
      <c r="A159" s="105">
        <v>151</v>
      </c>
      <c r="B159" s="64"/>
      <c r="C159" s="71"/>
      <c r="D159" s="71"/>
      <c r="E159" s="60" t="str">
        <f t="shared" si="8"/>
        <v>CTE950939</v>
      </c>
      <c r="F159" s="58" t="str">
        <f t="shared" si="9"/>
        <v>CTE950939.id</v>
      </c>
      <c r="G159" s="58" t="str">
        <f t="shared" si="10"/>
        <v>JIANXIN MA/CTE/CHN/MINEBEA</v>
      </c>
      <c r="H159" s="60" t="str">
        <f t="shared" si="11"/>
        <v>JIANXINMA</v>
      </c>
      <c r="I159" s="65" t="s">
        <v>1201</v>
      </c>
      <c r="J159" s="64"/>
      <c r="K159" s="65" t="s">
        <v>950</v>
      </c>
      <c r="L159" s="65" t="s">
        <v>1202</v>
      </c>
      <c r="M159" s="65" t="s">
        <v>1203</v>
      </c>
      <c r="N159" s="65" t="s">
        <v>470</v>
      </c>
      <c r="O159" s="65" t="s">
        <v>1202</v>
      </c>
      <c r="P159" s="65" t="s">
        <v>480</v>
      </c>
      <c r="Q159" s="64" t="s">
        <v>1148</v>
      </c>
      <c r="R159" s="65" t="s">
        <v>482</v>
      </c>
      <c r="S159" s="65" t="s">
        <v>1204</v>
      </c>
      <c r="T159" s="65" t="s">
        <v>1203</v>
      </c>
      <c r="U159" s="65" t="s">
        <v>1202</v>
      </c>
      <c r="V159" s="64"/>
      <c r="W159" s="64" t="s">
        <v>769</v>
      </c>
      <c r="X159" s="64" t="s">
        <v>1202</v>
      </c>
      <c r="Y159" s="64" t="s">
        <v>1205</v>
      </c>
      <c r="Z159" s="64" t="s">
        <v>485</v>
      </c>
      <c r="AA159" s="61" t="s">
        <v>2128</v>
      </c>
      <c r="AB159" s="61" t="s">
        <v>2124</v>
      </c>
      <c r="AC159" s="61" t="s">
        <v>2296</v>
      </c>
      <c r="AD159" s="71"/>
      <c r="AE159" s="61" t="s">
        <v>2297</v>
      </c>
    </row>
    <row r="160" spans="1:31" s="62" customFormat="1">
      <c r="A160" s="101">
        <v>152</v>
      </c>
      <c r="C160" s="70"/>
      <c r="D160" s="70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1206</v>
      </c>
      <c r="K160" s="63" t="s">
        <v>950</v>
      </c>
      <c r="L160" s="63" t="s">
        <v>1207</v>
      </c>
      <c r="M160" s="63" t="s">
        <v>1208</v>
      </c>
      <c r="N160" s="63" t="s">
        <v>470</v>
      </c>
      <c r="O160" s="63" t="s">
        <v>1207</v>
      </c>
      <c r="P160" s="63" t="s">
        <v>480</v>
      </c>
      <c r="Q160" s="62" t="s">
        <v>1148</v>
      </c>
      <c r="R160" s="63" t="s">
        <v>482</v>
      </c>
      <c r="S160" s="63" t="s">
        <v>1209</v>
      </c>
      <c r="T160" s="63" t="s">
        <v>1208</v>
      </c>
      <c r="U160" s="63" t="s">
        <v>1207</v>
      </c>
      <c r="W160" s="62" t="s">
        <v>1174</v>
      </c>
      <c r="X160" s="62" t="s">
        <v>1207</v>
      </c>
      <c r="Y160" s="62" t="s">
        <v>1210</v>
      </c>
      <c r="Z160" s="62" t="s">
        <v>485</v>
      </c>
      <c r="AA160" s="56" t="s">
        <v>2128</v>
      </c>
      <c r="AB160" s="56" t="s">
        <v>2091</v>
      </c>
      <c r="AC160" s="56" t="s">
        <v>378</v>
      </c>
      <c r="AD160" s="70"/>
      <c r="AE160" s="56" t="s">
        <v>2298</v>
      </c>
    </row>
    <row r="161" spans="1:31" s="62" customFormat="1">
      <c r="A161" s="101">
        <v>153</v>
      </c>
      <c r="C161" s="70"/>
      <c r="D161" s="70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1211</v>
      </c>
      <c r="K161" s="63" t="s">
        <v>1212</v>
      </c>
      <c r="L161" s="63" t="s">
        <v>1213</v>
      </c>
      <c r="M161" s="63" t="s">
        <v>1214</v>
      </c>
      <c r="N161" s="63" t="s">
        <v>470</v>
      </c>
      <c r="O161" s="63" t="s">
        <v>1213</v>
      </c>
      <c r="P161" s="63" t="s">
        <v>480</v>
      </c>
      <c r="Q161" s="62" t="s">
        <v>1148</v>
      </c>
      <c r="R161" s="63" t="s">
        <v>482</v>
      </c>
      <c r="S161" s="63" t="s">
        <v>1215</v>
      </c>
      <c r="T161" s="63" t="s">
        <v>1214</v>
      </c>
      <c r="U161" s="63" t="s">
        <v>1213</v>
      </c>
      <c r="W161" s="62" t="s">
        <v>669</v>
      </c>
      <c r="X161" s="62" t="s">
        <v>1213</v>
      </c>
      <c r="Z161" s="62" t="s">
        <v>485</v>
      </c>
      <c r="AA161" s="56" t="s">
        <v>2128</v>
      </c>
      <c r="AB161" s="56" t="s">
        <v>2124</v>
      </c>
      <c r="AC161" s="56" t="s">
        <v>166</v>
      </c>
      <c r="AD161" s="70"/>
      <c r="AE161" s="56" t="s">
        <v>2299</v>
      </c>
    </row>
    <row r="162" spans="1:31" s="62" customFormat="1">
      <c r="A162" s="101">
        <v>154</v>
      </c>
      <c r="C162" s="70"/>
      <c r="D162" s="70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1216</v>
      </c>
      <c r="K162" s="63" t="s">
        <v>562</v>
      </c>
      <c r="L162" s="63" t="s">
        <v>1217</v>
      </c>
      <c r="M162" s="63" t="s">
        <v>1218</v>
      </c>
      <c r="N162" s="63" t="s">
        <v>470</v>
      </c>
      <c r="O162" s="63" t="s">
        <v>1217</v>
      </c>
      <c r="P162" s="63" t="s">
        <v>480</v>
      </c>
      <c r="Q162" s="62" t="s">
        <v>1148</v>
      </c>
      <c r="R162" s="63" t="s">
        <v>482</v>
      </c>
      <c r="S162" s="63" t="s">
        <v>1219</v>
      </c>
      <c r="T162" s="63" t="s">
        <v>1218</v>
      </c>
      <c r="U162" s="63" t="s">
        <v>1217</v>
      </c>
      <c r="W162" s="62" t="s">
        <v>1220</v>
      </c>
      <c r="X162" s="62" t="s">
        <v>1217</v>
      </c>
      <c r="Y162" s="62" t="s">
        <v>1221</v>
      </c>
      <c r="Z162" s="62" t="s">
        <v>485</v>
      </c>
      <c r="AA162" s="56" t="s">
        <v>2128</v>
      </c>
      <c r="AB162" s="56" t="s">
        <v>2091</v>
      </c>
      <c r="AC162" s="56" t="s">
        <v>94</v>
      </c>
      <c r="AD162" s="70"/>
      <c r="AE162" s="56" t="s">
        <v>2300</v>
      </c>
    </row>
    <row r="163" spans="1:31" s="62" customFormat="1">
      <c r="A163" s="105">
        <v>155</v>
      </c>
      <c r="B163" s="64" t="s">
        <v>5828</v>
      </c>
      <c r="C163" s="71" t="s">
        <v>5829</v>
      </c>
      <c r="D163" s="71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690</v>
      </c>
      <c r="J163" s="64"/>
      <c r="K163" s="65" t="s">
        <v>406</v>
      </c>
      <c r="L163" s="65" t="s">
        <v>1222</v>
      </c>
      <c r="M163" s="65" t="s">
        <v>1223</v>
      </c>
      <c r="N163" s="65" t="s">
        <v>470</v>
      </c>
      <c r="O163" s="65" t="s">
        <v>1222</v>
      </c>
      <c r="P163" s="65" t="s">
        <v>480</v>
      </c>
      <c r="Q163" s="64" t="s">
        <v>1148</v>
      </c>
      <c r="R163" s="65" t="s">
        <v>482</v>
      </c>
      <c r="S163" s="65" t="s">
        <v>1224</v>
      </c>
      <c r="T163" s="65" t="s">
        <v>1223</v>
      </c>
      <c r="U163" s="65" t="s">
        <v>1222</v>
      </c>
      <c r="V163" s="64"/>
      <c r="W163" s="64" t="s">
        <v>1225</v>
      </c>
      <c r="X163" s="64" t="s">
        <v>1222</v>
      </c>
      <c r="Y163" s="64" t="s">
        <v>1226</v>
      </c>
      <c r="Z163" s="64" t="s">
        <v>485</v>
      </c>
      <c r="AA163" s="61" t="s">
        <v>2128</v>
      </c>
      <c r="AB163" s="61" t="s">
        <v>2091</v>
      </c>
      <c r="AC163" s="61" t="s">
        <v>386</v>
      </c>
      <c r="AD163" s="71"/>
      <c r="AE163" s="61" t="s">
        <v>2301</v>
      </c>
    </row>
    <row r="164" spans="1:31" s="62" customFormat="1">
      <c r="A164" s="101">
        <v>156</v>
      </c>
      <c r="C164" s="70"/>
      <c r="D164" s="70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1227</v>
      </c>
      <c r="K164" s="63" t="s">
        <v>577</v>
      </c>
      <c r="L164" s="63" t="s">
        <v>1228</v>
      </c>
      <c r="M164" s="63" t="s">
        <v>1229</v>
      </c>
      <c r="N164" s="63" t="s">
        <v>470</v>
      </c>
      <c r="O164" s="63" t="s">
        <v>1228</v>
      </c>
      <c r="P164" s="63" t="s">
        <v>480</v>
      </c>
      <c r="Q164" s="62" t="s">
        <v>1148</v>
      </c>
      <c r="R164" s="63" t="s">
        <v>482</v>
      </c>
      <c r="S164" s="63" t="s">
        <v>1230</v>
      </c>
      <c r="T164" s="63" t="s">
        <v>1229</v>
      </c>
      <c r="U164" s="63" t="s">
        <v>1228</v>
      </c>
      <c r="W164" s="62" t="s">
        <v>1225</v>
      </c>
      <c r="X164" s="62" t="s">
        <v>1228</v>
      </c>
      <c r="Y164" s="62" t="s">
        <v>1231</v>
      </c>
      <c r="Z164" s="62" t="s">
        <v>485</v>
      </c>
      <c r="AA164" s="56" t="s">
        <v>2128</v>
      </c>
      <c r="AB164" s="56" t="s">
        <v>2091</v>
      </c>
      <c r="AC164" s="56" t="s">
        <v>377</v>
      </c>
      <c r="AD164" s="70"/>
      <c r="AE164" s="56" t="s">
        <v>2302</v>
      </c>
    </row>
    <row r="165" spans="1:31" s="66" customFormat="1">
      <c r="A165" s="105">
        <v>157</v>
      </c>
      <c r="B165" s="135"/>
      <c r="C165" s="136"/>
      <c r="D165" s="136"/>
      <c r="E165" s="60" t="str">
        <f t="shared" si="8"/>
        <v>CTE023505</v>
      </c>
      <c r="F165" s="58" t="str">
        <f t="shared" si="9"/>
        <v>CTE023505.id</v>
      </c>
      <c r="G165" s="58" t="str">
        <f t="shared" si="10"/>
        <v>YI YANG/CTE/CHN/MINEBEA</v>
      </c>
      <c r="H165" s="60" t="str">
        <f t="shared" si="11"/>
        <v>YIYANG</v>
      </c>
      <c r="I165" s="137" t="s">
        <v>2511</v>
      </c>
      <c r="J165" s="138" t="s">
        <v>1232</v>
      </c>
      <c r="K165" s="137" t="s">
        <v>582</v>
      </c>
      <c r="L165" s="137" t="s">
        <v>1233</v>
      </c>
      <c r="M165" s="137" t="s">
        <v>584</v>
      </c>
      <c r="N165" s="137" t="s">
        <v>470</v>
      </c>
      <c r="O165" s="137" t="s">
        <v>1233</v>
      </c>
      <c r="P165" s="137" t="s">
        <v>480</v>
      </c>
      <c r="Q165" s="135" t="s">
        <v>1148</v>
      </c>
      <c r="R165" s="137" t="s">
        <v>482</v>
      </c>
      <c r="S165" s="137" t="s">
        <v>2512</v>
      </c>
      <c r="T165" s="137" t="s">
        <v>584</v>
      </c>
      <c r="U165" s="137" t="s">
        <v>1233</v>
      </c>
      <c r="V165" s="135"/>
      <c r="W165" s="135" t="s">
        <v>1234</v>
      </c>
      <c r="X165" s="135" t="s">
        <v>1233</v>
      </c>
      <c r="Y165" s="135"/>
      <c r="Z165" s="135" t="s">
        <v>485</v>
      </c>
      <c r="AA165" s="61" t="s">
        <v>2128</v>
      </c>
      <c r="AB165" s="61" t="s">
        <v>2091</v>
      </c>
      <c r="AC165" s="61" t="s">
        <v>187</v>
      </c>
      <c r="AD165" s="136"/>
      <c r="AE165" s="61" t="s">
        <v>2303</v>
      </c>
    </row>
    <row r="166" spans="1:31" s="62" customFormat="1">
      <c r="A166" s="101">
        <v>158</v>
      </c>
      <c r="C166" s="70"/>
      <c r="D166" s="70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1235</v>
      </c>
      <c r="K166" s="63" t="s">
        <v>690</v>
      </c>
      <c r="L166" s="63" t="s">
        <v>1236</v>
      </c>
      <c r="M166" s="63" t="s">
        <v>1237</v>
      </c>
      <c r="N166" s="63" t="s">
        <v>470</v>
      </c>
      <c r="O166" s="63" t="s">
        <v>1236</v>
      </c>
      <c r="P166" s="63" t="s">
        <v>480</v>
      </c>
      <c r="Q166" s="62" t="s">
        <v>1148</v>
      </c>
      <c r="R166" s="63" t="s">
        <v>482</v>
      </c>
      <c r="S166" s="63" t="s">
        <v>1238</v>
      </c>
      <c r="T166" s="63" t="s">
        <v>1237</v>
      </c>
      <c r="U166" s="63" t="s">
        <v>1236</v>
      </c>
      <c r="W166" s="62" t="s">
        <v>769</v>
      </c>
      <c r="X166" s="62" t="s">
        <v>1236</v>
      </c>
      <c r="Z166" s="62" t="s">
        <v>485</v>
      </c>
      <c r="AA166" s="56" t="s">
        <v>2128</v>
      </c>
      <c r="AB166" s="56" t="s">
        <v>2091</v>
      </c>
      <c r="AC166" s="56" t="s">
        <v>2304</v>
      </c>
      <c r="AD166" s="70"/>
      <c r="AE166" s="56" t="s">
        <v>2305</v>
      </c>
    </row>
    <row r="167" spans="1:31" s="62" customFormat="1">
      <c r="A167" s="102">
        <v>159</v>
      </c>
      <c r="B167" s="64" t="s">
        <v>5167</v>
      </c>
      <c r="C167" s="71" t="s">
        <v>5166</v>
      </c>
      <c r="D167" s="71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1239</v>
      </c>
      <c r="J167" s="64"/>
      <c r="K167" s="65" t="s">
        <v>587</v>
      </c>
      <c r="L167" s="65" t="s">
        <v>1240</v>
      </c>
      <c r="M167" s="65" t="s">
        <v>1241</v>
      </c>
      <c r="N167" s="65" t="s">
        <v>470</v>
      </c>
      <c r="O167" s="65" t="s">
        <v>1240</v>
      </c>
      <c r="P167" s="65" t="s">
        <v>480</v>
      </c>
      <c r="Q167" s="64" t="s">
        <v>1148</v>
      </c>
      <c r="R167" s="65" t="s">
        <v>482</v>
      </c>
      <c r="S167" s="65" t="s">
        <v>1242</v>
      </c>
      <c r="T167" s="65" t="s">
        <v>1241</v>
      </c>
      <c r="U167" s="65" t="s">
        <v>1240</v>
      </c>
      <c r="V167" s="64"/>
      <c r="W167" s="64" t="s">
        <v>1220</v>
      </c>
      <c r="X167" s="64" t="s">
        <v>1240</v>
      </c>
      <c r="Y167" s="64" t="s">
        <v>1243</v>
      </c>
      <c r="Z167" s="64" t="s">
        <v>485</v>
      </c>
      <c r="AA167" s="61" t="s">
        <v>2128</v>
      </c>
      <c r="AB167" s="61" t="s">
        <v>2091</v>
      </c>
      <c r="AC167" s="61" t="s">
        <v>2306</v>
      </c>
      <c r="AD167" s="71" t="s">
        <v>2476</v>
      </c>
      <c r="AE167" s="61" t="s">
        <v>2307</v>
      </c>
    </row>
    <row r="168" spans="1:31" s="62" customFormat="1">
      <c r="A168" s="101">
        <v>160</v>
      </c>
      <c r="C168" s="70"/>
      <c r="D168" s="70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1244</v>
      </c>
      <c r="K168" s="63" t="s">
        <v>587</v>
      </c>
      <c r="L168" s="63" t="s">
        <v>1245</v>
      </c>
      <c r="M168" s="63" t="s">
        <v>1246</v>
      </c>
      <c r="N168" s="63" t="s">
        <v>470</v>
      </c>
      <c r="O168" s="63" t="s">
        <v>1245</v>
      </c>
      <c r="P168" s="63" t="s">
        <v>480</v>
      </c>
      <c r="Q168" s="62" t="s">
        <v>1148</v>
      </c>
      <c r="R168" s="63" t="s">
        <v>482</v>
      </c>
      <c r="S168" s="63" t="s">
        <v>1247</v>
      </c>
      <c r="T168" s="63" t="s">
        <v>1246</v>
      </c>
      <c r="U168" s="63" t="s">
        <v>1245</v>
      </c>
      <c r="W168" s="62" t="s">
        <v>769</v>
      </c>
      <c r="X168" s="62" t="s">
        <v>1245</v>
      </c>
      <c r="Z168" s="62" t="s">
        <v>485</v>
      </c>
      <c r="AA168" s="56" t="s">
        <v>2128</v>
      </c>
      <c r="AB168" s="56" t="s">
        <v>2091</v>
      </c>
      <c r="AC168" s="56" t="s">
        <v>2308</v>
      </c>
      <c r="AD168" s="70"/>
      <c r="AE168" s="56" t="s">
        <v>2309</v>
      </c>
    </row>
    <row r="169" spans="1:31" s="62" customFormat="1">
      <c r="A169" s="101">
        <v>161</v>
      </c>
      <c r="C169" s="70"/>
      <c r="D169" s="70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1248</v>
      </c>
      <c r="K169" s="63" t="s">
        <v>821</v>
      </c>
      <c r="L169" s="63" t="s">
        <v>1249</v>
      </c>
      <c r="M169" s="63" t="s">
        <v>1250</v>
      </c>
      <c r="N169" s="63" t="s">
        <v>470</v>
      </c>
      <c r="O169" s="63" t="s">
        <v>1249</v>
      </c>
      <c r="P169" s="63" t="s">
        <v>480</v>
      </c>
      <c r="Q169" s="62" t="s">
        <v>1148</v>
      </c>
      <c r="R169" s="63" t="s">
        <v>482</v>
      </c>
      <c r="S169" s="63" t="s">
        <v>1251</v>
      </c>
      <c r="T169" s="63" t="s">
        <v>1250</v>
      </c>
      <c r="U169" s="63" t="s">
        <v>1249</v>
      </c>
      <c r="W169" s="62" t="s">
        <v>1234</v>
      </c>
      <c r="X169" s="62" t="s">
        <v>1249</v>
      </c>
      <c r="Y169" s="62" t="s">
        <v>1252</v>
      </c>
      <c r="Z169" s="62" t="s">
        <v>485</v>
      </c>
      <c r="AA169" s="56" t="s">
        <v>2128</v>
      </c>
      <c r="AB169" s="56" t="s">
        <v>2091</v>
      </c>
      <c r="AC169" s="56" t="s">
        <v>2310</v>
      </c>
      <c r="AD169" s="70"/>
      <c r="AE169" s="56" t="s">
        <v>2311</v>
      </c>
    </row>
    <row r="170" spans="1:31" s="62" customFormat="1">
      <c r="A170" s="105">
        <v>162</v>
      </c>
      <c r="B170" s="64"/>
      <c r="C170" s="71"/>
      <c r="D170" s="71"/>
      <c r="E170" s="60" t="str">
        <f t="shared" si="12"/>
        <v>CTE930625</v>
      </c>
      <c r="F170" s="58" t="str">
        <f t="shared" si="13"/>
        <v>CTE930625.id</v>
      </c>
      <c r="G170" s="58" t="str">
        <f t="shared" si="14"/>
        <v>XIAOLI ZHAO/CTE/CHN/MINEBEA</v>
      </c>
      <c r="H170" s="60" t="str">
        <f t="shared" si="11"/>
        <v>XIAOLIZHAO</v>
      </c>
      <c r="I170" s="65" t="s">
        <v>1253</v>
      </c>
      <c r="J170" s="64"/>
      <c r="K170" s="65" t="s">
        <v>821</v>
      </c>
      <c r="L170" s="65" t="s">
        <v>1254</v>
      </c>
      <c r="M170" s="65" t="s">
        <v>1255</v>
      </c>
      <c r="N170" s="65" t="s">
        <v>470</v>
      </c>
      <c r="O170" s="65" t="s">
        <v>1254</v>
      </c>
      <c r="P170" s="65" t="s">
        <v>480</v>
      </c>
      <c r="Q170" s="64" t="s">
        <v>1148</v>
      </c>
      <c r="R170" s="65" t="s">
        <v>482</v>
      </c>
      <c r="S170" s="65" t="s">
        <v>1256</v>
      </c>
      <c r="T170" s="65" t="s">
        <v>1255</v>
      </c>
      <c r="U170" s="65" t="s">
        <v>1254</v>
      </c>
      <c r="V170" s="64"/>
      <c r="W170" s="64" t="s">
        <v>1257</v>
      </c>
      <c r="X170" s="64" t="s">
        <v>1254</v>
      </c>
      <c r="Y170" s="64" t="s">
        <v>1258</v>
      </c>
      <c r="Z170" s="64" t="s">
        <v>485</v>
      </c>
      <c r="AA170" s="61" t="s">
        <v>2128</v>
      </c>
      <c r="AB170" s="61" t="s">
        <v>2091</v>
      </c>
      <c r="AC170" s="61" t="s">
        <v>2312</v>
      </c>
      <c r="AD170" s="71"/>
      <c r="AE170" s="61" t="s">
        <v>2313</v>
      </c>
    </row>
    <row r="171" spans="1:31" s="62" customFormat="1">
      <c r="A171" s="101">
        <v>163</v>
      </c>
      <c r="C171" s="70"/>
      <c r="D171" s="70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1259</v>
      </c>
      <c r="K171" s="63" t="s">
        <v>1260</v>
      </c>
      <c r="L171" s="63" t="s">
        <v>1261</v>
      </c>
      <c r="M171" s="63" t="s">
        <v>1262</v>
      </c>
      <c r="N171" s="63" t="s">
        <v>470</v>
      </c>
      <c r="O171" s="63" t="s">
        <v>1261</v>
      </c>
      <c r="P171" s="63" t="s">
        <v>480</v>
      </c>
      <c r="Q171" s="62" t="s">
        <v>1148</v>
      </c>
      <c r="R171" s="63" t="s">
        <v>482</v>
      </c>
      <c r="S171" s="63" t="s">
        <v>1263</v>
      </c>
      <c r="T171" s="63" t="s">
        <v>1262</v>
      </c>
      <c r="U171" s="63" t="s">
        <v>1261</v>
      </c>
      <c r="W171" s="62" t="s">
        <v>1264</v>
      </c>
      <c r="X171" s="62" t="s">
        <v>1261</v>
      </c>
      <c r="Z171" s="62" t="s">
        <v>485</v>
      </c>
      <c r="AA171" s="56" t="s">
        <v>2128</v>
      </c>
      <c r="AB171" s="56" t="s">
        <v>2091</v>
      </c>
      <c r="AC171" s="56" t="s">
        <v>387</v>
      </c>
      <c r="AD171" s="70"/>
      <c r="AE171" s="56" t="s">
        <v>2314</v>
      </c>
    </row>
    <row r="172" spans="1:31" s="62" customFormat="1">
      <c r="A172" s="101">
        <v>164</v>
      </c>
      <c r="C172" s="70"/>
      <c r="D172" s="70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1265</v>
      </c>
      <c r="K172" s="63" t="s">
        <v>1260</v>
      </c>
      <c r="L172" s="63" t="s">
        <v>1266</v>
      </c>
      <c r="M172" s="63" t="s">
        <v>1267</v>
      </c>
      <c r="N172" s="63" t="s">
        <v>470</v>
      </c>
      <c r="O172" s="63" t="s">
        <v>1266</v>
      </c>
      <c r="P172" s="63" t="s">
        <v>480</v>
      </c>
      <c r="Q172" s="62" t="s">
        <v>1148</v>
      </c>
      <c r="R172" s="63" t="s">
        <v>482</v>
      </c>
      <c r="S172" s="63" t="s">
        <v>1268</v>
      </c>
      <c r="T172" s="63" t="s">
        <v>1267</v>
      </c>
      <c r="U172" s="63" t="s">
        <v>1266</v>
      </c>
      <c r="W172" s="62" t="s">
        <v>1269</v>
      </c>
      <c r="X172" s="62" t="s">
        <v>1266</v>
      </c>
      <c r="Z172" s="62" t="s">
        <v>485</v>
      </c>
      <c r="AA172" s="56" t="s">
        <v>2128</v>
      </c>
      <c r="AB172" s="56" t="s">
        <v>2091</v>
      </c>
      <c r="AC172" s="56" t="s">
        <v>56</v>
      </c>
      <c r="AD172" s="70"/>
      <c r="AE172" s="56" t="s">
        <v>2315</v>
      </c>
    </row>
    <row r="173" spans="1:31" s="62" customFormat="1">
      <c r="A173" s="102">
        <v>165</v>
      </c>
      <c r="B173" s="64"/>
      <c r="C173" s="71"/>
      <c r="D173" s="71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582</v>
      </c>
      <c r="J173" s="64"/>
      <c r="K173" s="65" t="s">
        <v>1270</v>
      </c>
      <c r="L173" s="65" t="s">
        <v>1271</v>
      </c>
      <c r="M173" s="65" t="s">
        <v>1272</v>
      </c>
      <c r="N173" s="65" t="s">
        <v>470</v>
      </c>
      <c r="O173" s="65" t="s">
        <v>1271</v>
      </c>
      <c r="P173" s="65" t="s">
        <v>480</v>
      </c>
      <c r="Q173" s="64" t="s">
        <v>1273</v>
      </c>
      <c r="R173" s="65" t="s">
        <v>482</v>
      </c>
      <c r="S173" s="65" t="s">
        <v>1274</v>
      </c>
      <c r="T173" s="65" t="s">
        <v>1272</v>
      </c>
      <c r="U173" s="65" t="s">
        <v>1271</v>
      </c>
      <c r="V173" s="64"/>
      <c r="W173" s="64" t="s">
        <v>1275</v>
      </c>
      <c r="X173" s="64" t="s">
        <v>1271</v>
      </c>
      <c r="Y173" s="64"/>
      <c r="Z173" s="64" t="s">
        <v>485</v>
      </c>
      <c r="AA173" s="61" t="s">
        <v>2316</v>
      </c>
      <c r="AB173" s="61" t="s">
        <v>2091</v>
      </c>
      <c r="AC173" s="61" t="s">
        <v>2317</v>
      </c>
      <c r="AD173" s="71"/>
      <c r="AE173" s="61" t="s">
        <v>2318</v>
      </c>
    </row>
    <row r="174" spans="1:31" s="62" customFormat="1">
      <c r="A174" s="101">
        <v>166</v>
      </c>
      <c r="C174" s="70"/>
      <c r="D174" s="70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1276</v>
      </c>
      <c r="K174" s="63" t="s">
        <v>491</v>
      </c>
      <c r="L174" s="63" t="s">
        <v>1277</v>
      </c>
      <c r="M174" s="63" t="s">
        <v>1278</v>
      </c>
      <c r="N174" s="63" t="s">
        <v>470</v>
      </c>
      <c r="O174" s="63" t="s">
        <v>1277</v>
      </c>
      <c r="P174" s="63" t="s">
        <v>480</v>
      </c>
      <c r="Q174" s="62" t="s">
        <v>1273</v>
      </c>
      <c r="R174" s="63" t="s">
        <v>482</v>
      </c>
      <c r="S174" s="63" t="s">
        <v>1279</v>
      </c>
      <c r="T174" s="63" t="s">
        <v>1278</v>
      </c>
      <c r="U174" s="63" t="s">
        <v>1277</v>
      </c>
      <c r="W174" s="62" t="s">
        <v>1280</v>
      </c>
      <c r="X174" s="62" t="s">
        <v>1277</v>
      </c>
      <c r="Z174" s="62" t="s">
        <v>485</v>
      </c>
      <c r="AA174" s="56" t="s">
        <v>2316</v>
      </c>
      <c r="AB174" s="56" t="s">
        <v>2091</v>
      </c>
      <c r="AC174" s="56" t="s">
        <v>308</v>
      </c>
      <c r="AD174" s="70"/>
      <c r="AE174" s="56" t="s">
        <v>2319</v>
      </c>
    </row>
    <row r="175" spans="1:31" s="62" customFormat="1">
      <c r="A175" s="101">
        <v>167</v>
      </c>
      <c r="C175" s="70"/>
      <c r="D175" s="70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1281</v>
      </c>
      <c r="K175" s="63" t="s">
        <v>491</v>
      </c>
      <c r="L175" s="63" t="s">
        <v>1282</v>
      </c>
      <c r="M175" s="63" t="s">
        <v>1283</v>
      </c>
      <c r="N175" s="63" t="s">
        <v>470</v>
      </c>
      <c r="O175" s="63" t="s">
        <v>1282</v>
      </c>
      <c r="P175" s="63" t="s">
        <v>480</v>
      </c>
      <c r="Q175" s="62" t="s">
        <v>1273</v>
      </c>
      <c r="R175" s="63" t="s">
        <v>482</v>
      </c>
      <c r="S175" s="63" t="s">
        <v>1284</v>
      </c>
      <c r="T175" s="63" t="s">
        <v>1283</v>
      </c>
      <c r="U175" s="63" t="s">
        <v>1282</v>
      </c>
      <c r="W175" s="62" t="s">
        <v>1285</v>
      </c>
      <c r="X175" s="62" t="s">
        <v>1282</v>
      </c>
      <c r="Y175" s="62" t="s">
        <v>1286</v>
      </c>
      <c r="Z175" s="62" t="s">
        <v>485</v>
      </c>
      <c r="AA175" s="56" t="s">
        <v>2316</v>
      </c>
      <c r="AB175" s="56" t="s">
        <v>2091</v>
      </c>
      <c r="AC175" s="56" t="s">
        <v>340</v>
      </c>
      <c r="AD175" s="70"/>
      <c r="AE175" s="56" t="s">
        <v>2320</v>
      </c>
    </row>
    <row r="176" spans="1:31" s="62" customFormat="1">
      <c r="A176" s="101">
        <v>168</v>
      </c>
      <c r="C176" s="70"/>
      <c r="D176" s="70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1287</v>
      </c>
      <c r="K176" s="63" t="s">
        <v>491</v>
      </c>
      <c r="L176" s="63" t="s">
        <v>1288</v>
      </c>
      <c r="M176" s="63" t="s">
        <v>1289</v>
      </c>
      <c r="N176" s="63" t="s">
        <v>470</v>
      </c>
      <c r="O176" s="63" t="s">
        <v>1288</v>
      </c>
      <c r="P176" s="63" t="s">
        <v>480</v>
      </c>
      <c r="Q176" s="62" t="s">
        <v>1273</v>
      </c>
      <c r="R176" s="63" t="s">
        <v>482</v>
      </c>
      <c r="S176" s="63" t="s">
        <v>1290</v>
      </c>
      <c r="T176" s="63" t="s">
        <v>1289</v>
      </c>
      <c r="U176" s="63" t="s">
        <v>1288</v>
      </c>
      <c r="W176" s="62" t="s">
        <v>88</v>
      </c>
      <c r="X176" s="62" t="s">
        <v>1288</v>
      </c>
      <c r="Y176" s="62" t="s">
        <v>1291</v>
      </c>
      <c r="Z176" s="62" t="s">
        <v>485</v>
      </c>
      <c r="AA176" s="56" t="s">
        <v>2316</v>
      </c>
      <c r="AB176" s="56" t="s">
        <v>2091</v>
      </c>
      <c r="AC176" s="56" t="s">
        <v>280</v>
      </c>
      <c r="AD176" s="70"/>
      <c r="AE176" s="56" t="s">
        <v>2321</v>
      </c>
    </row>
    <row r="177" spans="1:31" s="62" customFormat="1">
      <c r="A177" s="101">
        <v>169</v>
      </c>
      <c r="C177" s="70"/>
      <c r="D177" s="70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826</v>
      </c>
      <c r="K177" s="63" t="s">
        <v>628</v>
      </c>
      <c r="L177" s="63" t="s">
        <v>1292</v>
      </c>
      <c r="M177" s="63" t="s">
        <v>1293</v>
      </c>
      <c r="N177" s="63" t="s">
        <v>470</v>
      </c>
      <c r="O177" s="63" t="s">
        <v>1292</v>
      </c>
      <c r="P177" s="63" t="s">
        <v>480</v>
      </c>
      <c r="Q177" s="62" t="s">
        <v>1273</v>
      </c>
      <c r="R177" s="63" t="s">
        <v>482</v>
      </c>
      <c r="S177" s="63" t="s">
        <v>1294</v>
      </c>
      <c r="T177" s="63" t="s">
        <v>1293</v>
      </c>
      <c r="U177" s="63" t="s">
        <v>1292</v>
      </c>
      <c r="W177" s="62" t="s">
        <v>1280</v>
      </c>
      <c r="X177" s="62" t="s">
        <v>1292</v>
      </c>
      <c r="Y177" s="62" t="s">
        <v>1295</v>
      </c>
      <c r="Z177" s="62" t="s">
        <v>485</v>
      </c>
      <c r="AA177" s="56" t="s">
        <v>2316</v>
      </c>
      <c r="AB177" s="56" t="s">
        <v>2091</v>
      </c>
      <c r="AC177" s="56" t="s">
        <v>296</v>
      </c>
      <c r="AD177" s="70"/>
      <c r="AE177" s="56" t="s">
        <v>2322</v>
      </c>
    </row>
    <row r="178" spans="1:31" s="62" customFormat="1">
      <c r="A178" s="101">
        <v>170</v>
      </c>
      <c r="C178" s="70"/>
      <c r="D178" s="70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1296</v>
      </c>
      <c r="K178" s="63" t="s">
        <v>1297</v>
      </c>
      <c r="L178" s="63" t="s">
        <v>1298</v>
      </c>
      <c r="M178" s="63" t="s">
        <v>1299</v>
      </c>
      <c r="N178" s="63" t="s">
        <v>470</v>
      </c>
      <c r="O178" s="63" t="s">
        <v>1298</v>
      </c>
      <c r="P178" s="63" t="s">
        <v>480</v>
      </c>
      <c r="Q178" s="62" t="s">
        <v>1273</v>
      </c>
      <c r="R178" s="63" t="s">
        <v>482</v>
      </c>
      <c r="S178" s="63" t="s">
        <v>1300</v>
      </c>
      <c r="T178" s="63" t="s">
        <v>1299</v>
      </c>
      <c r="U178" s="63" t="s">
        <v>1298</v>
      </c>
      <c r="W178" s="62" t="s">
        <v>1275</v>
      </c>
      <c r="X178" s="62" t="s">
        <v>1298</v>
      </c>
      <c r="Y178" s="62" t="s">
        <v>1301</v>
      </c>
      <c r="Z178" s="62" t="s">
        <v>485</v>
      </c>
      <c r="AA178" s="56" t="s">
        <v>2316</v>
      </c>
      <c r="AB178" s="56" t="s">
        <v>2091</v>
      </c>
      <c r="AC178" s="56" t="s">
        <v>289</v>
      </c>
      <c r="AD178" s="70"/>
      <c r="AE178" s="56" t="s">
        <v>2323</v>
      </c>
    </row>
    <row r="179" spans="1:31" s="62" customFormat="1">
      <c r="A179" s="101">
        <v>171</v>
      </c>
      <c r="C179" s="70"/>
      <c r="D179" s="70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1302</v>
      </c>
      <c r="K179" s="63" t="s">
        <v>508</v>
      </c>
      <c r="L179" s="63" t="s">
        <v>1303</v>
      </c>
      <c r="M179" s="63" t="s">
        <v>1304</v>
      </c>
      <c r="N179" s="63" t="s">
        <v>470</v>
      </c>
      <c r="O179" s="63" t="s">
        <v>1303</v>
      </c>
      <c r="P179" s="63" t="s">
        <v>480</v>
      </c>
      <c r="Q179" s="62" t="s">
        <v>1273</v>
      </c>
      <c r="R179" s="63" t="s">
        <v>482</v>
      </c>
      <c r="S179" s="63" t="s">
        <v>1305</v>
      </c>
      <c r="T179" s="63" t="s">
        <v>1304</v>
      </c>
      <c r="U179" s="63" t="s">
        <v>1303</v>
      </c>
      <c r="W179" s="62" t="s">
        <v>1306</v>
      </c>
      <c r="X179" s="62" t="s">
        <v>1303</v>
      </c>
      <c r="Y179" s="62" t="s">
        <v>1307</v>
      </c>
      <c r="Z179" s="62" t="s">
        <v>485</v>
      </c>
      <c r="AA179" s="56" t="s">
        <v>2316</v>
      </c>
      <c r="AB179" s="56" t="s">
        <v>2091</v>
      </c>
      <c r="AC179" s="56" t="s">
        <v>322</v>
      </c>
      <c r="AD179" s="70"/>
      <c r="AE179" s="56" t="s">
        <v>2324</v>
      </c>
    </row>
    <row r="180" spans="1:31" s="62" customFormat="1">
      <c r="A180" s="101">
        <v>172</v>
      </c>
      <c r="C180" s="70"/>
      <c r="D180" s="70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690</v>
      </c>
      <c r="K180" s="63" t="s">
        <v>908</v>
      </c>
      <c r="L180" s="63" t="s">
        <v>1308</v>
      </c>
      <c r="M180" s="63" t="s">
        <v>1309</v>
      </c>
      <c r="N180" s="63" t="s">
        <v>470</v>
      </c>
      <c r="O180" s="63" t="s">
        <v>1308</v>
      </c>
      <c r="P180" s="63" t="s">
        <v>480</v>
      </c>
      <c r="Q180" s="62" t="s">
        <v>1273</v>
      </c>
      <c r="R180" s="63" t="s">
        <v>482</v>
      </c>
      <c r="S180" s="63" t="s">
        <v>1310</v>
      </c>
      <c r="T180" s="63" t="s">
        <v>1309</v>
      </c>
      <c r="U180" s="63" t="s">
        <v>1308</v>
      </c>
      <c r="W180" s="62" t="s">
        <v>1280</v>
      </c>
      <c r="X180" s="62" t="s">
        <v>1308</v>
      </c>
      <c r="Y180" s="62" t="s">
        <v>1311</v>
      </c>
      <c r="Z180" s="62" t="s">
        <v>485</v>
      </c>
      <c r="AA180" s="56" t="s">
        <v>2316</v>
      </c>
      <c r="AB180" s="56" t="s">
        <v>2091</v>
      </c>
      <c r="AC180" s="56" t="s">
        <v>300</v>
      </c>
      <c r="AD180" s="70"/>
      <c r="AE180" s="56" t="s">
        <v>2325</v>
      </c>
    </row>
    <row r="181" spans="1:31" s="62" customFormat="1">
      <c r="A181" s="102">
        <v>173</v>
      </c>
      <c r="B181" s="64" t="s">
        <v>5441</v>
      </c>
      <c r="C181" s="71" t="s">
        <v>5442</v>
      </c>
      <c r="D181" s="71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1312</v>
      </c>
      <c r="J181" s="64"/>
      <c r="K181" s="65" t="s">
        <v>647</v>
      </c>
      <c r="L181" s="65" t="s">
        <v>1313</v>
      </c>
      <c r="M181" s="65" t="s">
        <v>1314</v>
      </c>
      <c r="N181" s="65" t="s">
        <v>470</v>
      </c>
      <c r="O181" s="65" t="s">
        <v>1313</v>
      </c>
      <c r="P181" s="65" t="s">
        <v>480</v>
      </c>
      <c r="Q181" s="64" t="s">
        <v>1273</v>
      </c>
      <c r="R181" s="65" t="s">
        <v>482</v>
      </c>
      <c r="S181" s="65" t="s">
        <v>1315</v>
      </c>
      <c r="T181" s="65" t="s">
        <v>1314</v>
      </c>
      <c r="U181" s="65" t="s">
        <v>1313</v>
      </c>
      <c r="V181" s="64"/>
      <c r="W181" s="64" t="s">
        <v>1316</v>
      </c>
      <c r="X181" s="64" t="s">
        <v>1313</v>
      </c>
      <c r="Y181" s="64"/>
      <c r="Z181" s="64" t="s">
        <v>485</v>
      </c>
      <c r="AA181" s="61" t="s">
        <v>2316</v>
      </c>
      <c r="AB181" s="61" t="s">
        <v>2091</v>
      </c>
      <c r="AC181" s="61" t="s">
        <v>2326</v>
      </c>
      <c r="AD181" s="71" t="s">
        <v>2476</v>
      </c>
      <c r="AE181" s="61" t="s">
        <v>2327</v>
      </c>
    </row>
    <row r="182" spans="1:31" s="62" customFormat="1">
      <c r="A182" s="101">
        <v>174</v>
      </c>
      <c r="C182" s="70"/>
      <c r="D182" s="70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1317</v>
      </c>
      <c r="K182" s="63" t="s">
        <v>647</v>
      </c>
      <c r="L182" s="63" t="s">
        <v>1318</v>
      </c>
      <c r="M182" s="63" t="s">
        <v>1319</v>
      </c>
      <c r="N182" s="63" t="s">
        <v>470</v>
      </c>
      <c r="O182" s="63" t="s">
        <v>1318</v>
      </c>
      <c r="P182" s="63" t="s">
        <v>480</v>
      </c>
      <c r="Q182" s="62" t="s">
        <v>1273</v>
      </c>
      <c r="R182" s="63" t="s">
        <v>482</v>
      </c>
      <c r="S182" s="63" t="s">
        <v>1320</v>
      </c>
      <c r="T182" s="63" t="s">
        <v>1319</v>
      </c>
      <c r="U182" s="63" t="s">
        <v>1318</v>
      </c>
      <c r="W182" s="62" t="s">
        <v>1316</v>
      </c>
      <c r="X182" s="62" t="s">
        <v>1318</v>
      </c>
      <c r="Z182" s="62" t="s">
        <v>485</v>
      </c>
      <c r="AA182" s="56" t="s">
        <v>2316</v>
      </c>
      <c r="AB182" s="56" t="s">
        <v>2091</v>
      </c>
      <c r="AC182" s="56" t="s">
        <v>2328</v>
      </c>
      <c r="AD182" s="70"/>
      <c r="AE182" s="56" t="s">
        <v>2329</v>
      </c>
    </row>
    <row r="183" spans="1:31" s="62" customFormat="1">
      <c r="A183" s="101">
        <v>175</v>
      </c>
      <c r="C183" s="70"/>
      <c r="D183" s="70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1321</v>
      </c>
      <c r="K183" s="63" t="s">
        <v>403</v>
      </c>
      <c r="L183" s="63" t="s">
        <v>1322</v>
      </c>
      <c r="M183" s="63" t="s">
        <v>1323</v>
      </c>
      <c r="N183" s="63" t="s">
        <v>470</v>
      </c>
      <c r="O183" s="63" t="s">
        <v>1322</v>
      </c>
      <c r="P183" s="63" t="s">
        <v>480</v>
      </c>
      <c r="Q183" s="62" t="s">
        <v>1273</v>
      </c>
      <c r="R183" s="63" t="s">
        <v>482</v>
      </c>
      <c r="S183" s="63" t="s">
        <v>1324</v>
      </c>
      <c r="T183" s="63" t="s">
        <v>1323</v>
      </c>
      <c r="U183" s="63" t="s">
        <v>1322</v>
      </c>
      <c r="W183" s="62" t="s">
        <v>30</v>
      </c>
      <c r="X183" s="62" t="s">
        <v>1322</v>
      </c>
      <c r="Y183" s="62" t="s">
        <v>1325</v>
      </c>
      <c r="Z183" s="62" t="s">
        <v>485</v>
      </c>
      <c r="AA183" s="56" t="s">
        <v>2316</v>
      </c>
      <c r="AB183" s="56" t="s">
        <v>2091</v>
      </c>
      <c r="AC183" s="56" t="s">
        <v>2330</v>
      </c>
      <c r="AD183" s="70"/>
      <c r="AE183" s="56" t="s">
        <v>2331</v>
      </c>
    </row>
    <row r="184" spans="1:31" s="62" customFormat="1">
      <c r="A184" s="102">
        <v>176</v>
      </c>
      <c r="B184" s="64" t="s">
        <v>3829</v>
      </c>
      <c r="C184" s="71" t="s">
        <v>2476</v>
      </c>
      <c r="D184" s="71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1326</v>
      </c>
      <c r="J184" s="64"/>
      <c r="K184" s="65" t="s">
        <v>518</v>
      </c>
      <c r="L184" s="65" t="s">
        <v>1327</v>
      </c>
      <c r="M184" s="65" t="s">
        <v>1328</v>
      </c>
      <c r="N184" s="65" t="s">
        <v>470</v>
      </c>
      <c r="O184" s="65" t="s">
        <v>1327</v>
      </c>
      <c r="P184" s="65" t="s">
        <v>480</v>
      </c>
      <c r="Q184" s="64" t="s">
        <v>1273</v>
      </c>
      <c r="R184" s="65" t="s">
        <v>482</v>
      </c>
      <c r="S184" s="65" t="s">
        <v>1329</v>
      </c>
      <c r="T184" s="65" t="s">
        <v>1328</v>
      </c>
      <c r="U184" s="65" t="s">
        <v>1327</v>
      </c>
      <c r="V184" s="64"/>
      <c r="W184" s="64" t="s">
        <v>65</v>
      </c>
      <c r="X184" s="64" t="s">
        <v>1327</v>
      </c>
      <c r="Y184" s="64"/>
      <c r="Z184" s="64" t="s">
        <v>485</v>
      </c>
      <c r="AA184" s="61" t="s">
        <v>2316</v>
      </c>
      <c r="AB184" s="61" t="s">
        <v>2091</v>
      </c>
      <c r="AC184" s="61" t="s">
        <v>6</v>
      </c>
      <c r="AD184" s="71" t="s">
        <v>2476</v>
      </c>
      <c r="AE184" s="61" t="s">
        <v>2332</v>
      </c>
    </row>
    <row r="185" spans="1:31" s="62" customFormat="1">
      <c r="A185" s="102">
        <v>177</v>
      </c>
      <c r="B185" s="64" t="s">
        <v>5516</v>
      </c>
      <c r="C185" s="71" t="s">
        <v>5517</v>
      </c>
      <c r="D185" s="71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1330</v>
      </c>
      <c r="J185" s="64"/>
      <c r="K185" s="65" t="s">
        <v>523</v>
      </c>
      <c r="L185" s="65" t="s">
        <v>1331</v>
      </c>
      <c r="M185" s="65" t="s">
        <v>1332</v>
      </c>
      <c r="N185" s="65" t="s">
        <v>470</v>
      </c>
      <c r="O185" s="65" t="s">
        <v>1331</v>
      </c>
      <c r="P185" s="65" t="s">
        <v>480</v>
      </c>
      <c r="Q185" s="64" t="s">
        <v>1273</v>
      </c>
      <c r="R185" s="65" t="s">
        <v>482</v>
      </c>
      <c r="S185" s="65" t="s">
        <v>1333</v>
      </c>
      <c r="T185" s="65" t="s">
        <v>1332</v>
      </c>
      <c r="U185" s="65" t="s">
        <v>1331</v>
      </c>
      <c r="V185" s="64"/>
      <c r="W185" s="64" t="s">
        <v>88</v>
      </c>
      <c r="X185" s="64" t="s">
        <v>1331</v>
      </c>
      <c r="Y185" s="64"/>
      <c r="Z185" s="64" t="s">
        <v>485</v>
      </c>
      <c r="AA185" s="61" t="s">
        <v>2316</v>
      </c>
      <c r="AB185" s="61" t="s">
        <v>2091</v>
      </c>
      <c r="AC185" s="61" t="s">
        <v>2333</v>
      </c>
      <c r="AD185" s="71" t="s">
        <v>5517</v>
      </c>
      <c r="AE185" s="61" t="s">
        <v>2334</v>
      </c>
    </row>
    <row r="186" spans="1:31" s="62" customFormat="1">
      <c r="A186" s="101">
        <v>178</v>
      </c>
      <c r="C186" s="70"/>
      <c r="D186" s="70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1334</v>
      </c>
      <c r="K186" s="63" t="s">
        <v>925</v>
      </c>
      <c r="L186" s="63" t="s">
        <v>1335</v>
      </c>
      <c r="M186" s="63" t="s">
        <v>1336</v>
      </c>
      <c r="N186" s="63" t="s">
        <v>470</v>
      </c>
      <c r="O186" s="63" t="s">
        <v>1335</v>
      </c>
      <c r="P186" s="63" t="s">
        <v>480</v>
      </c>
      <c r="Q186" s="62" t="s">
        <v>1273</v>
      </c>
      <c r="R186" s="63" t="s">
        <v>482</v>
      </c>
      <c r="S186" s="63" t="s">
        <v>1337</v>
      </c>
      <c r="T186" s="63" t="s">
        <v>1336</v>
      </c>
      <c r="U186" s="63" t="s">
        <v>1335</v>
      </c>
      <c r="W186" s="62" t="s">
        <v>1338</v>
      </c>
      <c r="X186" s="62" t="s">
        <v>1335</v>
      </c>
      <c r="Y186" s="62" t="s">
        <v>1339</v>
      </c>
      <c r="Z186" s="62" t="s">
        <v>485</v>
      </c>
      <c r="AA186" s="56" t="s">
        <v>2316</v>
      </c>
      <c r="AB186" s="56" t="s">
        <v>2091</v>
      </c>
      <c r="AC186" s="56" t="s">
        <v>334</v>
      </c>
      <c r="AD186" s="70"/>
      <c r="AE186" s="56" t="s">
        <v>2335</v>
      </c>
    </row>
    <row r="187" spans="1:31" s="62" customFormat="1">
      <c r="A187" s="101">
        <v>179</v>
      </c>
      <c r="C187" s="70"/>
      <c r="D187" s="70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1340</v>
      </c>
      <c r="K187" s="63" t="s">
        <v>925</v>
      </c>
      <c r="L187" s="63" t="s">
        <v>1341</v>
      </c>
      <c r="M187" s="63" t="s">
        <v>1342</v>
      </c>
      <c r="N187" s="63" t="s">
        <v>470</v>
      </c>
      <c r="O187" s="63" t="s">
        <v>1341</v>
      </c>
      <c r="P187" s="63" t="s">
        <v>480</v>
      </c>
      <c r="Q187" s="62" t="s">
        <v>1273</v>
      </c>
      <c r="R187" s="63" t="s">
        <v>482</v>
      </c>
      <c r="S187" s="63" t="s">
        <v>1343</v>
      </c>
      <c r="T187" s="63" t="s">
        <v>1342</v>
      </c>
      <c r="U187" s="63" t="s">
        <v>1341</v>
      </c>
      <c r="W187" s="62" t="s">
        <v>1174</v>
      </c>
      <c r="X187" s="62" t="s">
        <v>1341</v>
      </c>
      <c r="Z187" s="62" t="s">
        <v>485</v>
      </c>
      <c r="AA187" s="56" t="s">
        <v>2316</v>
      </c>
      <c r="AB187" s="56" t="s">
        <v>2091</v>
      </c>
      <c r="AC187" s="56" t="s">
        <v>8</v>
      </c>
      <c r="AD187" s="70"/>
      <c r="AE187" s="56" t="s">
        <v>2336</v>
      </c>
    </row>
    <row r="188" spans="1:31" s="62" customFormat="1">
      <c r="A188" s="102">
        <v>180</v>
      </c>
      <c r="B188" s="64" t="s">
        <v>2513</v>
      </c>
      <c r="C188" s="71" t="s">
        <v>2514</v>
      </c>
      <c r="D188" s="71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1344</v>
      </c>
      <c r="J188" s="64"/>
      <c r="K188" s="65" t="s">
        <v>528</v>
      </c>
      <c r="L188" s="65" t="s">
        <v>1345</v>
      </c>
      <c r="M188" s="65" t="s">
        <v>1346</v>
      </c>
      <c r="N188" s="65" t="s">
        <v>470</v>
      </c>
      <c r="O188" s="65" t="s">
        <v>1345</v>
      </c>
      <c r="P188" s="65" t="s">
        <v>480</v>
      </c>
      <c r="Q188" s="64" t="s">
        <v>1273</v>
      </c>
      <c r="R188" s="65" t="s">
        <v>482</v>
      </c>
      <c r="S188" s="65" t="s">
        <v>1347</v>
      </c>
      <c r="T188" s="65" t="s">
        <v>1346</v>
      </c>
      <c r="U188" s="65" t="s">
        <v>1345</v>
      </c>
      <c r="V188" s="64"/>
      <c r="W188" s="64" t="s">
        <v>1316</v>
      </c>
      <c r="X188" s="64" t="s">
        <v>1345</v>
      </c>
      <c r="Y188" s="64"/>
      <c r="Z188" s="64" t="s">
        <v>485</v>
      </c>
      <c r="AA188" s="61" t="s">
        <v>2316</v>
      </c>
      <c r="AB188" s="61" t="s">
        <v>2091</v>
      </c>
      <c r="AC188" s="61" t="s">
        <v>2337</v>
      </c>
      <c r="AD188" s="71" t="s">
        <v>2476</v>
      </c>
      <c r="AE188" s="61" t="s">
        <v>2338</v>
      </c>
    </row>
    <row r="189" spans="1:31" s="62" customFormat="1">
      <c r="A189" s="102">
        <v>181</v>
      </c>
      <c r="B189" s="64" t="s">
        <v>2515</v>
      </c>
      <c r="C189" s="71" t="s">
        <v>2516</v>
      </c>
      <c r="D189" s="71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929</v>
      </c>
      <c r="J189" s="64"/>
      <c r="K189" s="65" t="s">
        <v>528</v>
      </c>
      <c r="L189" s="65" t="s">
        <v>1348</v>
      </c>
      <c r="M189" s="65" t="s">
        <v>1349</v>
      </c>
      <c r="N189" s="65" t="s">
        <v>470</v>
      </c>
      <c r="O189" s="65" t="s">
        <v>1348</v>
      </c>
      <c r="P189" s="65" t="s">
        <v>480</v>
      </c>
      <c r="Q189" s="64" t="s">
        <v>1273</v>
      </c>
      <c r="R189" s="65" t="s">
        <v>482</v>
      </c>
      <c r="S189" s="65" t="s">
        <v>1350</v>
      </c>
      <c r="T189" s="65" t="s">
        <v>1349</v>
      </c>
      <c r="U189" s="65" t="s">
        <v>1348</v>
      </c>
      <c r="V189" s="64"/>
      <c r="W189" s="64" t="s">
        <v>30</v>
      </c>
      <c r="X189" s="64" t="s">
        <v>1348</v>
      </c>
      <c r="Y189" s="64"/>
      <c r="Z189" s="64" t="s">
        <v>485</v>
      </c>
      <c r="AA189" s="61" t="s">
        <v>2316</v>
      </c>
      <c r="AB189" s="61" t="s">
        <v>2124</v>
      </c>
      <c r="AC189" s="61" t="s">
        <v>2339</v>
      </c>
      <c r="AD189" s="71" t="s">
        <v>2476</v>
      </c>
      <c r="AE189" s="61" t="s">
        <v>2340</v>
      </c>
    </row>
    <row r="190" spans="1:31" s="62" customFormat="1">
      <c r="A190" s="101">
        <v>182</v>
      </c>
      <c r="C190" s="70"/>
      <c r="D190" s="70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1351</v>
      </c>
      <c r="K190" s="63" t="s">
        <v>528</v>
      </c>
      <c r="L190" s="63" t="s">
        <v>1352</v>
      </c>
      <c r="M190" s="63" t="s">
        <v>1353</v>
      </c>
      <c r="N190" s="63" t="s">
        <v>470</v>
      </c>
      <c r="O190" s="63" t="s">
        <v>1352</v>
      </c>
      <c r="P190" s="63" t="s">
        <v>480</v>
      </c>
      <c r="Q190" s="62" t="s">
        <v>1273</v>
      </c>
      <c r="R190" s="63" t="s">
        <v>482</v>
      </c>
      <c r="S190" s="63" t="s">
        <v>1354</v>
      </c>
      <c r="T190" s="63" t="s">
        <v>1353</v>
      </c>
      <c r="U190" s="63" t="s">
        <v>1352</v>
      </c>
      <c r="W190" s="62" t="s">
        <v>1316</v>
      </c>
      <c r="X190" s="62" t="s">
        <v>1352</v>
      </c>
      <c r="Y190" s="62" t="s">
        <v>1355</v>
      </c>
      <c r="Z190" s="62" t="s">
        <v>485</v>
      </c>
      <c r="AA190" s="56" t="s">
        <v>2316</v>
      </c>
      <c r="AB190" s="56" t="s">
        <v>2091</v>
      </c>
      <c r="AC190" s="56" t="s">
        <v>298</v>
      </c>
      <c r="AD190" s="70"/>
      <c r="AE190" s="56" t="s">
        <v>2341</v>
      </c>
    </row>
    <row r="191" spans="1:31" s="62" customFormat="1">
      <c r="A191" s="101">
        <v>183</v>
      </c>
      <c r="C191" s="70"/>
      <c r="D191" s="70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1356</v>
      </c>
      <c r="K191" s="63" t="s">
        <v>528</v>
      </c>
      <c r="L191" s="63" t="s">
        <v>1357</v>
      </c>
      <c r="M191" s="63" t="s">
        <v>1358</v>
      </c>
      <c r="N191" s="63" t="s">
        <v>470</v>
      </c>
      <c r="O191" s="63" t="s">
        <v>1357</v>
      </c>
      <c r="P191" s="63" t="s">
        <v>480</v>
      </c>
      <c r="Q191" s="62" t="s">
        <v>1273</v>
      </c>
      <c r="R191" s="63" t="s">
        <v>482</v>
      </c>
      <c r="S191" s="63" t="s">
        <v>1359</v>
      </c>
      <c r="T191" s="63" t="s">
        <v>1358</v>
      </c>
      <c r="U191" s="63" t="s">
        <v>1357</v>
      </c>
      <c r="W191" s="62" t="s">
        <v>916</v>
      </c>
      <c r="X191" s="62" t="s">
        <v>1357</v>
      </c>
      <c r="Y191" s="62" t="s">
        <v>1360</v>
      </c>
      <c r="Z191" s="62" t="s">
        <v>485</v>
      </c>
      <c r="AA191" s="56" t="s">
        <v>2316</v>
      </c>
      <c r="AB191" s="56" t="s">
        <v>2091</v>
      </c>
      <c r="AC191" s="56" t="s">
        <v>320</v>
      </c>
      <c r="AD191" s="70"/>
      <c r="AE191" s="56" t="s">
        <v>2342</v>
      </c>
    </row>
    <row r="192" spans="1:31" s="62" customFormat="1">
      <c r="A192" s="101">
        <v>184</v>
      </c>
      <c r="C192" s="70"/>
      <c r="D192" s="70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1361</v>
      </c>
      <c r="K192" s="63" t="s">
        <v>528</v>
      </c>
      <c r="L192" s="63" t="s">
        <v>1362</v>
      </c>
      <c r="M192" s="63" t="s">
        <v>1363</v>
      </c>
      <c r="N192" s="63" t="s">
        <v>470</v>
      </c>
      <c r="O192" s="63" t="s">
        <v>1362</v>
      </c>
      <c r="P192" s="63" t="s">
        <v>480</v>
      </c>
      <c r="Q192" s="62" t="s">
        <v>1273</v>
      </c>
      <c r="R192" s="63" t="s">
        <v>482</v>
      </c>
      <c r="S192" s="63" t="s">
        <v>1364</v>
      </c>
      <c r="T192" s="63" t="s">
        <v>1363</v>
      </c>
      <c r="U192" s="63" t="s">
        <v>1362</v>
      </c>
      <c r="W192" s="62" t="s">
        <v>30</v>
      </c>
      <c r="X192" s="62" t="s">
        <v>1362</v>
      </c>
      <c r="Z192" s="62" t="s">
        <v>485</v>
      </c>
      <c r="AA192" s="56" t="s">
        <v>2316</v>
      </c>
      <c r="AB192" s="56" t="s">
        <v>2091</v>
      </c>
      <c r="AC192" s="56" t="s">
        <v>328</v>
      </c>
      <c r="AD192" s="70"/>
      <c r="AE192" s="56" t="s">
        <v>329</v>
      </c>
    </row>
    <row r="193" spans="1:31" s="62" customFormat="1">
      <c r="A193" s="101">
        <v>185</v>
      </c>
      <c r="C193" s="70"/>
      <c r="D193" s="70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407</v>
      </c>
      <c r="K193" s="63" t="s">
        <v>534</v>
      </c>
      <c r="L193" s="63" t="s">
        <v>1365</v>
      </c>
      <c r="M193" s="63" t="s">
        <v>1366</v>
      </c>
      <c r="N193" s="63" t="s">
        <v>470</v>
      </c>
      <c r="O193" s="63" t="s">
        <v>1365</v>
      </c>
      <c r="P193" s="63" t="s">
        <v>480</v>
      </c>
      <c r="Q193" s="62" t="s">
        <v>1273</v>
      </c>
      <c r="R193" s="63" t="s">
        <v>482</v>
      </c>
      <c r="S193" s="63" t="s">
        <v>1367</v>
      </c>
      <c r="T193" s="63" t="s">
        <v>1366</v>
      </c>
      <c r="U193" s="63" t="s">
        <v>1365</v>
      </c>
      <c r="W193" s="62" t="s">
        <v>1368</v>
      </c>
      <c r="X193" s="62" t="s">
        <v>1365</v>
      </c>
      <c r="Z193" s="62" t="s">
        <v>485</v>
      </c>
      <c r="AA193" s="56" t="s">
        <v>436</v>
      </c>
      <c r="AB193" s="56" t="s">
        <v>2091</v>
      </c>
      <c r="AC193" s="56" t="s">
        <v>416</v>
      </c>
      <c r="AD193" s="70"/>
      <c r="AE193" s="56" t="s">
        <v>2343</v>
      </c>
    </row>
    <row r="194" spans="1:31" s="62" customFormat="1">
      <c r="A194" s="101">
        <v>186</v>
      </c>
      <c r="C194" s="70"/>
      <c r="D194" s="70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604</v>
      </c>
      <c r="K194" s="63" t="s">
        <v>534</v>
      </c>
      <c r="L194" s="63" t="s">
        <v>1369</v>
      </c>
      <c r="M194" s="63" t="s">
        <v>1370</v>
      </c>
      <c r="N194" s="63" t="s">
        <v>470</v>
      </c>
      <c r="O194" s="63" t="s">
        <v>1369</v>
      </c>
      <c r="P194" s="63" t="s">
        <v>480</v>
      </c>
      <c r="Q194" s="62" t="s">
        <v>1273</v>
      </c>
      <c r="R194" s="63" t="s">
        <v>482</v>
      </c>
      <c r="S194" s="63" t="s">
        <v>1371</v>
      </c>
      <c r="T194" s="63" t="s">
        <v>1370</v>
      </c>
      <c r="U194" s="63" t="s">
        <v>1369</v>
      </c>
      <c r="W194" s="62" t="s">
        <v>30</v>
      </c>
      <c r="X194" s="62" t="s">
        <v>1369</v>
      </c>
      <c r="Z194" s="62" t="s">
        <v>485</v>
      </c>
      <c r="AA194" s="56" t="s">
        <v>2344</v>
      </c>
      <c r="AB194" s="56" t="s">
        <v>2091</v>
      </c>
      <c r="AC194" s="56" t="s">
        <v>2345</v>
      </c>
      <c r="AD194" s="70"/>
      <c r="AE194" s="56" t="s">
        <v>2346</v>
      </c>
    </row>
    <row r="195" spans="1:31" s="62" customFormat="1">
      <c r="A195" s="102">
        <v>187</v>
      </c>
      <c r="B195" s="64" t="s">
        <v>2517</v>
      </c>
      <c r="C195" s="71" t="s">
        <v>2518</v>
      </c>
      <c r="D195" s="71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1372</v>
      </c>
      <c r="J195" s="64"/>
      <c r="K195" s="65" t="s">
        <v>1248</v>
      </c>
      <c r="L195" s="65" t="s">
        <v>1373</v>
      </c>
      <c r="M195" s="65" t="s">
        <v>1374</v>
      </c>
      <c r="N195" s="65" t="s">
        <v>470</v>
      </c>
      <c r="O195" s="65" t="s">
        <v>1373</v>
      </c>
      <c r="P195" s="65" t="s">
        <v>480</v>
      </c>
      <c r="Q195" s="64" t="s">
        <v>1273</v>
      </c>
      <c r="R195" s="65" t="s">
        <v>482</v>
      </c>
      <c r="S195" s="65" t="s">
        <v>1375</v>
      </c>
      <c r="T195" s="65" t="s">
        <v>1374</v>
      </c>
      <c r="U195" s="65" t="s">
        <v>1373</v>
      </c>
      <c r="V195" s="64"/>
      <c r="W195" s="64" t="s">
        <v>1316</v>
      </c>
      <c r="X195" s="64" t="s">
        <v>1373</v>
      </c>
      <c r="Y195" s="64"/>
      <c r="Z195" s="64" t="s">
        <v>485</v>
      </c>
      <c r="AA195" s="61" t="s">
        <v>2316</v>
      </c>
      <c r="AB195" s="61" t="s">
        <v>2124</v>
      </c>
      <c r="AC195" s="61" t="s">
        <v>2347</v>
      </c>
      <c r="AD195" s="71" t="s">
        <v>2476</v>
      </c>
      <c r="AE195" s="61" t="s">
        <v>2348</v>
      </c>
    </row>
    <row r="196" spans="1:31" s="62" customFormat="1">
      <c r="A196" s="102">
        <v>188</v>
      </c>
      <c r="B196" s="64" t="s">
        <v>2519</v>
      </c>
      <c r="C196" s="71" t="s">
        <v>2520</v>
      </c>
      <c r="D196" s="71" t="s">
        <v>2521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1376</v>
      </c>
      <c r="J196" s="64"/>
      <c r="K196" s="65" t="s">
        <v>1377</v>
      </c>
      <c r="L196" s="65" t="s">
        <v>1378</v>
      </c>
      <c r="M196" s="65" t="s">
        <v>1379</v>
      </c>
      <c r="N196" s="65" t="s">
        <v>470</v>
      </c>
      <c r="O196" s="65" t="s">
        <v>1378</v>
      </c>
      <c r="P196" s="65" t="s">
        <v>480</v>
      </c>
      <c r="Q196" s="64" t="s">
        <v>1273</v>
      </c>
      <c r="R196" s="65" t="s">
        <v>482</v>
      </c>
      <c r="S196" s="65" t="s">
        <v>1380</v>
      </c>
      <c r="T196" s="65" t="s">
        <v>1379</v>
      </c>
      <c r="U196" s="65" t="s">
        <v>1378</v>
      </c>
      <c r="V196" s="64"/>
      <c r="W196" s="64" t="s">
        <v>30</v>
      </c>
      <c r="X196" s="64" t="s">
        <v>1378</v>
      </c>
      <c r="Y196" s="64"/>
      <c r="Z196" s="64" t="s">
        <v>485</v>
      </c>
      <c r="AA196" s="61" t="s">
        <v>2349</v>
      </c>
      <c r="AB196" s="61" t="s">
        <v>2091</v>
      </c>
      <c r="AC196" s="61" t="s">
        <v>312</v>
      </c>
      <c r="AD196" s="71" t="s">
        <v>2476</v>
      </c>
      <c r="AE196" s="61" t="s">
        <v>2350</v>
      </c>
    </row>
    <row r="197" spans="1:31" s="62" customFormat="1">
      <c r="A197" s="101">
        <v>189</v>
      </c>
      <c r="C197" s="70"/>
      <c r="D197" s="70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690</v>
      </c>
      <c r="K197" s="63" t="s">
        <v>1377</v>
      </c>
      <c r="L197" s="63" t="s">
        <v>1381</v>
      </c>
      <c r="M197" s="63" t="s">
        <v>1382</v>
      </c>
      <c r="N197" s="63" t="s">
        <v>470</v>
      </c>
      <c r="O197" s="63" t="s">
        <v>1381</v>
      </c>
      <c r="P197" s="63" t="s">
        <v>480</v>
      </c>
      <c r="Q197" s="62" t="s">
        <v>1273</v>
      </c>
      <c r="R197" s="63" t="s">
        <v>482</v>
      </c>
      <c r="S197" s="63" t="s">
        <v>1383</v>
      </c>
      <c r="T197" s="63" t="s">
        <v>1382</v>
      </c>
      <c r="U197" s="63" t="s">
        <v>1381</v>
      </c>
      <c r="W197" s="62" t="s">
        <v>30</v>
      </c>
      <c r="X197" s="62" t="s">
        <v>1381</v>
      </c>
      <c r="Y197" s="62" t="s">
        <v>1384</v>
      </c>
      <c r="Z197" s="62" t="s">
        <v>485</v>
      </c>
      <c r="AA197" s="56" t="s">
        <v>2316</v>
      </c>
      <c r="AB197" s="56" t="s">
        <v>2091</v>
      </c>
      <c r="AC197" s="56" t="s">
        <v>338</v>
      </c>
      <c r="AD197" s="70"/>
      <c r="AE197" s="56" t="s">
        <v>2351</v>
      </c>
    </row>
    <row r="198" spans="1:31" s="62" customFormat="1">
      <c r="A198" s="101">
        <v>190</v>
      </c>
      <c r="C198" s="70"/>
      <c r="D198" s="70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1385</v>
      </c>
      <c r="K198" s="63" t="s">
        <v>1386</v>
      </c>
      <c r="L198" s="63" t="s">
        <v>1387</v>
      </c>
      <c r="M198" s="63" t="s">
        <v>1388</v>
      </c>
      <c r="N198" s="63" t="s">
        <v>470</v>
      </c>
      <c r="O198" s="63" t="s">
        <v>1387</v>
      </c>
      <c r="P198" s="63" t="s">
        <v>480</v>
      </c>
      <c r="Q198" s="62" t="s">
        <v>1273</v>
      </c>
      <c r="R198" s="63" t="s">
        <v>482</v>
      </c>
      <c r="S198" s="63" t="s">
        <v>1389</v>
      </c>
      <c r="T198" s="63" t="s">
        <v>1388</v>
      </c>
      <c r="U198" s="63" t="s">
        <v>1387</v>
      </c>
      <c r="W198" s="62" t="s">
        <v>1390</v>
      </c>
      <c r="X198" s="62" t="s">
        <v>1387</v>
      </c>
      <c r="Y198" s="62" t="s">
        <v>1391</v>
      </c>
      <c r="Z198" s="62" t="s">
        <v>485</v>
      </c>
      <c r="AA198" s="56" t="s">
        <v>2316</v>
      </c>
      <c r="AB198" s="56" t="s">
        <v>2091</v>
      </c>
      <c r="AC198" s="56" t="s">
        <v>1387</v>
      </c>
      <c r="AD198" s="70"/>
      <c r="AE198" s="56" t="s">
        <v>2352</v>
      </c>
    </row>
    <row r="199" spans="1:31" s="62" customFormat="1">
      <c r="A199" s="102">
        <v>191</v>
      </c>
      <c r="B199" s="64" t="s">
        <v>4797</v>
      </c>
      <c r="C199" s="71" t="s">
        <v>4798</v>
      </c>
      <c r="D199" s="71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1392</v>
      </c>
      <c r="J199" s="64"/>
      <c r="K199" s="65" t="s">
        <v>956</v>
      </c>
      <c r="L199" s="65" t="s">
        <v>1393</v>
      </c>
      <c r="M199" s="65" t="s">
        <v>1394</v>
      </c>
      <c r="N199" s="65" t="s">
        <v>470</v>
      </c>
      <c r="O199" s="65" t="s">
        <v>1393</v>
      </c>
      <c r="P199" s="65" t="s">
        <v>480</v>
      </c>
      <c r="Q199" s="64" t="s">
        <v>1273</v>
      </c>
      <c r="R199" s="65" t="s">
        <v>482</v>
      </c>
      <c r="S199" s="65" t="s">
        <v>1395</v>
      </c>
      <c r="T199" s="65" t="s">
        <v>1394</v>
      </c>
      <c r="U199" s="65" t="s">
        <v>1393</v>
      </c>
      <c r="V199" s="64"/>
      <c r="W199" s="64" t="s">
        <v>1396</v>
      </c>
      <c r="X199" s="64" t="s">
        <v>1393</v>
      </c>
      <c r="Y199" s="64"/>
      <c r="Z199" s="64" t="s">
        <v>485</v>
      </c>
      <c r="AA199" s="61" t="s">
        <v>2316</v>
      </c>
      <c r="AB199" s="61" t="s">
        <v>2091</v>
      </c>
      <c r="AC199" s="61" t="s">
        <v>304</v>
      </c>
      <c r="AD199" s="71" t="s">
        <v>2476</v>
      </c>
      <c r="AE199" s="61" t="s">
        <v>2353</v>
      </c>
    </row>
    <row r="200" spans="1:31" s="62" customFormat="1">
      <c r="A200" s="105">
        <v>193</v>
      </c>
      <c r="B200" s="64"/>
      <c r="C200" s="71"/>
      <c r="D200" s="71"/>
      <c r="E200" s="60" t="str">
        <f t="shared" si="12"/>
        <v>CTE020045</v>
      </c>
      <c r="F200" s="58" t="str">
        <f t="shared" si="13"/>
        <v>CTE020045.id</v>
      </c>
      <c r="G200" s="58" t="str">
        <f t="shared" si="14"/>
        <v>GANG SUN/CTE/CHN/MINEBEA</v>
      </c>
      <c r="H200" s="60" t="str">
        <f t="shared" si="11"/>
        <v>GANGSUN</v>
      </c>
      <c r="I200" s="65" t="s">
        <v>1007</v>
      </c>
      <c r="J200" s="64"/>
      <c r="K200" s="65" t="s">
        <v>552</v>
      </c>
      <c r="L200" s="65" t="s">
        <v>1402</v>
      </c>
      <c r="M200" s="65" t="s">
        <v>1403</v>
      </c>
      <c r="N200" s="65" t="s">
        <v>470</v>
      </c>
      <c r="O200" s="65" t="s">
        <v>1402</v>
      </c>
      <c r="P200" s="65" t="s">
        <v>480</v>
      </c>
      <c r="Q200" s="64" t="s">
        <v>1273</v>
      </c>
      <c r="R200" s="65" t="s">
        <v>482</v>
      </c>
      <c r="S200" s="65" t="s">
        <v>1404</v>
      </c>
      <c r="T200" s="65" t="s">
        <v>1403</v>
      </c>
      <c r="U200" s="65" t="s">
        <v>1402</v>
      </c>
      <c r="V200" s="64"/>
      <c r="W200" s="64" t="s">
        <v>1405</v>
      </c>
      <c r="X200" s="64" t="s">
        <v>1402</v>
      </c>
      <c r="Y200" s="64" t="s">
        <v>1406</v>
      </c>
      <c r="Z200" s="64" t="s">
        <v>485</v>
      </c>
      <c r="AA200" s="61" t="s">
        <v>2316</v>
      </c>
      <c r="AB200" s="61" t="s">
        <v>2091</v>
      </c>
      <c r="AC200" s="61" t="s">
        <v>295</v>
      </c>
      <c r="AD200" s="71"/>
      <c r="AE200" s="61" t="s">
        <v>2356</v>
      </c>
    </row>
    <row r="201" spans="1:31" s="62" customFormat="1">
      <c r="A201" s="101">
        <v>194</v>
      </c>
      <c r="C201" s="70"/>
      <c r="D201" s="70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1407</v>
      </c>
      <c r="K201" s="63" t="s">
        <v>552</v>
      </c>
      <c r="L201" s="63" t="s">
        <v>1408</v>
      </c>
      <c r="M201" s="63" t="s">
        <v>1409</v>
      </c>
      <c r="N201" s="63" t="s">
        <v>470</v>
      </c>
      <c r="O201" s="63" t="s">
        <v>1408</v>
      </c>
      <c r="P201" s="63" t="s">
        <v>480</v>
      </c>
      <c r="Q201" s="62" t="s">
        <v>1273</v>
      </c>
      <c r="R201" s="63" t="s">
        <v>482</v>
      </c>
      <c r="S201" s="63" t="s">
        <v>1410</v>
      </c>
      <c r="T201" s="63" t="s">
        <v>1409</v>
      </c>
      <c r="U201" s="63" t="s">
        <v>1408</v>
      </c>
      <c r="W201" s="62" t="s">
        <v>1405</v>
      </c>
      <c r="X201" s="62" t="s">
        <v>1408</v>
      </c>
      <c r="Y201" s="62" t="s">
        <v>1411</v>
      </c>
      <c r="Z201" s="62" t="s">
        <v>485</v>
      </c>
      <c r="AA201" s="56" t="s">
        <v>2316</v>
      </c>
      <c r="AB201" s="56" t="s">
        <v>2091</v>
      </c>
      <c r="AC201" s="56" t="s">
        <v>2357</v>
      </c>
      <c r="AD201" s="70"/>
      <c r="AE201" s="56" t="s">
        <v>2358</v>
      </c>
    </row>
    <row r="202" spans="1:31" s="62" customFormat="1">
      <c r="A202" s="101">
        <v>195</v>
      </c>
      <c r="C202" s="70"/>
      <c r="D202" s="70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1412</v>
      </c>
      <c r="K202" s="63" t="s">
        <v>552</v>
      </c>
      <c r="L202" s="63" t="s">
        <v>1413</v>
      </c>
      <c r="M202" s="63" t="s">
        <v>1414</v>
      </c>
      <c r="N202" s="63" t="s">
        <v>470</v>
      </c>
      <c r="O202" s="63" t="s">
        <v>1413</v>
      </c>
      <c r="P202" s="63" t="s">
        <v>480</v>
      </c>
      <c r="Q202" s="62" t="s">
        <v>1273</v>
      </c>
      <c r="R202" s="63" t="s">
        <v>482</v>
      </c>
      <c r="S202" s="63" t="s">
        <v>1415</v>
      </c>
      <c r="T202" s="63" t="s">
        <v>1414</v>
      </c>
      <c r="U202" s="63" t="s">
        <v>1413</v>
      </c>
      <c r="W202" s="62" t="s">
        <v>1396</v>
      </c>
      <c r="X202" s="62" t="s">
        <v>1413</v>
      </c>
      <c r="Z202" s="62" t="s">
        <v>485</v>
      </c>
      <c r="AA202" s="56" t="s">
        <v>2316</v>
      </c>
      <c r="AB202" s="56" t="s">
        <v>2091</v>
      </c>
      <c r="AC202" s="56" t="s">
        <v>310</v>
      </c>
      <c r="AD202" s="70"/>
      <c r="AE202" s="56" t="s">
        <v>2359</v>
      </c>
    </row>
    <row r="203" spans="1:31" s="62" customFormat="1">
      <c r="A203" s="101">
        <v>196</v>
      </c>
      <c r="C203" s="70"/>
      <c r="D203" s="70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1287</v>
      </c>
      <c r="K203" s="63" t="s">
        <v>552</v>
      </c>
      <c r="L203" s="63" t="s">
        <v>1416</v>
      </c>
      <c r="M203" s="63" t="s">
        <v>1417</v>
      </c>
      <c r="N203" s="63" t="s">
        <v>470</v>
      </c>
      <c r="O203" s="63" t="s">
        <v>1416</v>
      </c>
      <c r="P203" s="63" t="s">
        <v>480</v>
      </c>
      <c r="Q203" s="62" t="s">
        <v>1273</v>
      </c>
      <c r="R203" s="63" t="s">
        <v>482</v>
      </c>
      <c r="S203" s="63" t="s">
        <v>1418</v>
      </c>
      <c r="T203" s="63" t="s">
        <v>1417</v>
      </c>
      <c r="U203" s="63" t="s">
        <v>1416</v>
      </c>
      <c r="W203" s="62" t="s">
        <v>1316</v>
      </c>
      <c r="X203" s="62" t="s">
        <v>1416</v>
      </c>
      <c r="Y203" s="62" t="s">
        <v>1419</v>
      </c>
      <c r="Z203" s="62" t="s">
        <v>485</v>
      </c>
      <c r="AA203" s="56" t="s">
        <v>2316</v>
      </c>
      <c r="AB203" s="56" t="s">
        <v>2091</v>
      </c>
      <c r="AC203" s="56" t="s">
        <v>50</v>
      </c>
      <c r="AD203" s="70"/>
      <c r="AE203" s="56" t="s">
        <v>2360</v>
      </c>
    </row>
    <row r="204" spans="1:31" s="62" customFormat="1">
      <c r="A204" s="101">
        <v>197</v>
      </c>
      <c r="C204" s="70"/>
      <c r="D204" s="70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716</v>
      </c>
      <c r="K204" s="63" t="s">
        <v>552</v>
      </c>
      <c r="L204" s="63" t="s">
        <v>1420</v>
      </c>
      <c r="M204" s="63" t="s">
        <v>1421</v>
      </c>
      <c r="N204" s="63" t="s">
        <v>470</v>
      </c>
      <c r="O204" s="63" t="s">
        <v>1420</v>
      </c>
      <c r="P204" s="63" t="s">
        <v>480</v>
      </c>
      <c r="Q204" s="62" t="s">
        <v>1273</v>
      </c>
      <c r="R204" s="63" t="s">
        <v>482</v>
      </c>
      <c r="S204" s="63" t="s">
        <v>1422</v>
      </c>
      <c r="T204" s="63" t="s">
        <v>1421</v>
      </c>
      <c r="U204" s="63" t="s">
        <v>1420</v>
      </c>
      <c r="W204" s="62" t="s">
        <v>1280</v>
      </c>
      <c r="X204" s="62" t="s">
        <v>1420</v>
      </c>
      <c r="Z204" s="62" t="s">
        <v>485</v>
      </c>
      <c r="AA204" s="56" t="s">
        <v>2316</v>
      </c>
      <c r="AB204" s="56" t="s">
        <v>2091</v>
      </c>
      <c r="AC204" s="56" t="s">
        <v>302</v>
      </c>
      <c r="AD204" s="70"/>
      <c r="AE204" s="56" t="s">
        <v>2361</v>
      </c>
    </row>
    <row r="205" spans="1:31" s="62" customFormat="1">
      <c r="A205" s="105">
        <v>198</v>
      </c>
      <c r="B205" s="64" t="s">
        <v>3847</v>
      </c>
      <c r="C205" s="71" t="s">
        <v>3846</v>
      </c>
      <c r="D205" s="71"/>
      <c r="E205" s="60" t="str">
        <f t="shared" si="12"/>
        <v>CTE180002</v>
      </c>
      <c r="F205" s="58" t="str">
        <f t="shared" si="13"/>
        <v>CTE180002.id</v>
      </c>
      <c r="G205" s="58" t="str">
        <f t="shared" si="14"/>
        <v>ZHUOLI WANG/CTE/CHN/MINEBEA</v>
      </c>
      <c r="H205" s="60" t="str">
        <f t="shared" si="15"/>
        <v>ZHUOLIWANG</v>
      </c>
      <c r="I205" s="65" t="s">
        <v>1423</v>
      </c>
      <c r="J205" s="64"/>
      <c r="K205" s="65" t="s">
        <v>562</v>
      </c>
      <c r="L205" s="65" t="s">
        <v>1424</v>
      </c>
      <c r="M205" s="65" t="s">
        <v>1425</v>
      </c>
      <c r="N205" s="65" t="s">
        <v>470</v>
      </c>
      <c r="O205" s="65" t="s">
        <v>1424</v>
      </c>
      <c r="P205" s="65" t="s">
        <v>480</v>
      </c>
      <c r="Q205" s="64" t="s">
        <v>1273</v>
      </c>
      <c r="R205" s="65" t="s">
        <v>482</v>
      </c>
      <c r="S205" s="65" t="s">
        <v>1426</v>
      </c>
      <c r="T205" s="65" t="s">
        <v>1425</v>
      </c>
      <c r="U205" s="65" t="s">
        <v>1424</v>
      </c>
      <c r="V205" s="64"/>
      <c r="W205" s="64" t="s">
        <v>1427</v>
      </c>
      <c r="X205" s="64" t="s">
        <v>1424</v>
      </c>
      <c r="Y205" s="64"/>
      <c r="Z205" s="64" t="s">
        <v>485</v>
      </c>
      <c r="AA205" s="61" t="s">
        <v>2316</v>
      </c>
      <c r="AB205" s="61" t="s">
        <v>2091</v>
      </c>
      <c r="AC205" s="61" t="s">
        <v>2362</v>
      </c>
      <c r="AD205" s="71" t="s">
        <v>2476</v>
      </c>
      <c r="AE205" s="61" t="s">
        <v>2363</v>
      </c>
    </row>
    <row r="206" spans="1:31" s="62" customFormat="1">
      <c r="A206" s="101">
        <v>199</v>
      </c>
      <c r="C206" s="70"/>
      <c r="D206" s="70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407</v>
      </c>
      <c r="K206" s="63" t="s">
        <v>406</v>
      </c>
      <c r="L206" s="63" t="s">
        <v>1428</v>
      </c>
      <c r="M206" s="63" t="s">
        <v>2522</v>
      </c>
      <c r="N206" s="63" t="s">
        <v>470</v>
      </c>
      <c r="O206" s="63" t="s">
        <v>1428</v>
      </c>
      <c r="P206" s="63" t="s">
        <v>480</v>
      </c>
      <c r="Q206" s="62" t="s">
        <v>1273</v>
      </c>
      <c r="R206" s="63" t="s">
        <v>482</v>
      </c>
      <c r="S206" s="63" t="s">
        <v>880</v>
      </c>
      <c r="T206" s="63" t="s">
        <v>879</v>
      </c>
      <c r="U206" s="63" t="s">
        <v>1428</v>
      </c>
      <c r="W206" s="62" t="s">
        <v>65</v>
      </c>
      <c r="X206" s="62" t="s">
        <v>1428</v>
      </c>
      <c r="Y206" s="62" t="s">
        <v>1429</v>
      </c>
      <c r="Z206" s="62" t="s">
        <v>485</v>
      </c>
      <c r="AA206" s="56" t="s">
        <v>2316</v>
      </c>
      <c r="AB206" s="56" t="s">
        <v>2091</v>
      </c>
      <c r="AC206" s="56" t="s">
        <v>323</v>
      </c>
      <c r="AD206" s="70"/>
      <c r="AE206" s="56" t="s">
        <v>2364</v>
      </c>
    </row>
    <row r="207" spans="1:31" s="62" customFormat="1">
      <c r="A207" s="101">
        <v>200</v>
      </c>
      <c r="C207" s="70"/>
      <c r="D207" s="70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1430</v>
      </c>
      <c r="K207" s="63" t="s">
        <v>406</v>
      </c>
      <c r="L207" s="63" t="s">
        <v>1431</v>
      </c>
      <c r="M207" s="63" t="s">
        <v>1432</v>
      </c>
      <c r="N207" s="63" t="s">
        <v>470</v>
      </c>
      <c r="O207" s="63" t="s">
        <v>1431</v>
      </c>
      <c r="P207" s="63" t="s">
        <v>480</v>
      </c>
      <c r="Q207" s="62" t="s">
        <v>1273</v>
      </c>
      <c r="R207" s="63" t="s">
        <v>482</v>
      </c>
      <c r="S207" s="63" t="s">
        <v>1433</v>
      </c>
      <c r="T207" s="63" t="s">
        <v>1432</v>
      </c>
      <c r="U207" s="63" t="s">
        <v>1431</v>
      </c>
      <c r="W207" s="62" t="s">
        <v>1434</v>
      </c>
      <c r="X207" s="62" t="s">
        <v>1431</v>
      </c>
      <c r="Z207" s="62" t="s">
        <v>485</v>
      </c>
      <c r="AA207" s="56" t="s">
        <v>2316</v>
      </c>
      <c r="AB207" s="56" t="s">
        <v>2091</v>
      </c>
      <c r="AC207" s="56" t="s">
        <v>2365</v>
      </c>
      <c r="AD207" s="70"/>
      <c r="AE207" s="56" t="s">
        <v>2366</v>
      </c>
    </row>
    <row r="208" spans="1:31" s="62" customFormat="1">
      <c r="A208" s="101">
        <v>201</v>
      </c>
      <c r="C208" s="70"/>
      <c r="D208" s="70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1435</v>
      </c>
      <c r="K208" s="63" t="s">
        <v>772</v>
      </c>
      <c r="L208" s="63" t="s">
        <v>1436</v>
      </c>
      <c r="M208" s="63" t="s">
        <v>1437</v>
      </c>
      <c r="N208" s="63" t="s">
        <v>470</v>
      </c>
      <c r="O208" s="63" t="s">
        <v>1436</v>
      </c>
      <c r="P208" s="63" t="s">
        <v>480</v>
      </c>
      <c r="Q208" s="62" t="s">
        <v>1273</v>
      </c>
      <c r="R208" s="63" t="s">
        <v>482</v>
      </c>
      <c r="S208" s="63" t="s">
        <v>1438</v>
      </c>
      <c r="T208" s="63" t="s">
        <v>1437</v>
      </c>
      <c r="U208" s="63" t="s">
        <v>1436</v>
      </c>
      <c r="W208" s="62" t="s">
        <v>1368</v>
      </c>
      <c r="X208" s="62" t="s">
        <v>1436</v>
      </c>
      <c r="Z208" s="62" t="s">
        <v>485</v>
      </c>
      <c r="AA208" s="56" t="s">
        <v>436</v>
      </c>
      <c r="AB208" s="56" t="s">
        <v>2091</v>
      </c>
      <c r="AC208" s="56" t="s">
        <v>420</v>
      </c>
      <c r="AD208" s="70"/>
      <c r="AE208" s="56" t="s">
        <v>2367</v>
      </c>
    </row>
    <row r="209" spans="1:31" s="62" customFormat="1">
      <c r="A209" s="102">
        <v>202</v>
      </c>
      <c r="B209" s="64" t="s">
        <v>5446</v>
      </c>
      <c r="C209" s="71" t="s">
        <v>5447</v>
      </c>
      <c r="D209" s="71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1439</v>
      </c>
      <c r="J209" s="64"/>
      <c r="K209" s="65" t="s">
        <v>1440</v>
      </c>
      <c r="L209" s="65" t="s">
        <v>1441</v>
      </c>
      <c r="M209" s="65" t="s">
        <v>1442</v>
      </c>
      <c r="N209" s="65" t="s">
        <v>470</v>
      </c>
      <c r="O209" s="65" t="s">
        <v>1441</v>
      </c>
      <c r="P209" s="65" t="s">
        <v>480</v>
      </c>
      <c r="Q209" s="64" t="s">
        <v>1273</v>
      </c>
      <c r="R209" s="65" t="s">
        <v>482</v>
      </c>
      <c r="S209" s="65" t="s">
        <v>1443</v>
      </c>
      <c r="T209" s="65" t="s">
        <v>1442</v>
      </c>
      <c r="U209" s="65" t="s">
        <v>1441</v>
      </c>
      <c r="V209" s="64"/>
      <c r="W209" s="64" t="s">
        <v>137</v>
      </c>
      <c r="X209" s="64" t="s">
        <v>1441</v>
      </c>
      <c r="Y209" s="64"/>
      <c r="Z209" s="64" t="s">
        <v>485</v>
      </c>
      <c r="AA209" s="61" t="s">
        <v>2316</v>
      </c>
      <c r="AB209" s="61" t="s">
        <v>2091</v>
      </c>
      <c r="AC209" s="61" t="s">
        <v>2368</v>
      </c>
      <c r="AD209" s="71" t="s">
        <v>2476</v>
      </c>
      <c r="AE209" s="61" t="s">
        <v>2369</v>
      </c>
    </row>
    <row r="210" spans="1:31" s="62" customFormat="1">
      <c r="A210" s="102">
        <v>203</v>
      </c>
      <c r="B210" s="64" t="s">
        <v>3671</v>
      </c>
      <c r="C210" s="71" t="s">
        <v>2523</v>
      </c>
      <c r="D210" s="71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1444</v>
      </c>
      <c r="J210" s="64"/>
      <c r="K210" s="65" t="s">
        <v>572</v>
      </c>
      <c r="L210" s="65" t="s">
        <v>1445</v>
      </c>
      <c r="M210" s="65" t="s">
        <v>1446</v>
      </c>
      <c r="N210" s="65" t="s">
        <v>470</v>
      </c>
      <c r="O210" s="65" t="s">
        <v>1445</v>
      </c>
      <c r="P210" s="65" t="s">
        <v>480</v>
      </c>
      <c r="Q210" s="64" t="s">
        <v>1273</v>
      </c>
      <c r="R210" s="65" t="s">
        <v>482</v>
      </c>
      <c r="S210" s="65" t="s">
        <v>1447</v>
      </c>
      <c r="T210" s="65" t="s">
        <v>1446</v>
      </c>
      <c r="U210" s="65" t="s">
        <v>1445</v>
      </c>
      <c r="V210" s="64"/>
      <c r="W210" s="64" t="s">
        <v>30</v>
      </c>
      <c r="X210" s="64" t="s">
        <v>1445</v>
      </c>
      <c r="Y210" s="64"/>
      <c r="Z210" s="64" t="s">
        <v>485</v>
      </c>
      <c r="AA210" s="61" t="s">
        <v>2316</v>
      </c>
      <c r="AB210" s="61" t="s">
        <v>2091</v>
      </c>
      <c r="AC210" s="61" t="s">
        <v>2370</v>
      </c>
      <c r="AD210" s="71" t="s">
        <v>2476</v>
      </c>
      <c r="AE210" s="61" t="s">
        <v>2371</v>
      </c>
    </row>
    <row r="211" spans="1:31" s="62" customFormat="1">
      <c r="A211" s="101">
        <v>204</v>
      </c>
      <c r="C211" s="70"/>
      <c r="D211" s="70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705</v>
      </c>
      <c r="K211" s="63" t="s">
        <v>496</v>
      </c>
      <c r="L211" s="63" t="s">
        <v>1448</v>
      </c>
      <c r="M211" s="63" t="s">
        <v>1449</v>
      </c>
      <c r="N211" s="63" t="s">
        <v>470</v>
      </c>
      <c r="O211" s="63" t="s">
        <v>1448</v>
      </c>
      <c r="P211" s="63" t="s">
        <v>480</v>
      </c>
      <c r="Q211" s="62" t="s">
        <v>1273</v>
      </c>
      <c r="R211" s="63" t="s">
        <v>482</v>
      </c>
      <c r="S211" s="63" t="s">
        <v>1450</v>
      </c>
      <c r="T211" s="63" t="s">
        <v>1449</v>
      </c>
      <c r="U211" s="63" t="s">
        <v>1448</v>
      </c>
      <c r="W211" s="62" t="s">
        <v>1280</v>
      </c>
      <c r="X211" s="62" t="s">
        <v>1448</v>
      </c>
      <c r="Y211" s="62" t="s">
        <v>1451</v>
      </c>
      <c r="Z211" s="62" t="s">
        <v>485</v>
      </c>
      <c r="AA211" s="56" t="s">
        <v>2316</v>
      </c>
      <c r="AB211" s="56" t="s">
        <v>2091</v>
      </c>
      <c r="AC211" s="56" t="s">
        <v>293</v>
      </c>
      <c r="AD211" s="70"/>
      <c r="AE211" s="56" t="s">
        <v>2372</v>
      </c>
    </row>
    <row r="212" spans="1:31" s="62" customFormat="1">
      <c r="A212" s="101">
        <v>205</v>
      </c>
      <c r="C212" s="70"/>
      <c r="D212" s="70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1452</v>
      </c>
      <c r="K212" s="63" t="s">
        <v>1452</v>
      </c>
      <c r="L212" s="63" t="s">
        <v>1453</v>
      </c>
      <c r="M212" s="63" t="s">
        <v>1454</v>
      </c>
      <c r="N212" s="63" t="s">
        <v>470</v>
      </c>
      <c r="O212" s="63" t="s">
        <v>1453</v>
      </c>
      <c r="P212" s="63" t="s">
        <v>480</v>
      </c>
      <c r="Q212" s="62" t="s">
        <v>1273</v>
      </c>
      <c r="R212" s="63" t="s">
        <v>482</v>
      </c>
      <c r="S212" s="63" t="s">
        <v>1455</v>
      </c>
      <c r="T212" s="63" t="s">
        <v>1454</v>
      </c>
      <c r="U212" s="63" t="s">
        <v>1453</v>
      </c>
      <c r="W212" s="62" t="s">
        <v>1338</v>
      </c>
      <c r="X212" s="62" t="s">
        <v>1453</v>
      </c>
      <c r="Z212" s="62" t="s">
        <v>485</v>
      </c>
      <c r="AA212" s="56" t="s">
        <v>2344</v>
      </c>
      <c r="AB212" s="56" t="s">
        <v>2091</v>
      </c>
      <c r="AC212" s="56" t="s">
        <v>336</v>
      </c>
      <c r="AD212" s="70"/>
      <c r="AE212" s="56" t="s">
        <v>2373</v>
      </c>
    </row>
    <row r="213" spans="1:31" s="62" customFormat="1">
      <c r="A213" s="102">
        <v>206</v>
      </c>
      <c r="B213" s="64" t="s">
        <v>2524</v>
      </c>
      <c r="C213" s="71" t="s">
        <v>2525</v>
      </c>
      <c r="D213" s="71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1456</v>
      </c>
      <c r="J213" s="64"/>
      <c r="K213" s="65" t="s">
        <v>587</v>
      </c>
      <c r="L213" s="65" t="s">
        <v>1457</v>
      </c>
      <c r="M213" s="65" t="s">
        <v>1458</v>
      </c>
      <c r="N213" s="65" t="s">
        <v>470</v>
      </c>
      <c r="O213" s="65" t="s">
        <v>1457</v>
      </c>
      <c r="P213" s="65" t="s">
        <v>480</v>
      </c>
      <c r="Q213" s="64" t="s">
        <v>1273</v>
      </c>
      <c r="R213" s="65" t="s">
        <v>482</v>
      </c>
      <c r="S213" s="65" t="s">
        <v>1459</v>
      </c>
      <c r="T213" s="65" t="s">
        <v>1458</v>
      </c>
      <c r="U213" s="65" t="s">
        <v>1457</v>
      </c>
      <c r="V213" s="64"/>
      <c r="W213" s="64" t="s">
        <v>1275</v>
      </c>
      <c r="X213" s="64" t="s">
        <v>1457</v>
      </c>
      <c r="Y213" s="64" t="s">
        <v>1460</v>
      </c>
      <c r="Z213" s="64" t="s">
        <v>485</v>
      </c>
      <c r="AA213" s="61" t="s">
        <v>2316</v>
      </c>
      <c r="AB213" s="61" t="s">
        <v>2091</v>
      </c>
      <c r="AC213" s="61" t="s">
        <v>285</v>
      </c>
      <c r="AD213" s="71" t="s">
        <v>2476</v>
      </c>
      <c r="AE213" s="61" t="s">
        <v>2374</v>
      </c>
    </row>
    <row r="214" spans="1:31" s="62" customFormat="1">
      <c r="A214" s="101">
        <v>207</v>
      </c>
      <c r="C214" s="70"/>
      <c r="D214" s="70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983</v>
      </c>
      <c r="K214" s="63" t="s">
        <v>587</v>
      </c>
      <c r="L214" s="63" t="s">
        <v>1461</v>
      </c>
      <c r="M214" s="63" t="s">
        <v>1462</v>
      </c>
      <c r="N214" s="63" t="s">
        <v>470</v>
      </c>
      <c r="O214" s="63" t="s">
        <v>1461</v>
      </c>
      <c r="P214" s="63" t="s">
        <v>480</v>
      </c>
      <c r="Q214" s="62" t="s">
        <v>1273</v>
      </c>
      <c r="R214" s="63" t="s">
        <v>482</v>
      </c>
      <c r="S214" s="63" t="s">
        <v>1463</v>
      </c>
      <c r="T214" s="63" t="s">
        <v>1462</v>
      </c>
      <c r="U214" s="63" t="s">
        <v>1461</v>
      </c>
      <c r="W214" s="62" t="s">
        <v>137</v>
      </c>
      <c r="X214" s="62" t="s">
        <v>1461</v>
      </c>
      <c r="Y214" s="62" t="s">
        <v>1464</v>
      </c>
      <c r="Z214" s="62" t="s">
        <v>485</v>
      </c>
      <c r="AA214" s="56" t="s">
        <v>2316</v>
      </c>
      <c r="AB214" s="56" t="s">
        <v>2091</v>
      </c>
      <c r="AC214" s="56" t="s">
        <v>318</v>
      </c>
      <c r="AD214" s="70"/>
      <c r="AE214" s="56" t="s">
        <v>2375</v>
      </c>
    </row>
    <row r="215" spans="1:31" s="62" customFormat="1">
      <c r="A215" s="105">
        <v>208</v>
      </c>
      <c r="B215" s="64"/>
      <c r="C215" s="71"/>
      <c r="D215" s="71"/>
      <c r="E215" s="60" t="str">
        <f t="shared" si="12"/>
        <v>CTE070074</v>
      </c>
      <c r="F215" s="58" t="str">
        <f t="shared" si="13"/>
        <v>CTE070074.id</v>
      </c>
      <c r="G215" s="58" t="str">
        <f t="shared" si="14"/>
        <v>NING ZHANG/CTE/CHN/MINEBEA</v>
      </c>
      <c r="H215" s="60" t="str">
        <f t="shared" si="15"/>
        <v>NINGZHANG</v>
      </c>
      <c r="I215" s="65" t="s">
        <v>1465</v>
      </c>
      <c r="J215" s="64"/>
      <c r="K215" s="65" t="s">
        <v>587</v>
      </c>
      <c r="L215" s="65" t="s">
        <v>1466</v>
      </c>
      <c r="M215" s="65" t="s">
        <v>1467</v>
      </c>
      <c r="N215" s="65" t="s">
        <v>470</v>
      </c>
      <c r="O215" s="65" t="s">
        <v>1466</v>
      </c>
      <c r="P215" s="65" t="s">
        <v>480</v>
      </c>
      <c r="Q215" s="64" t="s">
        <v>1273</v>
      </c>
      <c r="R215" s="65" t="s">
        <v>482</v>
      </c>
      <c r="S215" s="65" t="s">
        <v>1468</v>
      </c>
      <c r="T215" s="65" t="s">
        <v>1467</v>
      </c>
      <c r="U215" s="65" t="s">
        <v>1466</v>
      </c>
      <c r="V215" s="64"/>
      <c r="W215" s="64" t="s">
        <v>1469</v>
      </c>
      <c r="X215" s="64" t="s">
        <v>1466</v>
      </c>
      <c r="Y215" s="64" t="s">
        <v>1470</v>
      </c>
      <c r="Z215" s="64" t="s">
        <v>485</v>
      </c>
      <c r="AA215" s="61" t="s">
        <v>2316</v>
      </c>
      <c r="AB215" s="61" t="s">
        <v>2091</v>
      </c>
      <c r="AC215" s="61" t="s">
        <v>341</v>
      </c>
      <c r="AD215" s="71"/>
      <c r="AE215" s="61" t="s">
        <v>2376</v>
      </c>
    </row>
    <row r="216" spans="1:31" s="62" customFormat="1">
      <c r="A216" s="101">
        <v>209</v>
      </c>
      <c r="C216" s="70"/>
      <c r="D216" s="70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1471</v>
      </c>
      <c r="K216" s="63" t="s">
        <v>587</v>
      </c>
      <c r="L216" s="63" t="s">
        <v>1472</v>
      </c>
      <c r="M216" s="63" t="s">
        <v>1473</v>
      </c>
      <c r="N216" s="63" t="s">
        <v>470</v>
      </c>
      <c r="O216" s="63" t="s">
        <v>1472</v>
      </c>
      <c r="P216" s="63" t="s">
        <v>480</v>
      </c>
      <c r="Q216" s="62" t="s">
        <v>1273</v>
      </c>
      <c r="R216" s="63" t="s">
        <v>482</v>
      </c>
      <c r="S216" s="63" t="s">
        <v>1474</v>
      </c>
      <c r="T216" s="63" t="s">
        <v>1473</v>
      </c>
      <c r="U216" s="63" t="s">
        <v>1472</v>
      </c>
      <c r="W216" s="62" t="s">
        <v>1275</v>
      </c>
      <c r="X216" s="62" t="s">
        <v>1472</v>
      </c>
      <c r="Y216" s="62" t="s">
        <v>1475</v>
      </c>
      <c r="Z216" s="62" t="s">
        <v>485</v>
      </c>
      <c r="AA216" s="56" t="s">
        <v>2316</v>
      </c>
      <c r="AB216" s="56" t="s">
        <v>2091</v>
      </c>
      <c r="AC216" s="56" t="s">
        <v>283</v>
      </c>
      <c r="AD216" s="70"/>
      <c r="AE216" s="56" t="s">
        <v>2377</v>
      </c>
    </row>
    <row r="217" spans="1:31" s="62" customFormat="1">
      <c r="A217" s="101">
        <v>210</v>
      </c>
      <c r="C217" s="70"/>
      <c r="D217" s="70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1476</v>
      </c>
      <c r="K217" s="63" t="s">
        <v>587</v>
      </c>
      <c r="L217" s="63" t="s">
        <v>1477</v>
      </c>
      <c r="M217" s="63" t="s">
        <v>1478</v>
      </c>
      <c r="N217" s="63" t="s">
        <v>470</v>
      </c>
      <c r="O217" s="63" t="s">
        <v>1477</v>
      </c>
      <c r="P217" s="63" t="s">
        <v>480</v>
      </c>
      <c r="Q217" s="62" t="s">
        <v>1273</v>
      </c>
      <c r="R217" s="63" t="s">
        <v>482</v>
      </c>
      <c r="S217" s="63" t="s">
        <v>1479</v>
      </c>
      <c r="T217" s="63" t="s">
        <v>1478</v>
      </c>
      <c r="U217" s="63" t="s">
        <v>1477</v>
      </c>
      <c r="W217" s="62" t="s">
        <v>1480</v>
      </c>
      <c r="X217" s="62" t="s">
        <v>1477</v>
      </c>
      <c r="Z217" s="62" t="s">
        <v>485</v>
      </c>
      <c r="AA217" s="56" t="s">
        <v>2316</v>
      </c>
      <c r="AB217" s="56" t="s">
        <v>2091</v>
      </c>
      <c r="AC217" s="56" t="s">
        <v>2378</v>
      </c>
      <c r="AD217" s="70"/>
      <c r="AE217" s="56" t="s">
        <v>2379</v>
      </c>
    </row>
    <row r="218" spans="1:31" s="62" customFormat="1">
      <c r="A218" s="105">
        <v>211</v>
      </c>
      <c r="B218" s="64"/>
      <c r="C218" s="71"/>
      <c r="D218" s="71"/>
      <c r="E218" s="60" t="str">
        <f t="shared" si="12"/>
        <v>CTE950022</v>
      </c>
      <c r="F218" s="58" t="str">
        <f t="shared" si="13"/>
        <v>CTE950022.id</v>
      </c>
      <c r="G218" s="58" t="str">
        <f t="shared" si="14"/>
        <v>ZHIQIANG ZHAO/CTE/CHN/MINEBEA</v>
      </c>
      <c r="H218" s="60" t="str">
        <f t="shared" si="15"/>
        <v>ZHIQIANGZHAO</v>
      </c>
      <c r="I218" s="65" t="s">
        <v>1481</v>
      </c>
      <c r="J218" s="64"/>
      <c r="K218" s="65" t="s">
        <v>821</v>
      </c>
      <c r="L218" s="65" t="s">
        <v>1482</v>
      </c>
      <c r="M218" s="65" t="s">
        <v>1483</v>
      </c>
      <c r="N218" s="65" t="s">
        <v>470</v>
      </c>
      <c r="O218" s="65" t="s">
        <v>1482</v>
      </c>
      <c r="P218" s="65" t="s">
        <v>480</v>
      </c>
      <c r="Q218" s="64" t="s">
        <v>1273</v>
      </c>
      <c r="R218" s="65" t="s">
        <v>482</v>
      </c>
      <c r="S218" s="65" t="s">
        <v>1484</v>
      </c>
      <c r="T218" s="65" t="s">
        <v>1483</v>
      </c>
      <c r="U218" s="65" t="s">
        <v>1482</v>
      </c>
      <c r="V218" s="64"/>
      <c r="W218" s="64" t="s">
        <v>30</v>
      </c>
      <c r="X218" s="64" t="s">
        <v>1482</v>
      </c>
      <c r="Y218" s="64" t="s">
        <v>1485</v>
      </c>
      <c r="Z218" s="64" t="s">
        <v>485</v>
      </c>
      <c r="AA218" s="61" t="s">
        <v>2316</v>
      </c>
      <c r="AB218" s="61" t="s">
        <v>2091</v>
      </c>
      <c r="AC218" s="61" t="s">
        <v>2380</v>
      </c>
      <c r="AD218" s="71"/>
      <c r="AE218" s="61" t="s">
        <v>2381</v>
      </c>
    </row>
    <row r="219" spans="1:31" s="62" customFormat="1">
      <c r="A219" s="105">
        <v>212</v>
      </c>
      <c r="B219" s="64" t="s">
        <v>5437</v>
      </c>
      <c r="C219" s="71" t="s">
        <v>5438</v>
      </c>
      <c r="D219" s="71"/>
      <c r="E219" s="60" t="str">
        <f t="shared" si="12"/>
        <v>CTE070038</v>
      </c>
      <c r="F219" s="58" t="str">
        <f t="shared" si="13"/>
        <v>CTE070038.id</v>
      </c>
      <c r="G219" s="58" t="str">
        <f t="shared" si="14"/>
        <v>DIYING ZHENG/CTE/CHN/MINEBEA</v>
      </c>
      <c r="H219" s="60" t="str">
        <f t="shared" si="15"/>
        <v>DIYINGZHENG</v>
      </c>
      <c r="I219" s="65" t="s">
        <v>1486</v>
      </c>
      <c r="J219" s="64"/>
      <c r="K219" s="65" t="s">
        <v>1487</v>
      </c>
      <c r="L219" s="65" t="s">
        <v>1488</v>
      </c>
      <c r="M219" s="65" t="s">
        <v>1489</v>
      </c>
      <c r="N219" s="65" t="s">
        <v>470</v>
      </c>
      <c r="O219" s="65" t="s">
        <v>1488</v>
      </c>
      <c r="P219" s="65" t="s">
        <v>480</v>
      </c>
      <c r="Q219" s="64" t="s">
        <v>1273</v>
      </c>
      <c r="R219" s="65" t="s">
        <v>482</v>
      </c>
      <c r="S219" s="65" t="s">
        <v>1490</v>
      </c>
      <c r="T219" s="65" t="s">
        <v>1489</v>
      </c>
      <c r="U219" s="65" t="s">
        <v>1488</v>
      </c>
      <c r="V219" s="64"/>
      <c r="W219" s="64" t="s">
        <v>25</v>
      </c>
      <c r="X219" s="64" t="s">
        <v>1488</v>
      </c>
      <c r="Y219" s="64" t="s">
        <v>1491</v>
      </c>
      <c r="Z219" s="64" t="s">
        <v>485</v>
      </c>
      <c r="AA219" s="61" t="s">
        <v>2316</v>
      </c>
      <c r="AB219" s="61" t="s">
        <v>2091</v>
      </c>
      <c r="AC219" s="61" t="s">
        <v>342</v>
      </c>
      <c r="AD219" s="71" t="s">
        <v>2476</v>
      </c>
      <c r="AE219" s="61" t="s">
        <v>2382</v>
      </c>
    </row>
    <row r="220" spans="1:31" s="62" customFormat="1">
      <c r="A220" s="105">
        <v>213</v>
      </c>
      <c r="B220" s="64"/>
      <c r="C220" s="71"/>
      <c r="D220" s="71"/>
      <c r="E220" s="60" t="str">
        <f t="shared" si="12"/>
        <v>CTE180008</v>
      </c>
      <c r="F220" s="58" t="str">
        <f t="shared" si="13"/>
        <v>CTE180008.id</v>
      </c>
      <c r="G220" s="58" t="str">
        <f t="shared" si="14"/>
        <v>HONGJIN ZHU/CTE/CHN/MINEBEA</v>
      </c>
      <c r="H220" s="60" t="str">
        <f t="shared" si="15"/>
        <v>HONGJINZHU</v>
      </c>
      <c r="I220" s="65" t="s">
        <v>6138</v>
      </c>
      <c r="J220" s="64"/>
      <c r="K220" s="65" t="s">
        <v>6137</v>
      </c>
      <c r="L220" s="65" t="s">
        <v>6129</v>
      </c>
      <c r="M220" s="65" t="s">
        <v>6131</v>
      </c>
      <c r="N220" s="65" t="s">
        <v>6136</v>
      </c>
      <c r="O220" s="65" t="s">
        <v>6129</v>
      </c>
      <c r="P220" s="65" t="s">
        <v>6135</v>
      </c>
      <c r="Q220" s="64" t="s">
        <v>6134</v>
      </c>
      <c r="R220" s="65" t="s">
        <v>6133</v>
      </c>
      <c r="S220" s="65" t="s">
        <v>6132</v>
      </c>
      <c r="T220" s="65" t="s">
        <v>6131</v>
      </c>
      <c r="U220" s="65" t="s">
        <v>6129</v>
      </c>
      <c r="V220" s="64"/>
      <c r="W220" s="64" t="s">
        <v>6130</v>
      </c>
      <c r="X220" s="64" t="s">
        <v>6129</v>
      </c>
      <c r="Y220" s="64"/>
      <c r="Z220" s="64" t="s">
        <v>6128</v>
      </c>
      <c r="AA220" s="61" t="s">
        <v>6127</v>
      </c>
      <c r="AB220" s="61" t="s">
        <v>6126</v>
      </c>
      <c r="AC220" s="61" t="s">
        <v>6125</v>
      </c>
      <c r="AD220" s="71"/>
      <c r="AE220" s="61" t="s">
        <v>6124</v>
      </c>
    </row>
    <row r="221" spans="1:31" s="62" customFormat="1">
      <c r="A221" s="101">
        <v>214</v>
      </c>
      <c r="C221" s="70"/>
      <c r="D221" s="70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1496</v>
      </c>
      <c r="K221" s="63" t="s">
        <v>562</v>
      </c>
      <c r="L221" s="63" t="s">
        <v>1497</v>
      </c>
      <c r="M221" s="63" t="s">
        <v>1498</v>
      </c>
      <c r="N221" s="63" t="s">
        <v>470</v>
      </c>
      <c r="O221" s="63" t="s">
        <v>1497</v>
      </c>
      <c r="P221" s="63" t="s">
        <v>480</v>
      </c>
      <c r="Q221" s="62" t="s">
        <v>1273</v>
      </c>
      <c r="R221" s="63" t="s">
        <v>482</v>
      </c>
      <c r="S221" s="63" t="s">
        <v>1499</v>
      </c>
      <c r="T221" s="63" t="s">
        <v>1498</v>
      </c>
      <c r="U221" s="63" t="s">
        <v>1497</v>
      </c>
      <c r="W221" s="62" t="s">
        <v>1097</v>
      </c>
      <c r="X221" s="62" t="s">
        <v>1497</v>
      </c>
      <c r="Y221" s="62" t="s">
        <v>1500</v>
      </c>
      <c r="Z221" s="62" t="s">
        <v>485</v>
      </c>
      <c r="AA221" s="56" t="s">
        <v>2316</v>
      </c>
      <c r="AB221" s="56" t="s">
        <v>2091</v>
      </c>
      <c r="AC221" s="56" t="s">
        <v>279</v>
      </c>
      <c r="AD221" s="70"/>
      <c r="AE221" s="56" t="s">
        <v>2383</v>
      </c>
    </row>
    <row r="222" spans="1:31">
      <c r="A222" s="102">
        <v>215</v>
      </c>
      <c r="B222" s="83" t="s">
        <v>5560</v>
      </c>
      <c r="C222" s="84" t="s">
        <v>5558</v>
      </c>
      <c r="D222" s="84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3" t="s">
        <v>407</v>
      </c>
      <c r="J222" s="83" t="s">
        <v>1232</v>
      </c>
      <c r="K222" s="83" t="s">
        <v>534</v>
      </c>
      <c r="L222" s="83" t="s">
        <v>1501</v>
      </c>
      <c r="M222" s="83" t="s">
        <v>1366</v>
      </c>
      <c r="N222" s="83" t="s">
        <v>470</v>
      </c>
      <c r="O222" s="83" t="s">
        <v>1501</v>
      </c>
      <c r="P222" s="83" t="s">
        <v>480</v>
      </c>
      <c r="Q222" s="83" t="s">
        <v>1273</v>
      </c>
      <c r="R222" s="83" t="s">
        <v>482</v>
      </c>
      <c r="S222" s="83" t="s">
        <v>1502</v>
      </c>
      <c r="T222" s="83" t="s">
        <v>1366</v>
      </c>
      <c r="U222" s="83" t="s">
        <v>1501</v>
      </c>
      <c r="V222" s="83"/>
      <c r="W222" s="83" t="s">
        <v>916</v>
      </c>
      <c r="X222" s="83" t="s">
        <v>1501</v>
      </c>
      <c r="Y222" s="83"/>
      <c r="Z222" s="83" t="s">
        <v>485</v>
      </c>
      <c r="AA222" s="61" t="s">
        <v>2316</v>
      </c>
      <c r="AB222" s="61" t="s">
        <v>2091</v>
      </c>
      <c r="AC222" s="61" t="s">
        <v>2384</v>
      </c>
      <c r="AD222" s="84"/>
      <c r="AE222" s="61" t="s">
        <v>2385</v>
      </c>
    </row>
    <row r="223" spans="1:31" s="62" customFormat="1">
      <c r="A223" s="101">
        <v>216</v>
      </c>
      <c r="C223" s="70"/>
      <c r="D223" s="70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1503</v>
      </c>
      <c r="K223" s="63" t="s">
        <v>1050</v>
      </c>
      <c r="L223" s="63" t="s">
        <v>1504</v>
      </c>
      <c r="M223" s="63" t="s">
        <v>1505</v>
      </c>
      <c r="N223" s="63" t="s">
        <v>470</v>
      </c>
      <c r="O223" s="63" t="s">
        <v>1504</v>
      </c>
      <c r="P223" s="63" t="s">
        <v>480</v>
      </c>
      <c r="Q223" s="62" t="s">
        <v>1506</v>
      </c>
      <c r="R223" s="63" t="s">
        <v>482</v>
      </c>
      <c r="S223" s="63" t="s">
        <v>1507</v>
      </c>
      <c r="T223" s="63" t="s">
        <v>1505</v>
      </c>
      <c r="U223" s="63" t="s">
        <v>1504</v>
      </c>
      <c r="W223" s="62" t="s">
        <v>741</v>
      </c>
      <c r="X223" s="62" t="s">
        <v>1504</v>
      </c>
      <c r="Y223" s="62" t="s">
        <v>1508</v>
      </c>
      <c r="Z223" s="62" t="s">
        <v>485</v>
      </c>
      <c r="AA223" s="56" t="s">
        <v>2344</v>
      </c>
      <c r="AB223" s="56" t="s">
        <v>2091</v>
      </c>
      <c r="AC223" s="56" t="s">
        <v>321</v>
      </c>
      <c r="AD223" s="70"/>
      <c r="AE223" s="56" t="s">
        <v>2386</v>
      </c>
    </row>
    <row r="224" spans="1:31" s="62" customFormat="1">
      <c r="A224" s="101">
        <v>217</v>
      </c>
      <c r="C224" s="70"/>
      <c r="D224" s="70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1509</v>
      </c>
      <c r="K224" s="63" t="s">
        <v>604</v>
      </c>
      <c r="L224" s="63" t="s">
        <v>1510</v>
      </c>
      <c r="M224" s="63" t="s">
        <v>1511</v>
      </c>
      <c r="N224" s="63" t="s">
        <v>470</v>
      </c>
      <c r="O224" s="63" t="s">
        <v>1510</v>
      </c>
      <c r="P224" s="63" t="s">
        <v>480</v>
      </c>
      <c r="Q224" s="62" t="s">
        <v>1506</v>
      </c>
      <c r="R224" s="63" t="s">
        <v>482</v>
      </c>
      <c r="S224" s="63" t="s">
        <v>1512</v>
      </c>
      <c r="T224" s="63" t="s">
        <v>1511</v>
      </c>
      <c r="U224" s="63" t="s">
        <v>1510</v>
      </c>
      <c r="W224" s="62" t="s">
        <v>1513</v>
      </c>
      <c r="X224" s="62" t="s">
        <v>1510</v>
      </c>
      <c r="Z224" s="62" t="s">
        <v>485</v>
      </c>
      <c r="AA224" s="56" t="s">
        <v>2344</v>
      </c>
      <c r="AB224" s="56" t="s">
        <v>2091</v>
      </c>
      <c r="AC224" s="56" t="s">
        <v>2387</v>
      </c>
      <c r="AD224" s="70"/>
      <c r="AE224" s="56" t="s">
        <v>2388</v>
      </c>
    </row>
    <row r="225" spans="1:31" s="62" customFormat="1">
      <c r="A225" s="101">
        <v>218</v>
      </c>
      <c r="C225" s="70"/>
      <c r="D225" s="70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646</v>
      </c>
      <c r="K225" s="63" t="s">
        <v>587</v>
      </c>
      <c r="L225" s="63" t="s">
        <v>1514</v>
      </c>
      <c r="M225" s="63" t="s">
        <v>1515</v>
      </c>
      <c r="N225" s="63" t="s">
        <v>470</v>
      </c>
      <c r="O225" s="63" t="s">
        <v>1514</v>
      </c>
      <c r="P225" s="63" t="s">
        <v>480</v>
      </c>
      <c r="Q225" s="62" t="s">
        <v>1506</v>
      </c>
      <c r="R225" s="63" t="s">
        <v>482</v>
      </c>
      <c r="S225" s="63" t="s">
        <v>1516</v>
      </c>
      <c r="T225" s="63" t="s">
        <v>1515</v>
      </c>
      <c r="U225" s="63" t="s">
        <v>1514</v>
      </c>
      <c r="W225" s="62" t="s">
        <v>1513</v>
      </c>
      <c r="X225" s="62" t="s">
        <v>1514</v>
      </c>
      <c r="Y225" s="62" t="s">
        <v>1517</v>
      </c>
      <c r="Z225" s="62" t="s">
        <v>485</v>
      </c>
      <c r="AA225" s="56" t="s">
        <v>2344</v>
      </c>
      <c r="AB225" s="56" t="s">
        <v>2091</v>
      </c>
      <c r="AC225" s="56" t="s">
        <v>2389</v>
      </c>
      <c r="AD225" s="70"/>
      <c r="AE225" s="56" t="s">
        <v>2390</v>
      </c>
    </row>
    <row r="226" spans="1:31" s="62" customFormat="1">
      <c r="A226" s="101">
        <v>219</v>
      </c>
      <c r="C226" s="70"/>
      <c r="D226" s="70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1518</v>
      </c>
      <c r="K226" s="63" t="s">
        <v>1260</v>
      </c>
      <c r="L226" s="63" t="s">
        <v>1519</v>
      </c>
      <c r="M226" s="63" t="s">
        <v>1520</v>
      </c>
      <c r="N226" s="63" t="s">
        <v>470</v>
      </c>
      <c r="O226" s="63" t="s">
        <v>1519</v>
      </c>
      <c r="P226" s="63" t="s">
        <v>480</v>
      </c>
      <c r="Q226" s="62" t="s">
        <v>1506</v>
      </c>
      <c r="R226" s="63" t="s">
        <v>482</v>
      </c>
      <c r="S226" s="63" t="s">
        <v>1521</v>
      </c>
      <c r="T226" s="63" t="s">
        <v>1520</v>
      </c>
      <c r="U226" s="63" t="s">
        <v>1519</v>
      </c>
      <c r="W226" s="62" t="s">
        <v>1522</v>
      </c>
      <c r="X226" s="62" t="s">
        <v>1519</v>
      </c>
      <c r="Y226" s="62" t="s">
        <v>1523</v>
      </c>
      <c r="Z226" s="62" t="s">
        <v>485</v>
      </c>
      <c r="AA226" s="56" t="s">
        <v>2344</v>
      </c>
      <c r="AB226" s="56" t="s">
        <v>2091</v>
      </c>
      <c r="AC226" s="56" t="s">
        <v>218</v>
      </c>
      <c r="AD226" s="70"/>
      <c r="AE226" s="56" t="s">
        <v>2391</v>
      </c>
    </row>
    <row r="227" spans="1:31" s="67" customFormat="1">
      <c r="A227" s="105">
        <v>220</v>
      </c>
      <c r="B227" s="64"/>
      <c r="C227" s="71"/>
      <c r="D227" s="71"/>
      <c r="E227" s="60" t="str">
        <f t="shared" si="12"/>
        <v>CTE930015</v>
      </c>
      <c r="F227" s="58" t="str">
        <f t="shared" si="13"/>
        <v>CTE930015.id</v>
      </c>
      <c r="G227" s="58" t="str">
        <f t="shared" si="14"/>
        <v>QIANG WANG/CTE/CHN/MINEBEA</v>
      </c>
      <c r="H227" s="60" t="str">
        <f t="shared" si="15"/>
        <v>QIANGWANG</v>
      </c>
      <c r="I227" s="65" t="s">
        <v>1013</v>
      </c>
      <c r="J227" s="64"/>
      <c r="K227" s="65" t="s">
        <v>562</v>
      </c>
      <c r="L227" s="65" t="s">
        <v>1524</v>
      </c>
      <c r="M227" s="65" t="s">
        <v>1525</v>
      </c>
      <c r="N227" s="65" t="s">
        <v>470</v>
      </c>
      <c r="O227" s="65" t="s">
        <v>1524</v>
      </c>
      <c r="P227" s="65" t="s">
        <v>480</v>
      </c>
      <c r="Q227" s="64" t="s">
        <v>1506</v>
      </c>
      <c r="R227" s="65" t="s">
        <v>482</v>
      </c>
      <c r="S227" s="65" t="s">
        <v>2526</v>
      </c>
      <c r="T227" s="65" t="s">
        <v>1525</v>
      </c>
      <c r="U227" s="65" t="s">
        <v>1524</v>
      </c>
      <c r="V227" s="64"/>
      <c r="W227" s="64" t="s">
        <v>1513</v>
      </c>
      <c r="X227" s="64" t="s">
        <v>1524</v>
      </c>
      <c r="Y227" s="64" t="s">
        <v>1526</v>
      </c>
      <c r="Z227" s="64" t="s">
        <v>485</v>
      </c>
      <c r="AA227" s="61" t="s">
        <v>2344</v>
      </c>
      <c r="AB227" s="61" t="s">
        <v>2091</v>
      </c>
      <c r="AC227" s="61" t="s">
        <v>89</v>
      </c>
      <c r="AD227" s="71"/>
      <c r="AE227" s="61" t="s">
        <v>2392</v>
      </c>
    </row>
    <row r="228" spans="1:31" s="62" customFormat="1">
      <c r="A228" s="101">
        <v>221</v>
      </c>
      <c r="C228" s="70"/>
      <c r="D228" s="70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760</v>
      </c>
      <c r="K228" s="63" t="s">
        <v>491</v>
      </c>
      <c r="L228" s="63" t="s">
        <v>1527</v>
      </c>
      <c r="M228" s="63" t="s">
        <v>1528</v>
      </c>
      <c r="N228" s="63" t="s">
        <v>470</v>
      </c>
      <c r="O228" s="63" t="s">
        <v>1527</v>
      </c>
      <c r="P228" s="63" t="s">
        <v>480</v>
      </c>
      <c r="Q228" s="62" t="s">
        <v>1529</v>
      </c>
      <c r="R228" s="63" t="s">
        <v>482</v>
      </c>
      <c r="S228" s="63" t="s">
        <v>1530</v>
      </c>
      <c r="T228" s="63" t="s">
        <v>1528</v>
      </c>
      <c r="U228" s="63" t="s">
        <v>1527</v>
      </c>
      <c r="W228" s="62" t="s">
        <v>1111</v>
      </c>
      <c r="X228" s="62" t="s">
        <v>1527</v>
      </c>
      <c r="Y228" s="62" t="s">
        <v>1531</v>
      </c>
      <c r="Z228" s="62" t="s">
        <v>485</v>
      </c>
      <c r="AA228" s="56" t="s">
        <v>2393</v>
      </c>
      <c r="AB228" s="56" t="s">
        <v>2091</v>
      </c>
      <c r="AC228" s="56" t="s">
        <v>2394</v>
      </c>
      <c r="AD228" s="70"/>
      <c r="AE228" s="56" t="s">
        <v>2395</v>
      </c>
    </row>
    <row r="229" spans="1:31" s="62" customFormat="1">
      <c r="A229" s="101">
        <v>222</v>
      </c>
      <c r="C229" s="70"/>
      <c r="D229" s="70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1532</v>
      </c>
      <c r="K229" s="63" t="s">
        <v>534</v>
      </c>
      <c r="L229" s="63" t="s">
        <v>1533</v>
      </c>
      <c r="M229" s="63" t="s">
        <v>1534</v>
      </c>
      <c r="N229" s="63" t="s">
        <v>470</v>
      </c>
      <c r="O229" s="63" t="s">
        <v>1533</v>
      </c>
      <c r="P229" s="63" t="s">
        <v>480</v>
      </c>
      <c r="Q229" s="62" t="s">
        <v>1529</v>
      </c>
      <c r="R229" s="63" t="s">
        <v>482</v>
      </c>
      <c r="S229" s="63" t="s">
        <v>1535</v>
      </c>
      <c r="T229" s="63" t="s">
        <v>1534</v>
      </c>
      <c r="U229" s="63" t="s">
        <v>1533</v>
      </c>
      <c r="W229" s="62" t="s">
        <v>30</v>
      </c>
      <c r="X229" s="62" t="s">
        <v>1533</v>
      </c>
      <c r="Z229" s="62" t="s">
        <v>485</v>
      </c>
      <c r="AA229" s="56" t="s">
        <v>2393</v>
      </c>
      <c r="AB229" s="56" t="s">
        <v>2091</v>
      </c>
      <c r="AC229" s="56" t="s">
        <v>2396</v>
      </c>
      <c r="AD229" s="70"/>
      <c r="AE229" s="56" t="s">
        <v>2397</v>
      </c>
    </row>
    <row r="230" spans="1:31" s="62" customFormat="1">
      <c r="A230" s="101">
        <v>223</v>
      </c>
      <c r="C230" s="70"/>
      <c r="D230" s="70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816</v>
      </c>
      <c r="K230" s="63" t="s">
        <v>950</v>
      </c>
      <c r="L230" s="63" t="s">
        <v>1536</v>
      </c>
      <c r="M230" s="63" t="s">
        <v>1537</v>
      </c>
      <c r="N230" s="63" t="s">
        <v>470</v>
      </c>
      <c r="O230" s="63" t="s">
        <v>1536</v>
      </c>
      <c r="P230" s="63" t="s">
        <v>480</v>
      </c>
      <c r="Q230" s="62" t="s">
        <v>1529</v>
      </c>
      <c r="R230" s="63" t="s">
        <v>482</v>
      </c>
      <c r="S230" s="63" t="s">
        <v>1538</v>
      </c>
      <c r="T230" s="63" t="s">
        <v>1537</v>
      </c>
      <c r="U230" s="63" t="s">
        <v>1536</v>
      </c>
      <c r="W230" s="62" t="s">
        <v>840</v>
      </c>
      <c r="X230" s="62" t="s">
        <v>1536</v>
      </c>
      <c r="Y230" s="62" t="s">
        <v>1539</v>
      </c>
      <c r="Z230" s="62" t="s">
        <v>485</v>
      </c>
      <c r="AA230" s="56" t="s">
        <v>2393</v>
      </c>
      <c r="AB230" s="56" t="s">
        <v>2091</v>
      </c>
      <c r="AC230" s="56" t="s">
        <v>90</v>
      </c>
      <c r="AD230" s="70"/>
      <c r="AE230" s="56" t="s">
        <v>2398</v>
      </c>
    </row>
    <row r="231" spans="1:31" s="62" customFormat="1">
      <c r="A231" s="101">
        <v>224</v>
      </c>
      <c r="C231" s="70"/>
      <c r="D231" s="70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1540</v>
      </c>
      <c r="K231" s="63" t="s">
        <v>587</v>
      </c>
      <c r="L231" s="63" t="s">
        <v>1541</v>
      </c>
      <c r="M231" s="63" t="s">
        <v>1542</v>
      </c>
      <c r="N231" s="63" t="s">
        <v>470</v>
      </c>
      <c r="O231" s="63" t="s">
        <v>1541</v>
      </c>
      <c r="P231" s="63" t="s">
        <v>480</v>
      </c>
      <c r="Q231" s="62" t="s">
        <v>1529</v>
      </c>
      <c r="R231" s="63" t="s">
        <v>482</v>
      </c>
      <c r="S231" s="63" t="s">
        <v>1543</v>
      </c>
      <c r="T231" s="63" t="s">
        <v>1542</v>
      </c>
      <c r="U231" s="63" t="s">
        <v>1541</v>
      </c>
      <c r="W231" s="62" t="s">
        <v>1544</v>
      </c>
      <c r="X231" s="62" t="s">
        <v>1541</v>
      </c>
      <c r="Y231" s="62" t="s">
        <v>1545</v>
      </c>
      <c r="Z231" s="62" t="s">
        <v>485</v>
      </c>
      <c r="AA231" s="56" t="s">
        <v>2393</v>
      </c>
      <c r="AB231" s="56" t="s">
        <v>2091</v>
      </c>
      <c r="AC231" s="56" t="s">
        <v>2399</v>
      </c>
      <c r="AD231" s="70"/>
      <c r="AE231" s="56" t="s">
        <v>2400</v>
      </c>
    </row>
    <row r="232" spans="1:31" s="62" customFormat="1">
      <c r="A232" s="105">
        <v>225</v>
      </c>
      <c r="B232" s="64"/>
      <c r="C232" s="71"/>
      <c r="D232" s="71"/>
      <c r="E232" s="60" t="str">
        <f>U232</f>
        <v>540104</v>
      </c>
      <c r="F232" s="58" t="str">
        <f>E232&amp;".id"</f>
        <v>540104.id</v>
      </c>
      <c r="G232" s="58" t="str">
        <f>I232&amp;" "&amp;K232&amp;"/CTE/CHN/MINEBEA"</f>
        <v>HIROSHI SATO/CTE/CHN/MINEBEA</v>
      </c>
      <c r="H232" s="60" t="str">
        <f t="shared" si="15"/>
        <v>HIROSHISATO</v>
      </c>
      <c r="I232" s="65" t="s">
        <v>1546</v>
      </c>
      <c r="J232" s="64"/>
      <c r="K232" s="65" t="s">
        <v>1547</v>
      </c>
      <c r="L232" s="65" t="s">
        <v>1548</v>
      </c>
      <c r="M232" s="65" t="s">
        <v>1549</v>
      </c>
      <c r="N232" s="65" t="s">
        <v>470</v>
      </c>
      <c r="O232" s="65" t="s">
        <v>1548</v>
      </c>
      <c r="P232" s="65" t="s">
        <v>480</v>
      </c>
      <c r="Q232" s="64" t="s">
        <v>2527</v>
      </c>
      <c r="R232" s="65" t="s">
        <v>482</v>
      </c>
      <c r="S232" s="65" t="s">
        <v>1550</v>
      </c>
      <c r="T232" s="65" t="s">
        <v>1549</v>
      </c>
      <c r="U232" s="65" t="s">
        <v>1548</v>
      </c>
      <c r="V232" s="64"/>
      <c r="W232" s="64" t="s">
        <v>1551</v>
      </c>
      <c r="X232" s="64" t="s">
        <v>1548</v>
      </c>
      <c r="Y232" s="64" t="s">
        <v>1552</v>
      </c>
      <c r="Z232" s="64" t="s">
        <v>485</v>
      </c>
      <c r="AA232" s="61" t="s">
        <v>2401</v>
      </c>
      <c r="AB232" s="61" t="s">
        <v>2091</v>
      </c>
      <c r="AC232" s="61" t="s">
        <v>1548</v>
      </c>
      <c r="AD232" s="71"/>
      <c r="AE232" s="61" t="s">
        <v>2402</v>
      </c>
    </row>
    <row r="233" spans="1:31">
      <c r="A233" s="101">
        <v>226</v>
      </c>
      <c r="B233" s="47" t="s">
        <v>2528</v>
      </c>
      <c r="C233" s="48" t="s">
        <v>2529</v>
      </c>
      <c r="E233" s="54" t="s">
        <v>2530</v>
      </c>
      <c r="F233" s="53" t="s">
        <v>2531</v>
      </c>
      <c r="G233" s="53" t="s">
        <v>2532</v>
      </c>
      <c r="H233" s="54" t="s">
        <v>2533</v>
      </c>
      <c r="I233" s="47" t="s">
        <v>2534</v>
      </c>
      <c r="K233" s="47" t="s">
        <v>2535</v>
      </c>
      <c r="L233" s="47" t="s">
        <v>2530</v>
      </c>
      <c r="M233" s="47" t="s">
        <v>2533</v>
      </c>
      <c r="N233" s="63" t="s">
        <v>470</v>
      </c>
      <c r="O233" s="47" t="s">
        <v>2530</v>
      </c>
      <c r="P233" s="63" t="s">
        <v>480</v>
      </c>
      <c r="Q233" s="47" t="s">
        <v>1273</v>
      </c>
      <c r="R233" s="63" t="s">
        <v>482</v>
      </c>
      <c r="S233" s="63" t="s">
        <v>2536</v>
      </c>
      <c r="T233" s="47" t="s">
        <v>2533</v>
      </c>
      <c r="U233" s="47" t="s">
        <v>2530</v>
      </c>
      <c r="W233" s="47" t="s">
        <v>2537</v>
      </c>
      <c r="X233" s="47" t="s">
        <v>2530</v>
      </c>
      <c r="Z233" s="62" t="s">
        <v>485</v>
      </c>
      <c r="AA233" s="56" t="s">
        <v>2316</v>
      </c>
      <c r="AB233" s="56" t="s">
        <v>2091</v>
      </c>
      <c r="AC233" s="56" t="s">
        <v>2403</v>
      </c>
      <c r="AD233" s="48" t="s">
        <v>2529</v>
      </c>
      <c r="AE233" s="56" t="s">
        <v>2404</v>
      </c>
    </row>
    <row r="234" spans="1:31">
      <c r="A234" s="102">
        <v>227</v>
      </c>
      <c r="B234" s="83" t="s">
        <v>3671</v>
      </c>
      <c r="C234" s="84" t="s">
        <v>2476</v>
      </c>
      <c r="D234" s="84"/>
      <c r="E234" s="60" t="s">
        <v>2538</v>
      </c>
      <c r="F234" s="58" t="s">
        <v>2539</v>
      </c>
      <c r="G234" s="58" t="s">
        <v>2540</v>
      </c>
      <c r="H234" s="60" t="s">
        <v>2541</v>
      </c>
      <c r="I234" s="83" t="s">
        <v>2542</v>
      </c>
      <c r="J234" s="83"/>
      <c r="K234" s="83" t="s">
        <v>2543</v>
      </c>
      <c r="L234" s="83" t="s">
        <v>2538</v>
      </c>
      <c r="M234" s="83" t="s">
        <v>2544</v>
      </c>
      <c r="N234" s="65" t="s">
        <v>470</v>
      </c>
      <c r="O234" s="83" t="s">
        <v>2538</v>
      </c>
      <c r="P234" s="65" t="s">
        <v>480</v>
      </c>
      <c r="Q234" s="64" t="s">
        <v>899</v>
      </c>
      <c r="R234" s="65" t="s">
        <v>482</v>
      </c>
      <c r="S234" s="65" t="s">
        <v>2545</v>
      </c>
      <c r="T234" s="83" t="s">
        <v>2544</v>
      </c>
      <c r="U234" s="83" t="s">
        <v>2538</v>
      </c>
      <c r="V234" s="83"/>
      <c r="W234" s="83" t="s">
        <v>2546</v>
      </c>
      <c r="X234" s="83" t="s">
        <v>2538</v>
      </c>
      <c r="Y234" s="83" t="s">
        <v>2547</v>
      </c>
      <c r="Z234" s="64" t="s">
        <v>485</v>
      </c>
      <c r="AA234" s="61" t="s">
        <v>2147</v>
      </c>
      <c r="AB234" s="61" t="s">
        <v>2091</v>
      </c>
      <c r="AC234" s="61" t="s">
        <v>2405</v>
      </c>
      <c r="AD234" s="84" t="s">
        <v>2476</v>
      </c>
      <c r="AE234" s="61" t="s">
        <v>2406</v>
      </c>
    </row>
    <row r="235" spans="1:31">
      <c r="A235" s="105">
        <v>228</v>
      </c>
      <c r="B235" s="83" t="s">
        <v>2548</v>
      </c>
      <c r="C235" s="84" t="s">
        <v>2549</v>
      </c>
      <c r="D235" s="84"/>
      <c r="E235" s="60" t="s">
        <v>2550</v>
      </c>
      <c r="F235" s="58" t="s">
        <v>2551</v>
      </c>
      <c r="G235" s="58" t="s">
        <v>2077</v>
      </c>
      <c r="H235" s="60" t="s">
        <v>2552</v>
      </c>
      <c r="I235" s="83" t="s">
        <v>2553</v>
      </c>
      <c r="J235" s="83"/>
      <c r="K235" s="83" t="s">
        <v>2554</v>
      </c>
      <c r="L235" s="83" t="s">
        <v>2550</v>
      </c>
      <c r="M235" s="83" t="s">
        <v>2552</v>
      </c>
      <c r="N235" s="65" t="s">
        <v>470</v>
      </c>
      <c r="O235" s="83" t="s">
        <v>2550</v>
      </c>
      <c r="P235" s="65" t="s">
        <v>480</v>
      </c>
      <c r="Q235" s="64" t="s">
        <v>899</v>
      </c>
      <c r="R235" s="65" t="s">
        <v>482</v>
      </c>
      <c r="S235" s="65" t="s">
        <v>2555</v>
      </c>
      <c r="T235" s="83" t="s">
        <v>2552</v>
      </c>
      <c r="U235" s="83" t="s">
        <v>2550</v>
      </c>
      <c r="V235" s="83"/>
      <c r="W235" s="83" t="s">
        <v>2556</v>
      </c>
      <c r="X235" s="83" t="s">
        <v>2550</v>
      </c>
      <c r="Y235" s="83" t="s">
        <v>2557</v>
      </c>
      <c r="Z235" s="64" t="s">
        <v>485</v>
      </c>
      <c r="AA235" s="61" t="s">
        <v>2147</v>
      </c>
      <c r="AB235" s="61" t="s">
        <v>2091</v>
      </c>
      <c r="AC235" s="61" t="s">
        <v>2407</v>
      </c>
      <c r="AD235" s="84" t="s">
        <v>2529</v>
      </c>
      <c r="AE235" s="61" t="s">
        <v>2408</v>
      </c>
    </row>
    <row r="236" spans="1:31">
      <c r="A236" s="102">
        <v>229</v>
      </c>
      <c r="B236" s="83" t="s">
        <v>5142</v>
      </c>
      <c r="C236" s="84" t="s">
        <v>2476</v>
      </c>
      <c r="D236" s="84"/>
      <c r="E236" s="60" t="s">
        <v>3814</v>
      </c>
      <c r="F236" s="58" t="s">
        <v>3815</v>
      </c>
      <c r="G236" s="58" t="s">
        <v>3852</v>
      </c>
      <c r="H236" s="60" t="s">
        <v>3816</v>
      </c>
      <c r="I236" s="83" t="s">
        <v>3817</v>
      </c>
      <c r="J236" s="83"/>
      <c r="K236" s="83" t="s">
        <v>3818</v>
      </c>
      <c r="L236" s="83" t="s">
        <v>3814</v>
      </c>
      <c r="M236" s="83" t="s">
        <v>3816</v>
      </c>
      <c r="N236" s="65" t="s">
        <v>470</v>
      </c>
      <c r="O236" s="83" t="s">
        <v>3814</v>
      </c>
      <c r="P236" s="65" t="s">
        <v>480</v>
      </c>
      <c r="Q236" s="64" t="s">
        <v>1506</v>
      </c>
      <c r="R236" s="65" t="s">
        <v>482</v>
      </c>
      <c r="S236" s="65" t="s">
        <v>3812</v>
      </c>
      <c r="T236" s="83" t="s">
        <v>3816</v>
      </c>
      <c r="U236" s="83" t="s">
        <v>3814</v>
      </c>
      <c r="V236" s="83"/>
      <c r="W236" s="83" t="s">
        <v>3819</v>
      </c>
      <c r="X236" s="83" t="s">
        <v>3814</v>
      </c>
      <c r="Y236" s="83"/>
      <c r="Z236" s="64" t="s">
        <v>485</v>
      </c>
      <c r="AA236" s="61" t="s">
        <v>2344</v>
      </c>
      <c r="AB236" s="61" t="s">
        <v>2091</v>
      </c>
      <c r="AC236" s="61" t="s">
        <v>6139</v>
      </c>
      <c r="AD236" s="84" t="s">
        <v>2476</v>
      </c>
      <c r="AE236" s="61" t="s">
        <v>3813</v>
      </c>
    </row>
    <row r="237" spans="1:31">
      <c r="A237" s="101">
        <v>230</v>
      </c>
      <c r="B237" s="47" t="s">
        <v>3857</v>
      </c>
      <c r="C237" s="48" t="s">
        <v>2529</v>
      </c>
      <c r="E237" s="54" t="s">
        <v>3858</v>
      </c>
      <c r="F237" s="53" t="s">
        <v>3859</v>
      </c>
      <c r="G237" s="53" t="s">
        <v>3860</v>
      </c>
      <c r="H237" s="54" t="s">
        <v>3861</v>
      </c>
      <c r="I237" s="47" t="s">
        <v>3862</v>
      </c>
      <c r="K237" s="47" t="s">
        <v>3863</v>
      </c>
      <c r="L237" s="47" t="s">
        <v>3858</v>
      </c>
      <c r="M237" s="47" t="s">
        <v>3861</v>
      </c>
      <c r="N237" s="63" t="s">
        <v>470</v>
      </c>
      <c r="O237" s="47" t="s">
        <v>3858</v>
      </c>
      <c r="P237" s="63" t="s">
        <v>480</v>
      </c>
      <c r="Q237" s="62" t="s">
        <v>1506</v>
      </c>
      <c r="R237" s="63" t="s">
        <v>482</v>
      </c>
      <c r="S237" s="63" t="s">
        <v>3855</v>
      </c>
      <c r="T237" s="47" t="s">
        <v>3861</v>
      </c>
      <c r="U237" s="47" t="s">
        <v>3858</v>
      </c>
      <c r="W237" s="47" t="s">
        <v>3819</v>
      </c>
      <c r="X237" s="47" t="s">
        <v>3858</v>
      </c>
      <c r="Z237" s="62" t="s">
        <v>485</v>
      </c>
      <c r="AA237" s="56" t="s">
        <v>2344</v>
      </c>
      <c r="AB237" s="56" t="s">
        <v>2091</v>
      </c>
      <c r="AC237" s="91" t="s">
        <v>3856</v>
      </c>
      <c r="AD237" s="48" t="s">
        <v>2529</v>
      </c>
      <c r="AE237" s="56" t="s">
        <v>3864</v>
      </c>
    </row>
    <row r="238" spans="1:31">
      <c r="A238" s="101">
        <v>231</v>
      </c>
      <c r="B238" s="47" t="s">
        <v>4840</v>
      </c>
      <c r="C238" s="48" t="s">
        <v>2529</v>
      </c>
      <c r="E238" s="54" t="s">
        <v>4841</v>
      </c>
      <c r="F238" s="53" t="s">
        <v>4842</v>
      </c>
      <c r="G238" s="53" t="s">
        <v>4843</v>
      </c>
      <c r="H238" s="54" t="s">
        <v>4844</v>
      </c>
      <c r="I238" s="47" t="s">
        <v>4845</v>
      </c>
      <c r="K238" s="47" t="s">
        <v>4846</v>
      </c>
      <c r="L238" s="47" t="s">
        <v>4841</v>
      </c>
      <c r="M238" s="47" t="s">
        <v>4844</v>
      </c>
      <c r="N238" s="63" t="s">
        <v>470</v>
      </c>
      <c r="O238" s="47" t="s">
        <v>4841</v>
      </c>
      <c r="P238" s="63" t="s">
        <v>480</v>
      </c>
      <c r="Q238" s="62" t="s">
        <v>1506</v>
      </c>
      <c r="R238" s="63" t="s">
        <v>482</v>
      </c>
      <c r="S238" s="63" t="s">
        <v>4847</v>
      </c>
      <c r="T238" s="47" t="s">
        <v>4844</v>
      </c>
      <c r="U238" s="47" t="s">
        <v>4841</v>
      </c>
      <c r="W238" s="47" t="s">
        <v>3819</v>
      </c>
      <c r="X238" s="47" t="s">
        <v>4841</v>
      </c>
      <c r="Z238" s="62" t="s">
        <v>485</v>
      </c>
      <c r="AA238" s="56" t="s">
        <v>2344</v>
      </c>
      <c r="AB238" s="56" t="s">
        <v>2091</v>
      </c>
      <c r="AC238" s="96" t="s">
        <v>4830</v>
      </c>
      <c r="AD238" s="48" t="s">
        <v>2529</v>
      </c>
      <c r="AE238" s="56" t="s">
        <v>4848</v>
      </c>
    </row>
    <row r="239" spans="1:31">
      <c r="A239" s="102">
        <v>232</v>
      </c>
      <c r="B239" s="83" t="s">
        <v>5448</v>
      </c>
      <c r="C239" s="84" t="s">
        <v>2476</v>
      </c>
      <c r="D239" s="84"/>
      <c r="E239" s="60" t="s">
        <v>4884</v>
      </c>
      <c r="F239" s="58" t="s">
        <v>4885</v>
      </c>
      <c r="G239" s="58" t="s">
        <v>4886</v>
      </c>
      <c r="H239" s="60" t="s">
        <v>4887</v>
      </c>
      <c r="I239" s="83" t="s">
        <v>4888</v>
      </c>
      <c r="J239" s="83"/>
      <c r="K239" s="83" t="s">
        <v>4889</v>
      </c>
      <c r="L239" s="83" t="s">
        <v>4884</v>
      </c>
      <c r="M239" s="83" t="s">
        <v>4887</v>
      </c>
      <c r="N239" s="65" t="s">
        <v>4880</v>
      </c>
      <c r="O239" s="83" t="s">
        <v>4884</v>
      </c>
      <c r="P239" s="65" t="s">
        <v>480</v>
      </c>
      <c r="Q239" s="64" t="s">
        <v>1273</v>
      </c>
      <c r="R239" s="65" t="s">
        <v>4881</v>
      </c>
      <c r="S239" s="65" t="s">
        <v>4890</v>
      </c>
      <c r="T239" s="83" t="s">
        <v>4887</v>
      </c>
      <c r="U239" s="83" t="s">
        <v>4884</v>
      </c>
      <c r="V239" s="83"/>
      <c r="W239" s="83" t="s">
        <v>4891</v>
      </c>
      <c r="X239" s="83" t="s">
        <v>4884</v>
      </c>
      <c r="Y239" s="83"/>
      <c r="Z239" s="64" t="s">
        <v>485</v>
      </c>
      <c r="AA239" s="61" t="s">
        <v>2316</v>
      </c>
      <c r="AB239" s="61" t="s">
        <v>2091</v>
      </c>
      <c r="AC239" s="105" t="s">
        <v>4882</v>
      </c>
      <c r="AD239" s="84" t="s">
        <v>2476</v>
      </c>
      <c r="AE239" s="61" t="s">
        <v>4807</v>
      </c>
    </row>
    <row r="240" spans="1:31">
      <c r="A240" s="101">
        <v>233</v>
      </c>
      <c r="B240" s="47" t="s">
        <v>4883</v>
      </c>
      <c r="C240" s="48" t="s">
        <v>2529</v>
      </c>
      <c r="E240" s="54" t="s">
        <v>4892</v>
      </c>
      <c r="F240" s="53" t="s">
        <v>4893</v>
      </c>
      <c r="G240" s="53" t="s">
        <v>4894</v>
      </c>
      <c r="H240" s="54" t="s">
        <v>4895</v>
      </c>
      <c r="I240" s="47" t="s">
        <v>4896</v>
      </c>
      <c r="K240" s="47" t="s">
        <v>4897</v>
      </c>
      <c r="L240" s="47" t="s">
        <v>4892</v>
      </c>
      <c r="M240" s="47" t="s">
        <v>4895</v>
      </c>
      <c r="N240" s="63" t="s">
        <v>4880</v>
      </c>
      <c r="O240" s="47" t="s">
        <v>4892</v>
      </c>
      <c r="P240" s="63" t="s">
        <v>480</v>
      </c>
      <c r="Q240" s="62" t="s">
        <v>1273</v>
      </c>
      <c r="R240" s="63" t="s">
        <v>4881</v>
      </c>
      <c r="S240" s="63" t="s">
        <v>4898</v>
      </c>
      <c r="T240" s="47" t="s">
        <v>4895</v>
      </c>
      <c r="U240" s="47" t="s">
        <v>4892</v>
      </c>
      <c r="W240" s="47" t="s">
        <v>4891</v>
      </c>
      <c r="X240" s="47" t="s">
        <v>4892</v>
      </c>
      <c r="Z240" s="62" t="s">
        <v>485</v>
      </c>
      <c r="AA240" s="56" t="s">
        <v>2316</v>
      </c>
      <c r="AB240" s="56" t="s">
        <v>2091</v>
      </c>
      <c r="AC240" s="96" t="s">
        <v>4924</v>
      </c>
      <c r="AD240" s="48" t="s">
        <v>2529</v>
      </c>
      <c r="AE240" s="56" t="s">
        <v>4899</v>
      </c>
    </row>
    <row r="241" spans="1:31">
      <c r="A241" s="107">
        <v>234</v>
      </c>
      <c r="B241" s="138" t="s">
        <v>5446</v>
      </c>
      <c r="C241" s="141" t="s">
        <v>2476</v>
      </c>
      <c r="D241" s="141"/>
      <c r="E241" s="110" t="s">
        <v>4900</v>
      </c>
      <c r="F241" s="111" t="s">
        <v>4901</v>
      </c>
      <c r="G241" s="111" t="s">
        <v>4902</v>
      </c>
      <c r="H241" s="110" t="s">
        <v>4903</v>
      </c>
      <c r="I241" s="138" t="s">
        <v>4904</v>
      </c>
      <c r="J241" s="138"/>
      <c r="K241" s="138" t="s">
        <v>3817</v>
      </c>
      <c r="L241" s="138" t="s">
        <v>4900</v>
      </c>
      <c r="M241" s="138" t="s">
        <v>4903</v>
      </c>
      <c r="N241" s="137" t="s">
        <v>4880</v>
      </c>
      <c r="O241" s="138" t="s">
        <v>4900</v>
      </c>
      <c r="P241" s="137" t="s">
        <v>480</v>
      </c>
      <c r="Q241" s="135" t="s">
        <v>1273</v>
      </c>
      <c r="R241" s="137" t="s">
        <v>4881</v>
      </c>
      <c r="S241" s="137" t="s">
        <v>4905</v>
      </c>
      <c r="T241" s="138" t="s">
        <v>4903</v>
      </c>
      <c r="U241" s="138" t="s">
        <v>4900</v>
      </c>
      <c r="V241" s="138"/>
      <c r="W241" s="138" t="s">
        <v>4891</v>
      </c>
      <c r="X241" s="138" t="s">
        <v>4900</v>
      </c>
      <c r="Y241" s="138"/>
      <c r="Z241" s="135" t="s">
        <v>485</v>
      </c>
      <c r="AA241" s="112" t="s">
        <v>2316</v>
      </c>
      <c r="AB241" s="112" t="s">
        <v>2091</v>
      </c>
      <c r="AC241" s="142" t="s">
        <v>4927</v>
      </c>
      <c r="AD241" s="141" t="s">
        <v>2476</v>
      </c>
      <c r="AE241" s="112" t="s">
        <v>4906</v>
      </c>
    </row>
    <row r="242" spans="1:31">
      <c r="A242" s="101">
        <v>235</v>
      </c>
      <c r="B242" s="47" t="s">
        <v>4947</v>
      </c>
      <c r="C242" s="48" t="s">
        <v>2529</v>
      </c>
      <c r="E242" s="54" t="s">
        <v>4958</v>
      </c>
      <c r="F242" s="53" t="s">
        <v>4959</v>
      </c>
      <c r="G242" s="53" t="s">
        <v>4960</v>
      </c>
      <c r="H242" s="54" t="s">
        <v>4961</v>
      </c>
      <c r="I242" s="47" t="s">
        <v>4962</v>
      </c>
      <c r="K242" s="47" t="s">
        <v>4963</v>
      </c>
      <c r="L242" s="47" t="s">
        <v>4958</v>
      </c>
      <c r="M242" s="47" t="s">
        <v>4961</v>
      </c>
      <c r="N242" s="63" t="s">
        <v>4880</v>
      </c>
      <c r="O242" s="47" t="s">
        <v>4958</v>
      </c>
      <c r="P242" s="63" t="s">
        <v>480</v>
      </c>
      <c r="Q242" s="62" t="s">
        <v>1506</v>
      </c>
      <c r="R242" s="63" t="s">
        <v>4881</v>
      </c>
      <c r="S242" s="63" t="s">
        <v>4964</v>
      </c>
      <c r="T242" s="47" t="s">
        <v>4961</v>
      </c>
      <c r="U242" s="47" t="s">
        <v>4958</v>
      </c>
      <c r="W242" s="47" t="s">
        <v>3819</v>
      </c>
      <c r="X242" s="47" t="s">
        <v>4958</v>
      </c>
      <c r="Z242" s="62" t="s">
        <v>485</v>
      </c>
      <c r="AA242" s="56" t="s">
        <v>2344</v>
      </c>
      <c r="AB242" s="56" t="s">
        <v>2091</v>
      </c>
      <c r="AC242" s="56" t="s">
        <v>4954</v>
      </c>
      <c r="AD242" s="48" t="s">
        <v>2529</v>
      </c>
      <c r="AE242" s="56" t="s">
        <v>4952</v>
      </c>
    </row>
    <row r="243" spans="1:31">
      <c r="A243" s="102">
        <v>236</v>
      </c>
      <c r="B243" s="83" t="s">
        <v>5448</v>
      </c>
      <c r="C243" s="84" t="s">
        <v>2476</v>
      </c>
      <c r="D243" s="84"/>
      <c r="E243" s="60" t="s">
        <v>4966</v>
      </c>
      <c r="F243" s="58" t="s">
        <v>4967</v>
      </c>
      <c r="G243" s="58" t="s">
        <v>4968</v>
      </c>
      <c r="H243" s="60" t="s">
        <v>4969</v>
      </c>
      <c r="I243" s="83" t="s">
        <v>4970</v>
      </c>
      <c r="J243" s="83"/>
      <c r="K243" s="83" t="s">
        <v>4971</v>
      </c>
      <c r="L243" s="83" t="s">
        <v>4966</v>
      </c>
      <c r="M243" s="83" t="s">
        <v>4969</v>
      </c>
      <c r="N243" s="65" t="s">
        <v>4880</v>
      </c>
      <c r="O243" s="83" t="s">
        <v>4966</v>
      </c>
      <c r="P243" s="65" t="s">
        <v>480</v>
      </c>
      <c r="Q243" s="64" t="s">
        <v>1273</v>
      </c>
      <c r="R243" s="65" t="s">
        <v>4881</v>
      </c>
      <c r="S243" s="65" t="s">
        <v>4972</v>
      </c>
      <c r="T243" s="83" t="s">
        <v>4969</v>
      </c>
      <c r="U243" s="83" t="s">
        <v>4966</v>
      </c>
      <c r="V243" s="83"/>
      <c r="W243" s="83" t="s">
        <v>4973</v>
      </c>
      <c r="X243" s="83" t="s">
        <v>4966</v>
      </c>
      <c r="Y243" s="83"/>
      <c r="Z243" s="64" t="s">
        <v>485</v>
      </c>
      <c r="AA243" s="61" t="s">
        <v>2316</v>
      </c>
      <c r="AB243" s="61" t="s">
        <v>2091</v>
      </c>
      <c r="AC243" s="61" t="s">
        <v>4955</v>
      </c>
      <c r="AD243" s="84" t="s">
        <v>2476</v>
      </c>
      <c r="AE243" s="61" t="s">
        <v>4974</v>
      </c>
    </row>
    <row r="244" spans="1:31">
      <c r="A244" s="102">
        <v>237</v>
      </c>
      <c r="B244" s="83" t="s">
        <v>5458</v>
      </c>
      <c r="C244" s="84" t="s">
        <v>5457</v>
      </c>
      <c r="D244" s="84"/>
      <c r="E244" s="60" t="s">
        <v>4975</v>
      </c>
      <c r="F244" s="58" t="s">
        <v>4976</v>
      </c>
      <c r="G244" s="58" t="s">
        <v>4977</v>
      </c>
      <c r="H244" s="60" t="s">
        <v>4978</v>
      </c>
      <c r="I244" s="83" t="s">
        <v>4979</v>
      </c>
      <c r="J244" s="83"/>
      <c r="K244" s="83" t="s">
        <v>4846</v>
      </c>
      <c r="L244" s="83" t="s">
        <v>4975</v>
      </c>
      <c r="M244" s="83" t="s">
        <v>4978</v>
      </c>
      <c r="N244" s="65" t="s">
        <v>4880</v>
      </c>
      <c r="O244" s="83" t="s">
        <v>4975</v>
      </c>
      <c r="P244" s="65" t="s">
        <v>480</v>
      </c>
      <c r="Q244" s="64" t="s">
        <v>1273</v>
      </c>
      <c r="R244" s="65" t="s">
        <v>4881</v>
      </c>
      <c r="S244" s="65" t="s">
        <v>4980</v>
      </c>
      <c r="T244" s="83" t="s">
        <v>4978</v>
      </c>
      <c r="U244" s="83" t="s">
        <v>4975</v>
      </c>
      <c r="V244" s="83"/>
      <c r="W244" s="83" t="s">
        <v>4973</v>
      </c>
      <c r="X244" s="83" t="s">
        <v>4975</v>
      </c>
      <c r="Y244" s="83"/>
      <c r="Z244" s="64" t="s">
        <v>485</v>
      </c>
      <c r="AA244" s="61" t="s">
        <v>2316</v>
      </c>
      <c r="AB244" s="61" t="s">
        <v>2091</v>
      </c>
      <c r="AC244" s="61" t="s">
        <v>4956</v>
      </c>
      <c r="AD244" s="84" t="s">
        <v>2476</v>
      </c>
      <c r="AE244" s="61" t="s">
        <v>4981</v>
      </c>
    </row>
    <row r="245" spans="1:31">
      <c r="A245" s="101">
        <v>238</v>
      </c>
      <c r="B245" s="47" t="s">
        <v>4965</v>
      </c>
      <c r="C245" s="48" t="s">
        <v>2529</v>
      </c>
      <c r="E245" s="54" t="s">
        <v>4982</v>
      </c>
      <c r="F245" s="53" t="s">
        <v>4983</v>
      </c>
      <c r="G245" s="53" t="s">
        <v>4984</v>
      </c>
      <c r="H245" s="54" t="s">
        <v>4985</v>
      </c>
      <c r="I245" s="47" t="s">
        <v>4986</v>
      </c>
      <c r="K245" s="47" t="s">
        <v>4987</v>
      </c>
      <c r="L245" s="47" t="s">
        <v>4982</v>
      </c>
      <c r="M245" s="47" t="s">
        <v>4985</v>
      </c>
      <c r="N245" s="63" t="s">
        <v>4880</v>
      </c>
      <c r="O245" s="47" t="s">
        <v>4982</v>
      </c>
      <c r="P245" s="63" t="s">
        <v>480</v>
      </c>
      <c r="Q245" s="62" t="s">
        <v>1506</v>
      </c>
      <c r="R245" s="63" t="s">
        <v>4881</v>
      </c>
      <c r="S245" s="63" t="s">
        <v>4988</v>
      </c>
      <c r="T245" s="47" t="s">
        <v>4985</v>
      </c>
      <c r="U245" s="47" t="s">
        <v>4982</v>
      </c>
      <c r="W245" s="47" t="s">
        <v>4989</v>
      </c>
      <c r="X245" s="47" t="s">
        <v>4982</v>
      </c>
      <c r="Z245" s="62" t="s">
        <v>485</v>
      </c>
      <c r="AA245" s="56" t="s">
        <v>2344</v>
      </c>
      <c r="AB245" s="56" t="s">
        <v>2091</v>
      </c>
      <c r="AC245" s="56" t="s">
        <v>4957</v>
      </c>
      <c r="AD245" s="48" t="s">
        <v>2529</v>
      </c>
      <c r="AE245" s="56" t="s">
        <v>4990</v>
      </c>
    </row>
    <row r="246" spans="1:31">
      <c r="A246" s="101">
        <v>239</v>
      </c>
      <c r="B246" s="47" t="s">
        <v>5039</v>
      </c>
      <c r="C246" s="48" t="s">
        <v>2529</v>
      </c>
      <c r="E246" s="54" t="s">
        <v>5040</v>
      </c>
      <c r="F246" s="53" t="s">
        <v>5041</v>
      </c>
      <c r="G246" s="53" t="s">
        <v>5042</v>
      </c>
      <c r="H246" s="54" t="s">
        <v>5043</v>
      </c>
      <c r="I246" s="47" t="s">
        <v>5044</v>
      </c>
      <c r="K246" s="47" t="s">
        <v>5045</v>
      </c>
      <c r="L246" s="47" t="s">
        <v>5040</v>
      </c>
      <c r="M246" s="47" t="s">
        <v>5043</v>
      </c>
      <c r="N246" s="63" t="s">
        <v>4880</v>
      </c>
      <c r="O246" s="47" t="s">
        <v>5040</v>
      </c>
      <c r="P246" s="63" t="s">
        <v>480</v>
      </c>
      <c r="Q246" s="47" t="s">
        <v>899</v>
      </c>
      <c r="R246" s="63" t="s">
        <v>4881</v>
      </c>
      <c r="S246" s="63" t="s">
        <v>5046</v>
      </c>
      <c r="T246" s="47" t="s">
        <v>5043</v>
      </c>
      <c r="U246" s="47" t="s">
        <v>5040</v>
      </c>
      <c r="W246" s="47" t="s">
        <v>5047</v>
      </c>
      <c r="X246" s="47" t="s">
        <v>5040</v>
      </c>
      <c r="Z246" s="62" t="s">
        <v>485</v>
      </c>
      <c r="AA246" s="56" t="s">
        <v>2147</v>
      </c>
      <c r="AB246" s="56" t="s">
        <v>2091</v>
      </c>
      <c r="AC246" s="56" t="s">
        <v>5037</v>
      </c>
      <c r="AD246" s="48" t="s">
        <v>2529</v>
      </c>
      <c r="AE246" s="56" t="s">
        <v>5038</v>
      </c>
    </row>
    <row r="247" spans="1:31">
      <c r="A247" s="105">
        <v>240</v>
      </c>
      <c r="B247" s="83" t="s">
        <v>5664</v>
      </c>
      <c r="C247" s="84" t="s">
        <v>2476</v>
      </c>
      <c r="D247" s="84"/>
      <c r="E247" s="60" t="s">
        <v>5077</v>
      </c>
      <c r="F247" s="58" t="s">
        <v>5078</v>
      </c>
      <c r="G247" s="58" t="s">
        <v>5079</v>
      </c>
      <c r="H247" s="60" t="s">
        <v>5080</v>
      </c>
      <c r="I247" s="83" t="s">
        <v>5081</v>
      </c>
      <c r="J247" s="83"/>
      <c r="K247" s="83" t="s">
        <v>3863</v>
      </c>
      <c r="L247" s="83" t="s">
        <v>5077</v>
      </c>
      <c r="M247" s="83" t="s">
        <v>5080</v>
      </c>
      <c r="N247" s="65" t="s">
        <v>4880</v>
      </c>
      <c r="O247" s="83" t="s">
        <v>5077</v>
      </c>
      <c r="P247" s="65" t="s">
        <v>480</v>
      </c>
      <c r="Q247" s="83" t="s">
        <v>1273</v>
      </c>
      <c r="R247" s="65" t="s">
        <v>4881</v>
      </c>
      <c r="S247" s="65" t="s">
        <v>5082</v>
      </c>
      <c r="T247" s="83" t="s">
        <v>5080</v>
      </c>
      <c r="U247" s="83" t="s">
        <v>5077</v>
      </c>
      <c r="V247" s="83"/>
      <c r="W247" s="83" t="s">
        <v>2064</v>
      </c>
      <c r="X247" s="83" t="s">
        <v>5077</v>
      </c>
      <c r="Y247" s="83"/>
      <c r="Z247" s="64" t="s">
        <v>485</v>
      </c>
      <c r="AA247" s="61" t="s">
        <v>2316</v>
      </c>
      <c r="AB247" s="61" t="s">
        <v>2091</v>
      </c>
      <c r="AC247" s="61" t="s">
        <v>5083</v>
      </c>
      <c r="AD247" s="84" t="s">
        <v>2529</v>
      </c>
      <c r="AE247" s="61" t="s">
        <v>5084</v>
      </c>
    </row>
    <row r="248" spans="1:31">
      <c r="A248" s="101">
        <v>241</v>
      </c>
      <c r="B248" s="47" t="s">
        <v>5194</v>
      </c>
      <c r="C248" s="48" t="s">
        <v>2476</v>
      </c>
      <c r="E248" s="54" t="s">
        <v>5114</v>
      </c>
      <c r="F248" s="53" t="s">
        <v>5088</v>
      </c>
      <c r="G248" s="53" t="s">
        <v>5089</v>
      </c>
      <c r="H248" s="54" t="s">
        <v>5090</v>
      </c>
      <c r="I248" s="47" t="s">
        <v>5091</v>
      </c>
      <c r="K248" s="47" t="s">
        <v>4846</v>
      </c>
      <c r="L248" s="47" t="s">
        <v>5092</v>
      </c>
      <c r="M248" s="47" t="s">
        <v>5090</v>
      </c>
      <c r="N248" s="63" t="s">
        <v>4880</v>
      </c>
      <c r="O248" s="47" t="s">
        <v>5092</v>
      </c>
      <c r="P248" s="63" t="s">
        <v>480</v>
      </c>
      <c r="Q248" s="47" t="s">
        <v>1273</v>
      </c>
      <c r="R248" s="63" t="s">
        <v>4881</v>
      </c>
      <c r="S248" s="63" t="s">
        <v>5093</v>
      </c>
      <c r="T248" s="47" t="s">
        <v>5090</v>
      </c>
      <c r="U248" s="47" t="s">
        <v>5092</v>
      </c>
      <c r="W248" s="47" t="s">
        <v>2064</v>
      </c>
      <c r="X248" s="47" t="s">
        <v>5092</v>
      </c>
      <c r="Z248" s="62" t="s">
        <v>485</v>
      </c>
      <c r="AA248" s="56" t="s">
        <v>2316</v>
      </c>
      <c r="AB248" s="56" t="s">
        <v>2091</v>
      </c>
      <c r="AC248" s="56" t="s">
        <v>5085</v>
      </c>
      <c r="AD248" s="48" t="s">
        <v>2476</v>
      </c>
      <c r="AE248" s="56" t="s">
        <v>5086</v>
      </c>
    </row>
    <row r="249" spans="1:31">
      <c r="A249" s="101">
        <v>242</v>
      </c>
      <c r="B249" s="47" t="s">
        <v>5116</v>
      </c>
      <c r="C249" s="48" t="s">
        <v>2529</v>
      </c>
      <c r="E249" s="54" t="s">
        <v>5117</v>
      </c>
      <c r="F249" s="53" t="s">
        <v>5118</v>
      </c>
      <c r="G249" s="53" t="s">
        <v>5119</v>
      </c>
      <c r="H249" s="54" t="s">
        <v>5120</v>
      </c>
      <c r="I249" s="47" t="s">
        <v>5121</v>
      </c>
      <c r="K249" s="47" t="s">
        <v>2062</v>
      </c>
      <c r="L249" s="47" t="s">
        <v>5117</v>
      </c>
      <c r="M249" s="47" t="s">
        <v>5120</v>
      </c>
      <c r="N249" s="63" t="s">
        <v>4880</v>
      </c>
      <c r="O249" s="47" t="s">
        <v>5117</v>
      </c>
      <c r="P249" s="63" t="s">
        <v>480</v>
      </c>
      <c r="Q249" s="62" t="s">
        <v>5141</v>
      </c>
      <c r="R249" s="63" t="s">
        <v>4881</v>
      </c>
      <c r="S249" s="63" t="s">
        <v>5122</v>
      </c>
      <c r="T249" s="47" t="s">
        <v>5120</v>
      </c>
      <c r="U249" s="47" t="s">
        <v>5117</v>
      </c>
      <c r="W249" s="47" t="s">
        <v>1568</v>
      </c>
      <c r="X249" s="47" t="s">
        <v>5117</v>
      </c>
      <c r="Z249" s="62" t="s">
        <v>485</v>
      </c>
      <c r="AA249" s="56" t="s">
        <v>5115</v>
      </c>
      <c r="AB249" s="56" t="s">
        <v>2091</v>
      </c>
      <c r="AC249" s="96" t="s">
        <v>5123</v>
      </c>
      <c r="AD249" s="48" t="s">
        <v>2529</v>
      </c>
      <c r="AE249" s="56" t="s">
        <v>5124</v>
      </c>
    </row>
    <row r="250" spans="1:31">
      <c r="A250" s="101">
        <v>243</v>
      </c>
      <c r="B250" s="47" t="s">
        <v>5182</v>
      </c>
      <c r="C250" s="48" t="s">
        <v>2529</v>
      </c>
      <c r="E250" s="54" t="s">
        <v>5183</v>
      </c>
      <c r="F250" s="53" t="s">
        <v>5184</v>
      </c>
      <c r="G250" s="53" t="s">
        <v>5185</v>
      </c>
      <c r="H250" s="54" t="s">
        <v>5186</v>
      </c>
      <c r="I250" s="47" t="s">
        <v>5187</v>
      </c>
      <c r="K250" s="47" t="s">
        <v>2554</v>
      </c>
      <c r="L250" s="47" t="s">
        <v>5183</v>
      </c>
      <c r="M250" s="47" t="s">
        <v>5186</v>
      </c>
      <c r="N250" s="63" t="s">
        <v>4880</v>
      </c>
      <c r="O250" s="47" t="s">
        <v>5183</v>
      </c>
      <c r="P250" s="63" t="s">
        <v>480</v>
      </c>
      <c r="Q250" s="47" t="s">
        <v>5141</v>
      </c>
      <c r="R250" s="63" t="s">
        <v>4881</v>
      </c>
      <c r="S250" s="63" t="s">
        <v>5188</v>
      </c>
      <c r="T250" s="47" t="s">
        <v>5186</v>
      </c>
      <c r="U250" s="47" t="s">
        <v>5183</v>
      </c>
      <c r="W250" s="47" t="s">
        <v>5189</v>
      </c>
      <c r="X250" s="47" t="s">
        <v>5183</v>
      </c>
      <c r="Z250" s="62" t="s">
        <v>485</v>
      </c>
      <c r="AA250" s="56" t="s">
        <v>2443</v>
      </c>
      <c r="AB250" s="56" t="s">
        <v>2091</v>
      </c>
      <c r="AC250" s="56" t="s">
        <v>5180</v>
      </c>
      <c r="AD250" s="48" t="s">
        <v>2529</v>
      </c>
      <c r="AE250" s="56" t="s">
        <v>5181</v>
      </c>
    </row>
    <row r="251" spans="1:31">
      <c r="A251" s="101">
        <v>244</v>
      </c>
      <c r="B251" s="47" t="s">
        <v>5217</v>
      </c>
      <c r="C251" s="48" t="s">
        <v>2529</v>
      </c>
      <c r="E251" s="54" t="s">
        <v>5218</v>
      </c>
      <c r="F251" s="53" t="s">
        <v>5219</v>
      </c>
      <c r="G251" s="53" t="s">
        <v>5220</v>
      </c>
      <c r="H251" s="54" t="s">
        <v>5221</v>
      </c>
      <c r="I251" s="47" t="s">
        <v>5222</v>
      </c>
      <c r="K251" s="47" t="s">
        <v>2080</v>
      </c>
      <c r="L251" s="47" t="s">
        <v>5218</v>
      </c>
      <c r="M251" s="47" t="s">
        <v>5221</v>
      </c>
      <c r="N251" s="63" t="s">
        <v>4880</v>
      </c>
      <c r="O251" s="47" t="s">
        <v>5218</v>
      </c>
      <c r="P251" s="63" t="s">
        <v>480</v>
      </c>
      <c r="Q251" s="47" t="s">
        <v>5223</v>
      </c>
      <c r="R251" s="63" t="s">
        <v>4881</v>
      </c>
      <c r="S251" s="63" t="s">
        <v>5224</v>
      </c>
      <c r="T251" s="47" t="s">
        <v>5221</v>
      </c>
      <c r="U251" s="47" t="s">
        <v>5218</v>
      </c>
      <c r="W251" s="47" t="s">
        <v>3819</v>
      </c>
      <c r="X251" s="47" t="s">
        <v>5218</v>
      </c>
      <c r="Z251" s="62" t="s">
        <v>485</v>
      </c>
      <c r="AA251" s="56" t="s">
        <v>5225</v>
      </c>
      <c r="AB251" s="56" t="s">
        <v>2091</v>
      </c>
      <c r="AC251" s="57" t="s">
        <v>5227</v>
      </c>
      <c r="AD251" s="48" t="s">
        <v>2529</v>
      </c>
      <c r="AE251" s="56" t="s">
        <v>5226</v>
      </c>
    </row>
    <row r="252" spans="1:31">
      <c r="A252" s="101">
        <v>245</v>
      </c>
      <c r="B252" s="47" t="s">
        <v>5241</v>
      </c>
      <c r="C252" s="48" t="s">
        <v>2529</v>
      </c>
      <c r="E252" s="54" t="s">
        <v>5235</v>
      </c>
      <c r="F252" s="53" t="s">
        <v>5236</v>
      </c>
      <c r="G252" s="53" t="s">
        <v>5237</v>
      </c>
      <c r="H252" s="54" t="s">
        <v>5238</v>
      </c>
      <c r="I252" s="47" t="s">
        <v>5239</v>
      </c>
      <c r="J252" s="47" t="s">
        <v>1586</v>
      </c>
      <c r="K252" s="47" t="s">
        <v>4846</v>
      </c>
      <c r="L252" s="47" t="s">
        <v>5235</v>
      </c>
      <c r="M252" s="47" t="s">
        <v>5238</v>
      </c>
      <c r="N252" s="63" t="s">
        <v>4880</v>
      </c>
      <c r="O252" s="47" t="s">
        <v>5235</v>
      </c>
      <c r="P252" s="63" t="s">
        <v>480</v>
      </c>
      <c r="Q252" s="47" t="s">
        <v>1553</v>
      </c>
      <c r="R252" s="63" t="s">
        <v>4881</v>
      </c>
      <c r="S252" s="63" t="s">
        <v>5242</v>
      </c>
      <c r="T252" s="47" t="s">
        <v>5238</v>
      </c>
      <c r="U252" s="47" t="s">
        <v>5235</v>
      </c>
      <c r="W252" s="47" t="s">
        <v>5240</v>
      </c>
      <c r="X252" s="47" t="s">
        <v>5235</v>
      </c>
      <c r="Z252" s="62" t="s">
        <v>485</v>
      </c>
      <c r="AA252" s="56" t="s">
        <v>2410</v>
      </c>
      <c r="AB252" s="56" t="s">
        <v>2091</v>
      </c>
      <c r="AC252" s="57" t="s">
        <v>5233</v>
      </c>
      <c r="AD252" s="48" t="s">
        <v>2529</v>
      </c>
      <c r="AE252" s="56" t="s">
        <v>5234</v>
      </c>
    </row>
    <row r="253" spans="1:31">
      <c r="A253" s="101">
        <v>246</v>
      </c>
      <c r="B253" s="47" t="s">
        <v>5252</v>
      </c>
      <c r="C253" s="48" t="s">
        <v>2549</v>
      </c>
      <c r="E253" s="54" t="s">
        <v>5253</v>
      </c>
      <c r="F253" s="53" t="s">
        <v>5254</v>
      </c>
      <c r="G253" s="53" t="s">
        <v>5255</v>
      </c>
      <c r="H253" s="54" t="s">
        <v>5256</v>
      </c>
      <c r="I253" s="47" t="s">
        <v>5694</v>
      </c>
      <c r="K253" s="47" t="s">
        <v>2080</v>
      </c>
      <c r="L253" s="47" t="s">
        <v>5253</v>
      </c>
      <c r="M253" s="47" t="s">
        <v>5256</v>
      </c>
      <c r="N253" s="63" t="s">
        <v>4880</v>
      </c>
      <c r="O253" s="47" t="s">
        <v>5253</v>
      </c>
      <c r="P253" s="63" t="s">
        <v>480</v>
      </c>
      <c r="Q253" s="47" t="s">
        <v>5257</v>
      </c>
      <c r="R253" s="63" t="s">
        <v>5258</v>
      </c>
      <c r="S253" s="63" t="s">
        <v>5259</v>
      </c>
      <c r="T253" s="47" t="s">
        <v>5256</v>
      </c>
      <c r="U253" s="47" t="s">
        <v>5253</v>
      </c>
      <c r="W253" s="47" t="s">
        <v>5260</v>
      </c>
      <c r="X253" s="47" t="s">
        <v>5253</v>
      </c>
      <c r="Z253" s="62" t="s">
        <v>485</v>
      </c>
      <c r="AA253" s="56" t="s">
        <v>5261</v>
      </c>
      <c r="AB253" s="56" t="s">
        <v>2091</v>
      </c>
      <c r="AC253" s="57" t="s">
        <v>5262</v>
      </c>
      <c r="AD253" s="48" t="s">
        <v>2529</v>
      </c>
      <c r="AE253" s="56" t="s">
        <v>5263</v>
      </c>
    </row>
    <row r="254" spans="1:31">
      <c r="A254" s="101">
        <v>247</v>
      </c>
      <c r="B254" s="47" t="s">
        <v>5252</v>
      </c>
      <c r="C254" s="48" t="s">
        <v>5295</v>
      </c>
      <c r="E254" s="54" t="s">
        <v>5296</v>
      </c>
      <c r="F254" s="53" t="s">
        <v>5265</v>
      </c>
      <c r="G254" s="53" t="s">
        <v>5266</v>
      </c>
      <c r="H254" s="54" t="s">
        <v>5267</v>
      </c>
      <c r="I254" s="47" t="s">
        <v>5268</v>
      </c>
      <c r="J254" s="47" t="s">
        <v>5293</v>
      </c>
      <c r="K254" s="47" t="s">
        <v>3817</v>
      </c>
      <c r="L254" s="47" t="s">
        <v>5296</v>
      </c>
      <c r="M254" s="47" t="s">
        <v>5297</v>
      </c>
      <c r="N254" s="63" t="s">
        <v>4880</v>
      </c>
      <c r="O254" s="47" t="s">
        <v>5264</v>
      </c>
      <c r="P254" s="63" t="s">
        <v>480</v>
      </c>
      <c r="Q254" s="47" t="s">
        <v>5270</v>
      </c>
      <c r="R254" s="63" t="s">
        <v>5258</v>
      </c>
      <c r="S254" s="63" t="s">
        <v>5294</v>
      </c>
      <c r="T254" s="47" t="s">
        <v>5267</v>
      </c>
      <c r="U254" s="47" t="s">
        <v>5264</v>
      </c>
      <c r="W254" s="47" t="s">
        <v>5269</v>
      </c>
      <c r="X254" s="47" t="s">
        <v>5264</v>
      </c>
      <c r="Z254" s="62" t="s">
        <v>485</v>
      </c>
      <c r="AA254" s="56" t="s">
        <v>5271</v>
      </c>
      <c r="AB254" s="56" t="s">
        <v>2091</v>
      </c>
      <c r="AC254" s="57" t="s">
        <v>4933</v>
      </c>
      <c r="AD254" s="48" t="s">
        <v>2529</v>
      </c>
      <c r="AE254" s="56" t="s">
        <v>5298</v>
      </c>
    </row>
    <row r="255" spans="1:31">
      <c r="A255" s="101">
        <v>248</v>
      </c>
      <c r="B255" s="47" t="s">
        <v>5252</v>
      </c>
      <c r="C255" s="48" t="s">
        <v>2549</v>
      </c>
      <c r="E255" s="54" t="s">
        <v>5272</v>
      </c>
      <c r="F255" s="53" t="s">
        <v>5273</v>
      </c>
      <c r="G255" s="53" t="s">
        <v>5277</v>
      </c>
      <c r="H255" s="54" t="s">
        <v>5274</v>
      </c>
      <c r="I255" s="47" t="s">
        <v>5275</v>
      </c>
      <c r="K255" s="47" t="s">
        <v>2535</v>
      </c>
      <c r="L255" s="47" t="s">
        <v>5272</v>
      </c>
      <c r="M255" s="47" t="s">
        <v>5274</v>
      </c>
      <c r="N255" s="63" t="s">
        <v>4880</v>
      </c>
      <c r="O255" s="47" t="s">
        <v>5272</v>
      </c>
      <c r="P255" s="63" t="s">
        <v>480</v>
      </c>
      <c r="Q255" s="47" t="s">
        <v>5270</v>
      </c>
      <c r="R255" s="63" t="s">
        <v>5258</v>
      </c>
      <c r="S255" s="63" t="s">
        <v>5278</v>
      </c>
      <c r="T255" s="47" t="s">
        <v>5274</v>
      </c>
      <c r="U255" s="47" t="s">
        <v>5272</v>
      </c>
      <c r="W255" s="47" t="s">
        <v>5269</v>
      </c>
      <c r="X255" s="47" t="s">
        <v>5272</v>
      </c>
      <c r="Z255" s="62" t="s">
        <v>485</v>
      </c>
      <c r="AA255" s="56" t="s">
        <v>5271</v>
      </c>
      <c r="AB255" s="56" t="s">
        <v>2091</v>
      </c>
      <c r="AC255" s="57" t="s">
        <v>4932</v>
      </c>
      <c r="AD255" s="48" t="s">
        <v>2529</v>
      </c>
      <c r="AE255" s="56" t="s">
        <v>5276</v>
      </c>
    </row>
    <row r="256" spans="1:31">
      <c r="A256" s="101">
        <v>249</v>
      </c>
      <c r="B256" s="47" t="s">
        <v>5360</v>
      </c>
      <c r="C256" s="48" t="s">
        <v>5295</v>
      </c>
      <c r="E256" s="54" t="s">
        <v>5361</v>
      </c>
      <c r="F256" s="53" t="s">
        <v>5362</v>
      </c>
      <c r="G256" s="53" t="s">
        <v>5363</v>
      </c>
      <c r="H256" s="54" t="s">
        <v>5364</v>
      </c>
      <c r="K256" s="47" t="s">
        <v>5364</v>
      </c>
      <c r="L256" s="47" t="s">
        <v>5365</v>
      </c>
      <c r="M256" s="47" t="s">
        <v>5364</v>
      </c>
      <c r="N256" s="63" t="s">
        <v>5366</v>
      </c>
      <c r="O256" s="47" t="s">
        <v>5364</v>
      </c>
      <c r="P256" s="63" t="s">
        <v>480</v>
      </c>
      <c r="Q256" s="47" t="s">
        <v>5141</v>
      </c>
      <c r="R256" s="63" t="s">
        <v>5367</v>
      </c>
      <c r="S256" s="63" t="s">
        <v>5368</v>
      </c>
      <c r="T256" s="47" t="s">
        <v>5365</v>
      </c>
      <c r="U256" s="47" t="s">
        <v>5364</v>
      </c>
      <c r="W256" s="47" t="s">
        <v>5369</v>
      </c>
      <c r="X256" s="47" t="s">
        <v>5364</v>
      </c>
      <c r="Z256" s="62" t="s">
        <v>485</v>
      </c>
      <c r="AA256" s="56" t="s">
        <v>2412</v>
      </c>
      <c r="AB256" s="56" t="s">
        <v>2091</v>
      </c>
      <c r="AC256" s="57" t="s">
        <v>5364</v>
      </c>
      <c r="AD256" s="48" t="s">
        <v>2529</v>
      </c>
      <c r="AE256" s="56" t="s">
        <v>5370</v>
      </c>
    </row>
    <row r="257" spans="1:31">
      <c r="A257" s="101">
        <v>250</v>
      </c>
      <c r="B257" s="47" t="s">
        <v>5377</v>
      </c>
      <c r="C257" s="48" t="s">
        <v>2529</v>
      </c>
      <c r="E257" s="54" t="s">
        <v>5378</v>
      </c>
      <c r="F257" s="53" t="s">
        <v>5379</v>
      </c>
      <c r="G257" s="53" t="s">
        <v>5380</v>
      </c>
      <c r="H257" s="54" t="s">
        <v>5381</v>
      </c>
      <c r="I257" s="47" t="s">
        <v>5382</v>
      </c>
      <c r="K257" s="47" t="s">
        <v>4846</v>
      </c>
      <c r="L257" s="47" t="s">
        <v>5378</v>
      </c>
      <c r="M257" s="47" t="s">
        <v>5381</v>
      </c>
      <c r="N257" s="63" t="s">
        <v>4880</v>
      </c>
      <c r="O257" s="47" t="s">
        <v>5378</v>
      </c>
      <c r="P257" s="63" t="s">
        <v>480</v>
      </c>
      <c r="Q257" s="62" t="s">
        <v>1148</v>
      </c>
      <c r="R257" s="63" t="s">
        <v>4881</v>
      </c>
      <c r="S257" s="63" t="s">
        <v>5383</v>
      </c>
      <c r="T257" s="47" t="s">
        <v>5381</v>
      </c>
      <c r="U257" s="47" t="s">
        <v>5378</v>
      </c>
      <c r="W257" s="47" t="s">
        <v>5384</v>
      </c>
      <c r="X257" s="47" t="s">
        <v>5378</v>
      </c>
      <c r="Z257" s="62" t="s">
        <v>485</v>
      </c>
      <c r="AA257" s="56" t="s">
        <v>2128</v>
      </c>
      <c r="AB257" s="56" t="s">
        <v>2091</v>
      </c>
      <c r="AC257" s="96" t="s">
        <v>5385</v>
      </c>
      <c r="AD257" s="48" t="s">
        <v>2529</v>
      </c>
      <c r="AE257" s="56" t="s">
        <v>5386</v>
      </c>
    </row>
    <row r="258" spans="1:31">
      <c r="A258" s="101">
        <v>251</v>
      </c>
      <c r="B258" s="47" t="s">
        <v>5459</v>
      </c>
      <c r="C258" s="48" t="s">
        <v>5295</v>
      </c>
      <c r="E258" s="54" t="s">
        <v>5460</v>
      </c>
      <c r="F258" s="53" t="s">
        <v>5499</v>
      </c>
      <c r="G258" s="53" t="s">
        <v>5461</v>
      </c>
      <c r="H258" s="54" t="s">
        <v>5462</v>
      </c>
      <c r="I258" s="47" t="s">
        <v>5463</v>
      </c>
      <c r="K258" s="47" t="s">
        <v>5464</v>
      </c>
      <c r="L258" s="47" t="s">
        <v>5460</v>
      </c>
      <c r="M258" s="47" t="s">
        <v>5563</v>
      </c>
      <c r="N258" s="63" t="s">
        <v>5465</v>
      </c>
      <c r="O258" s="47" t="s">
        <v>5460</v>
      </c>
      <c r="P258" s="63" t="s">
        <v>480</v>
      </c>
      <c r="Q258" s="62" t="s">
        <v>1553</v>
      </c>
      <c r="R258" s="63" t="s">
        <v>5258</v>
      </c>
      <c r="S258" s="63" t="s">
        <v>5466</v>
      </c>
      <c r="T258" s="47" t="s">
        <v>5462</v>
      </c>
      <c r="U258" s="47" t="s">
        <v>5460</v>
      </c>
      <c r="W258" s="47" t="s">
        <v>5467</v>
      </c>
      <c r="X258" s="47" t="s">
        <v>5468</v>
      </c>
      <c r="Z258" s="62" t="s">
        <v>485</v>
      </c>
      <c r="AA258" s="56" t="s">
        <v>2123</v>
      </c>
      <c r="AB258" s="56" t="s">
        <v>2091</v>
      </c>
      <c r="AC258" s="96" t="s">
        <v>5469</v>
      </c>
      <c r="AD258" s="48" t="s">
        <v>2529</v>
      </c>
      <c r="AE258" s="56" t="s">
        <v>5470</v>
      </c>
    </row>
    <row r="259" spans="1:31">
      <c r="A259" s="101">
        <v>252</v>
      </c>
      <c r="B259" s="47" t="s">
        <v>5564</v>
      </c>
      <c r="C259" s="48" t="s">
        <v>5565</v>
      </c>
      <c r="E259" s="54" t="s">
        <v>5566</v>
      </c>
      <c r="F259" s="53" t="s">
        <v>5567</v>
      </c>
      <c r="G259" s="53" t="s">
        <v>5568</v>
      </c>
      <c r="H259" s="54" t="s">
        <v>5569</v>
      </c>
      <c r="I259" s="47" t="s">
        <v>5570</v>
      </c>
      <c r="J259" s="47" t="s">
        <v>5562</v>
      </c>
      <c r="K259" s="47" t="s">
        <v>4846</v>
      </c>
      <c r="L259" s="47" t="s">
        <v>5566</v>
      </c>
      <c r="M259" s="47" t="s">
        <v>5571</v>
      </c>
      <c r="N259" s="63" t="s">
        <v>5572</v>
      </c>
      <c r="O259" s="47" t="s">
        <v>5573</v>
      </c>
      <c r="P259" s="63" t="s">
        <v>5810</v>
      </c>
      <c r="Q259" s="62" t="s">
        <v>5141</v>
      </c>
      <c r="R259" s="63" t="s">
        <v>4881</v>
      </c>
      <c r="S259" s="63" t="s">
        <v>5574</v>
      </c>
      <c r="T259" s="47" t="s">
        <v>5575</v>
      </c>
      <c r="U259" s="47" t="s">
        <v>5566</v>
      </c>
      <c r="W259" s="47" t="s">
        <v>5576</v>
      </c>
      <c r="X259" s="47" t="s">
        <v>5577</v>
      </c>
      <c r="Y259" s="47" t="s">
        <v>5580</v>
      </c>
      <c r="Z259" s="62" t="s">
        <v>485</v>
      </c>
      <c r="AA259" s="56" t="s">
        <v>2412</v>
      </c>
      <c r="AB259" s="56" t="s">
        <v>2091</v>
      </c>
      <c r="AC259" s="96" t="s">
        <v>5578</v>
      </c>
      <c r="AD259" s="48" t="s">
        <v>2529</v>
      </c>
      <c r="AE259" s="56" t="s">
        <v>5579</v>
      </c>
    </row>
    <row r="260" spans="1:31">
      <c r="A260" s="101">
        <v>44446</v>
      </c>
      <c r="B260" s="47" t="s">
        <v>5804</v>
      </c>
      <c r="C260" s="48" t="s">
        <v>2529</v>
      </c>
      <c r="E260" s="54" t="s">
        <v>5805</v>
      </c>
      <c r="F260" s="53" t="s">
        <v>5806</v>
      </c>
      <c r="G260" s="53" t="s">
        <v>5808</v>
      </c>
      <c r="H260" s="54" t="s">
        <v>5816</v>
      </c>
      <c r="I260" s="47" t="s">
        <v>3596</v>
      </c>
      <c r="K260" s="47" t="s">
        <v>5809</v>
      </c>
      <c r="L260" s="47" t="s">
        <v>5805</v>
      </c>
      <c r="M260" s="47" t="s">
        <v>5816</v>
      </c>
      <c r="N260" s="63" t="s">
        <v>4880</v>
      </c>
      <c r="O260" s="47" t="s">
        <v>5805</v>
      </c>
      <c r="P260" s="63" t="s">
        <v>480</v>
      </c>
      <c r="Q260" s="62" t="s">
        <v>1039</v>
      </c>
      <c r="R260" s="63" t="s">
        <v>4881</v>
      </c>
      <c r="S260" t="s">
        <v>5811</v>
      </c>
      <c r="T260" s="47" t="s">
        <v>5816</v>
      </c>
      <c r="U260" s="47" t="s">
        <v>5805</v>
      </c>
      <c r="W260" s="47" t="s">
        <v>5812</v>
      </c>
      <c r="X260" s="47" t="s">
        <v>5805</v>
      </c>
      <c r="Z260" s="62" t="s">
        <v>485</v>
      </c>
      <c r="AA260" s="56" t="s">
        <v>2250</v>
      </c>
      <c r="AB260" s="56" t="s">
        <v>2091</v>
      </c>
      <c r="AC260" s="96" t="s">
        <v>3558</v>
      </c>
      <c r="AD260" s="48" t="s">
        <v>2529</v>
      </c>
      <c r="AE260" s="56" t="s">
        <v>3559</v>
      </c>
    </row>
    <row r="261" spans="1:31">
      <c r="A261" s="105">
        <v>44452</v>
      </c>
      <c r="B261" s="83" t="s">
        <v>5819</v>
      </c>
      <c r="C261" s="84" t="s">
        <v>5558</v>
      </c>
      <c r="D261" s="84"/>
      <c r="E261" s="60" t="s">
        <v>3269</v>
      </c>
      <c r="F261" s="58" t="s">
        <v>5820</v>
      </c>
      <c r="G261" s="58" t="s">
        <v>5821</v>
      </c>
      <c r="H261" s="60" t="s">
        <v>5822</v>
      </c>
      <c r="I261" s="83" t="s">
        <v>5823</v>
      </c>
      <c r="J261" s="83"/>
      <c r="K261" s="83" t="s">
        <v>5824</v>
      </c>
      <c r="L261" s="83" t="s">
        <v>3269</v>
      </c>
      <c r="M261" s="83" t="s">
        <v>5822</v>
      </c>
      <c r="N261" s="65" t="s">
        <v>4880</v>
      </c>
      <c r="O261" s="83" t="s">
        <v>3269</v>
      </c>
      <c r="P261" s="65" t="s">
        <v>480</v>
      </c>
      <c r="Q261" s="64" t="s">
        <v>1273</v>
      </c>
      <c r="R261" s="65" t="s">
        <v>4881</v>
      </c>
      <c r="S261" s="139" t="s">
        <v>5825</v>
      </c>
      <c r="T261" s="83" t="s">
        <v>5822</v>
      </c>
      <c r="U261" s="83" t="s">
        <v>3269</v>
      </c>
      <c r="V261" s="83"/>
      <c r="W261" s="83" t="s">
        <v>5826</v>
      </c>
      <c r="X261" s="83" t="s">
        <v>3269</v>
      </c>
      <c r="Y261" s="83" t="s">
        <v>5818</v>
      </c>
      <c r="Z261" s="64" t="s">
        <v>485</v>
      </c>
      <c r="AA261" s="61" t="s">
        <v>2316</v>
      </c>
      <c r="AB261" s="61" t="s">
        <v>2091</v>
      </c>
      <c r="AC261" s="140" t="s">
        <v>3269</v>
      </c>
      <c r="AD261" s="84" t="s">
        <v>2529</v>
      </c>
      <c r="AE261" s="61" t="s">
        <v>3270</v>
      </c>
    </row>
    <row r="262" spans="1:31">
      <c r="A262" s="101">
        <v>44665</v>
      </c>
      <c r="B262" s="47" t="s">
        <v>5877</v>
      </c>
      <c r="C262" s="48" t="s">
        <v>2529</v>
      </c>
      <c r="E262" s="54" t="s">
        <v>5878</v>
      </c>
      <c r="F262" s="53" t="s">
        <v>5879</v>
      </c>
      <c r="G262" s="53" t="s">
        <v>5880</v>
      </c>
      <c r="H262" s="54" t="s">
        <v>5881</v>
      </c>
      <c r="I262" s="47" t="s">
        <v>5882</v>
      </c>
      <c r="K262" s="47" t="s">
        <v>3863</v>
      </c>
      <c r="L262" s="47" t="s">
        <v>5878</v>
      </c>
      <c r="M262" s="47" t="s">
        <v>5881</v>
      </c>
      <c r="N262" s="63" t="s">
        <v>4880</v>
      </c>
      <c r="O262" s="47" t="s">
        <v>5878</v>
      </c>
      <c r="P262" s="63" t="s">
        <v>480</v>
      </c>
      <c r="Q262" s="62" t="s">
        <v>608</v>
      </c>
      <c r="R262" s="63" t="s">
        <v>4881</v>
      </c>
      <c r="S262" t="s">
        <v>5883</v>
      </c>
      <c r="T262" s="47" t="s">
        <v>5881</v>
      </c>
      <c r="U262" s="47" t="s">
        <v>5878</v>
      </c>
      <c r="W262" s="47" t="s">
        <v>1579</v>
      </c>
      <c r="X262" s="47" t="s">
        <v>5878</v>
      </c>
      <c r="Z262" s="62" t="s">
        <v>485</v>
      </c>
      <c r="AA262" s="56" t="s">
        <v>2123</v>
      </c>
      <c r="AB262" s="56" t="s">
        <v>2091</v>
      </c>
      <c r="AC262" s="96" t="s">
        <v>5884</v>
      </c>
      <c r="AD262" s="48" t="s">
        <v>2529</v>
      </c>
      <c r="AE262" s="56" t="s">
        <v>5885</v>
      </c>
    </row>
    <row r="263" spans="1:31">
      <c r="A263" s="101">
        <v>44665</v>
      </c>
      <c r="B263" s="47" t="s">
        <v>5877</v>
      </c>
      <c r="C263" s="48" t="s">
        <v>2529</v>
      </c>
      <c r="E263" s="54" t="s">
        <v>5886</v>
      </c>
      <c r="F263" s="53" t="s">
        <v>5887</v>
      </c>
      <c r="G263" s="53" t="s">
        <v>5888</v>
      </c>
      <c r="H263" s="54" t="s">
        <v>5889</v>
      </c>
      <c r="I263" s="47" t="s">
        <v>5890</v>
      </c>
      <c r="K263" s="47" t="s">
        <v>5891</v>
      </c>
      <c r="L263" s="47" t="s">
        <v>5886</v>
      </c>
      <c r="M263" s="47" t="s">
        <v>5889</v>
      </c>
      <c r="N263" s="63" t="s">
        <v>4880</v>
      </c>
      <c r="O263" s="47" t="s">
        <v>5886</v>
      </c>
      <c r="P263" s="63" t="s">
        <v>480</v>
      </c>
      <c r="Q263" s="62" t="s">
        <v>608</v>
      </c>
      <c r="R263" s="63" t="s">
        <v>4881</v>
      </c>
      <c r="S263" t="s">
        <v>5892</v>
      </c>
      <c r="T263" s="47" t="s">
        <v>5889</v>
      </c>
      <c r="U263" s="47" t="s">
        <v>5886</v>
      </c>
      <c r="W263" s="47" t="s">
        <v>5893</v>
      </c>
      <c r="X263" s="47" t="s">
        <v>5886</v>
      </c>
      <c r="Z263" s="62" t="s">
        <v>485</v>
      </c>
      <c r="AA263" s="56" t="s">
        <v>2123</v>
      </c>
      <c r="AB263" s="56" t="s">
        <v>2091</v>
      </c>
      <c r="AC263" s="96" t="s">
        <v>5894</v>
      </c>
      <c r="AD263" s="48" t="s">
        <v>2529</v>
      </c>
      <c r="AE263" s="56" t="s">
        <v>5895</v>
      </c>
    </row>
    <row r="264" spans="1:31">
      <c r="A264" s="101">
        <v>44755</v>
      </c>
      <c r="B264" s="47" t="s">
        <v>5928</v>
      </c>
      <c r="C264" s="48" t="s">
        <v>2529</v>
      </c>
      <c r="E264" s="54" t="s">
        <v>5929</v>
      </c>
      <c r="F264" s="53" t="s">
        <v>5930</v>
      </c>
      <c r="G264" s="53" t="s">
        <v>5932</v>
      </c>
      <c r="H264" s="54" t="s">
        <v>5933</v>
      </c>
      <c r="I264" s="47" t="s">
        <v>5931</v>
      </c>
      <c r="K264" s="47" t="s">
        <v>5934</v>
      </c>
      <c r="L264" s="47" t="s">
        <v>5929</v>
      </c>
      <c r="M264" s="47" t="s">
        <v>5935</v>
      </c>
      <c r="N264" s="63" t="s">
        <v>4880</v>
      </c>
      <c r="O264" s="47" t="s">
        <v>5929</v>
      </c>
      <c r="P264" s="63" t="s">
        <v>5936</v>
      </c>
      <c r="Q264" s="62" t="s">
        <v>5937</v>
      </c>
      <c r="R264" s="63" t="s">
        <v>4881</v>
      </c>
      <c r="S264" t="s">
        <v>5940</v>
      </c>
      <c r="T264" s="47" t="s">
        <v>5935</v>
      </c>
      <c r="U264" s="47" t="s">
        <v>5929</v>
      </c>
      <c r="W264" s="47" t="s">
        <v>5938</v>
      </c>
      <c r="X264" s="47" t="s">
        <v>5929</v>
      </c>
      <c r="Z264" s="62" t="s">
        <v>5961</v>
      </c>
      <c r="AA264" s="56" t="s">
        <v>5598</v>
      </c>
      <c r="AB264" s="56" t="s">
        <v>2091</v>
      </c>
      <c r="AC264" s="96" t="s">
        <v>5983</v>
      </c>
      <c r="AD264" s="48" t="s">
        <v>2529</v>
      </c>
      <c r="AE264" s="56" t="s">
        <v>5939</v>
      </c>
    </row>
    <row r="265" spans="1:31">
      <c r="A265" s="105">
        <v>44791</v>
      </c>
      <c r="B265" s="83" t="s">
        <v>5973</v>
      </c>
      <c r="C265" s="84" t="s">
        <v>5558</v>
      </c>
      <c r="D265" s="84"/>
      <c r="E265" s="60" t="s">
        <v>5974</v>
      </c>
      <c r="F265" s="58" t="s">
        <v>5975</v>
      </c>
      <c r="G265" s="58" t="s">
        <v>5976</v>
      </c>
      <c r="H265" s="60" t="s">
        <v>5977</v>
      </c>
      <c r="I265" s="83" t="s">
        <v>2080</v>
      </c>
      <c r="J265" s="83"/>
      <c r="K265" s="83" t="s">
        <v>5978</v>
      </c>
      <c r="L265" s="83" t="s">
        <v>5974</v>
      </c>
      <c r="M265" s="83" t="s">
        <v>5977</v>
      </c>
      <c r="N265" s="65" t="s">
        <v>4880</v>
      </c>
      <c r="O265" s="83" t="s">
        <v>5974</v>
      </c>
      <c r="P265" s="65" t="s">
        <v>5810</v>
      </c>
      <c r="Q265" s="64" t="s">
        <v>1529</v>
      </c>
      <c r="R265" s="65" t="s">
        <v>4881</v>
      </c>
      <c r="S265" s="65" t="s">
        <v>5979</v>
      </c>
      <c r="T265" s="83" t="s">
        <v>5977</v>
      </c>
      <c r="U265" s="83" t="s">
        <v>5974</v>
      </c>
      <c r="V265" s="83"/>
      <c r="W265" s="83" t="s">
        <v>5980</v>
      </c>
      <c r="X265" s="83" t="s">
        <v>5974</v>
      </c>
      <c r="Y265" s="83" t="s">
        <v>5981</v>
      </c>
      <c r="Z265" s="64" t="s">
        <v>5961</v>
      </c>
      <c r="AA265" s="61" t="s">
        <v>5982</v>
      </c>
      <c r="AB265" s="61" t="s">
        <v>2091</v>
      </c>
      <c r="AC265" s="140" t="s">
        <v>5984</v>
      </c>
      <c r="AD265" s="84" t="s">
        <v>2529</v>
      </c>
      <c r="AE265" s="61" t="s">
        <v>5985</v>
      </c>
    </row>
    <row r="266" spans="1:31">
      <c r="A266" s="101">
        <v>44845</v>
      </c>
      <c r="B266" s="47" t="s">
        <v>6005</v>
      </c>
      <c r="C266" s="48" t="s">
        <v>2529</v>
      </c>
      <c r="E266" s="54" t="s">
        <v>6007</v>
      </c>
      <c r="F266" s="53" t="s">
        <v>6009</v>
      </c>
      <c r="G266" s="53" t="s">
        <v>6011</v>
      </c>
      <c r="H266" s="54" t="s">
        <v>6013</v>
      </c>
      <c r="I266" s="47" t="s">
        <v>6014</v>
      </c>
      <c r="K266" s="47" t="s">
        <v>6015</v>
      </c>
      <c r="L266" s="47" t="s">
        <v>6007</v>
      </c>
      <c r="M266" s="47" t="s">
        <v>6013</v>
      </c>
      <c r="N266" s="63" t="s">
        <v>4880</v>
      </c>
      <c r="O266" s="47" t="s">
        <v>6007</v>
      </c>
      <c r="P266" s="63" t="s">
        <v>5810</v>
      </c>
      <c r="Q266" s="62" t="s">
        <v>1553</v>
      </c>
      <c r="R266" s="63" t="s">
        <v>4881</v>
      </c>
      <c r="S266" t="s">
        <v>6016</v>
      </c>
      <c r="T266" s="47" t="s">
        <v>6013</v>
      </c>
      <c r="U266" s="47" t="s">
        <v>6007</v>
      </c>
      <c r="W266" s="47" t="s">
        <v>1579</v>
      </c>
      <c r="X266" s="47" t="s">
        <v>6007</v>
      </c>
      <c r="Z266" s="62" t="s">
        <v>5961</v>
      </c>
      <c r="AA266" s="56" t="s">
        <v>5598</v>
      </c>
      <c r="AB266" s="56" t="s">
        <v>2091</v>
      </c>
      <c r="AC266" s="96" t="s">
        <v>6017</v>
      </c>
      <c r="AD266" s="48" t="s">
        <v>2529</v>
      </c>
      <c r="AE266" s="56" t="s">
        <v>6018</v>
      </c>
    </row>
    <row r="267" spans="1:31">
      <c r="A267" s="101">
        <v>44845</v>
      </c>
      <c r="B267" s="47" t="s">
        <v>6005</v>
      </c>
      <c r="C267" s="48" t="s">
        <v>2529</v>
      </c>
      <c r="E267" s="54" t="s">
        <v>6020</v>
      </c>
      <c r="F267" s="53" t="s">
        <v>6022</v>
      </c>
      <c r="G267" s="53" t="s">
        <v>6024</v>
      </c>
      <c r="H267" s="54" t="s">
        <v>6026</v>
      </c>
      <c r="I267" s="47" t="s">
        <v>6027</v>
      </c>
      <c r="K267" s="47" t="s">
        <v>2062</v>
      </c>
      <c r="L267" s="47" t="s">
        <v>6020</v>
      </c>
      <c r="M267" s="47" t="s">
        <v>6026</v>
      </c>
      <c r="N267" s="63" t="s">
        <v>4880</v>
      </c>
      <c r="O267" s="47" t="s">
        <v>6020</v>
      </c>
      <c r="P267" s="63" t="s">
        <v>5810</v>
      </c>
      <c r="Q267" s="62" t="s">
        <v>1553</v>
      </c>
      <c r="R267" s="63" t="s">
        <v>4881</v>
      </c>
      <c r="S267" t="s">
        <v>6028</v>
      </c>
      <c r="T267" s="47" t="s">
        <v>6026</v>
      </c>
      <c r="U267" s="47" t="s">
        <v>6020</v>
      </c>
      <c r="W267" s="47" t="s">
        <v>1579</v>
      </c>
      <c r="X267" s="47" t="s">
        <v>6020</v>
      </c>
      <c r="Y267" s="47" t="s">
        <v>3809</v>
      </c>
      <c r="Z267" s="62" t="s">
        <v>5961</v>
      </c>
      <c r="AA267" s="56" t="s">
        <v>5598</v>
      </c>
      <c r="AB267" s="56" t="s">
        <v>2091</v>
      </c>
      <c r="AC267" s="96" t="s">
        <v>6029</v>
      </c>
      <c r="AD267" s="48" t="s">
        <v>2529</v>
      </c>
      <c r="AE267" s="56" t="s">
        <v>6030</v>
      </c>
    </row>
    <row r="268" spans="1:31">
      <c r="A268" s="101">
        <v>44983</v>
      </c>
      <c r="B268" s="47" t="s">
        <v>6097</v>
      </c>
      <c r="C268" s="48" t="s">
        <v>2529</v>
      </c>
      <c r="E268" s="54" t="s">
        <v>6088</v>
      </c>
      <c r="F268" s="53" t="s">
        <v>6089</v>
      </c>
      <c r="G268" s="53" t="s">
        <v>6090</v>
      </c>
      <c r="H268" s="54" t="s">
        <v>6091</v>
      </c>
      <c r="I268" s="47" t="s">
        <v>5268</v>
      </c>
      <c r="K268" s="47" t="s">
        <v>6092</v>
      </c>
      <c r="L268" s="47" t="s">
        <v>6088</v>
      </c>
      <c r="M268" s="47" t="s">
        <v>6091</v>
      </c>
      <c r="N268" s="63" t="s">
        <v>4880</v>
      </c>
      <c r="O268" s="47" t="s">
        <v>6088</v>
      </c>
      <c r="P268" s="63" t="s">
        <v>5810</v>
      </c>
      <c r="Q268" s="62" t="s">
        <v>6093</v>
      </c>
      <c r="R268" s="63" t="s">
        <v>4881</v>
      </c>
      <c r="S268" t="s">
        <v>6094</v>
      </c>
      <c r="T268" s="47" t="s">
        <v>6091</v>
      </c>
      <c r="U268" s="47" t="s">
        <v>6088</v>
      </c>
      <c r="W268" s="47" t="s">
        <v>6095</v>
      </c>
      <c r="X268" s="47" t="s">
        <v>6088</v>
      </c>
      <c r="Z268" s="62" t="s">
        <v>5961</v>
      </c>
      <c r="AA268" s="56" t="s">
        <v>2250</v>
      </c>
      <c r="AB268" s="56" t="s">
        <v>2091</v>
      </c>
      <c r="AC268" s="96" t="s">
        <v>6087</v>
      </c>
      <c r="AD268" s="48" t="s">
        <v>2529</v>
      </c>
      <c r="AE268" s="56" t="s">
        <v>6096</v>
      </c>
    </row>
    <row r="269" spans="1:31">
      <c r="A269" s="101">
        <v>44992</v>
      </c>
      <c r="B269" s="47" t="s">
        <v>6110</v>
      </c>
      <c r="C269" s="48" t="s">
        <v>2529</v>
      </c>
      <c r="E269" s="54" t="s">
        <v>6111</v>
      </c>
      <c r="F269" s="53" t="s">
        <v>6108</v>
      </c>
      <c r="G269" s="53" t="s">
        <v>6112</v>
      </c>
      <c r="H269" s="54" t="s">
        <v>6113</v>
      </c>
      <c r="I269" s="47" t="s">
        <v>3019</v>
      </c>
      <c r="K269" s="47" t="s">
        <v>5337</v>
      </c>
      <c r="L269" s="47" t="s">
        <v>6111</v>
      </c>
      <c r="M269" s="47" t="s">
        <v>6113</v>
      </c>
      <c r="N269" s="63" t="s">
        <v>4880</v>
      </c>
      <c r="O269" s="47" t="s">
        <v>6111</v>
      </c>
      <c r="P269" s="63" t="s">
        <v>5810</v>
      </c>
      <c r="Q269" s="62" t="s">
        <v>6114</v>
      </c>
      <c r="R269" s="63" t="s">
        <v>4881</v>
      </c>
      <c r="S269" t="s">
        <v>6115</v>
      </c>
      <c r="T269" s="47" t="s">
        <v>6113</v>
      </c>
      <c r="U269" s="47" t="s">
        <v>6111</v>
      </c>
      <c r="W269" s="47" t="s">
        <v>1579</v>
      </c>
      <c r="X269" s="47" t="s">
        <v>6111</v>
      </c>
      <c r="Y269" s="47" t="s">
        <v>6109</v>
      </c>
      <c r="Z269" s="62" t="s">
        <v>5961</v>
      </c>
      <c r="AA269" s="56" t="s">
        <v>2128</v>
      </c>
      <c r="AB269" s="56" t="s">
        <v>2091</v>
      </c>
      <c r="AC269" s="96" t="s">
        <v>6117</v>
      </c>
      <c r="AD269" s="48" t="s">
        <v>2529</v>
      </c>
      <c r="AE269" s="56" t="s">
        <v>6116</v>
      </c>
    </row>
    <row r="270" spans="1:31">
      <c r="A270" s="101">
        <v>45042</v>
      </c>
      <c r="B270" s="47" t="s">
        <v>6148</v>
      </c>
      <c r="C270" s="48" t="s">
        <v>2529</v>
      </c>
      <c r="E270" s="54" t="s">
        <v>6143</v>
      </c>
      <c r="F270" s="53" t="s">
        <v>6149</v>
      </c>
      <c r="G270" s="53" t="s">
        <v>6150</v>
      </c>
      <c r="H270" s="54" t="s">
        <v>6145</v>
      </c>
      <c r="I270" s="47" t="s">
        <v>6151</v>
      </c>
      <c r="K270" s="47" t="s">
        <v>3863</v>
      </c>
      <c r="L270" s="47" t="s">
        <v>6143</v>
      </c>
      <c r="M270" s="47" t="s">
        <v>6151</v>
      </c>
      <c r="N270" s="63" t="s">
        <v>4880</v>
      </c>
      <c r="O270" s="47" t="s">
        <v>6143</v>
      </c>
      <c r="P270" s="63" t="s">
        <v>5810</v>
      </c>
      <c r="Q270" s="62" t="s">
        <v>1553</v>
      </c>
      <c r="R270" s="63" t="s">
        <v>4881</v>
      </c>
      <c r="S270" t="s">
        <v>6144</v>
      </c>
      <c r="T270" s="47" t="s">
        <v>6145</v>
      </c>
      <c r="U270" s="47" t="s">
        <v>6143</v>
      </c>
      <c r="W270" s="47" t="s">
        <v>5938</v>
      </c>
      <c r="X270" s="47" t="s">
        <v>6143</v>
      </c>
      <c r="Z270" s="62" t="s">
        <v>5961</v>
      </c>
      <c r="AA270" s="56" t="s">
        <v>5598</v>
      </c>
      <c r="AB270" s="56" t="s">
        <v>2091</v>
      </c>
      <c r="AC270" s="96" t="s">
        <v>6146</v>
      </c>
      <c r="AD270" s="48" t="s">
        <v>2529</v>
      </c>
      <c r="AE270" s="56" t="s">
        <v>6147</v>
      </c>
    </row>
    <row r="271" spans="1:31">
      <c r="A271" s="101">
        <v>45061</v>
      </c>
      <c r="B271" s="47" t="s">
        <v>6164</v>
      </c>
      <c r="C271" s="48" t="s">
        <v>2529</v>
      </c>
      <c r="E271" s="54" t="s">
        <v>6165</v>
      </c>
      <c r="F271" s="53" t="s">
        <v>6166</v>
      </c>
      <c r="G271" s="53" t="s">
        <v>6167</v>
      </c>
      <c r="H271" s="54" t="s">
        <v>6168</v>
      </c>
      <c r="I271" s="47" t="s">
        <v>6169</v>
      </c>
      <c r="K271" s="47" t="s">
        <v>4889</v>
      </c>
      <c r="L271" s="47" t="s">
        <v>6165</v>
      </c>
      <c r="M271" s="47" t="s">
        <v>6168</v>
      </c>
      <c r="N271" s="63" t="s">
        <v>4880</v>
      </c>
      <c r="O271" s="47" t="s">
        <v>6165</v>
      </c>
      <c r="P271" s="63" t="s">
        <v>5810</v>
      </c>
      <c r="Q271" s="62" t="s">
        <v>1553</v>
      </c>
      <c r="R271" s="63" t="s">
        <v>4881</v>
      </c>
      <c r="S271" t="s">
        <v>6170</v>
      </c>
      <c r="T271" s="47" t="s">
        <v>6168</v>
      </c>
      <c r="U271" s="47" t="s">
        <v>6165</v>
      </c>
      <c r="W271" s="47" t="s">
        <v>1579</v>
      </c>
      <c r="X271" s="47" t="s">
        <v>6165</v>
      </c>
      <c r="Y271" s="47" t="s">
        <v>3791</v>
      </c>
      <c r="Z271" s="62" t="s">
        <v>5961</v>
      </c>
      <c r="AA271" s="56" t="s">
        <v>5598</v>
      </c>
      <c r="AB271" s="56" t="s">
        <v>2091</v>
      </c>
      <c r="AC271" s="96" t="s">
        <v>6160</v>
      </c>
      <c r="AD271" s="48" t="s">
        <v>2529</v>
      </c>
      <c r="AE271" s="56" t="s">
        <v>6161</v>
      </c>
    </row>
    <row r="272" spans="1:31">
      <c r="A272" s="101">
        <v>45061</v>
      </c>
      <c r="B272" s="47" t="s">
        <v>6178</v>
      </c>
      <c r="C272" s="48" t="s">
        <v>2529</v>
      </c>
      <c r="E272" s="54" t="s">
        <v>6179</v>
      </c>
      <c r="F272" s="53" t="s">
        <v>6180</v>
      </c>
      <c r="G272" s="53" t="s">
        <v>6181</v>
      </c>
      <c r="H272" s="54" t="s">
        <v>6183</v>
      </c>
      <c r="I272" s="47" t="s">
        <v>6182</v>
      </c>
      <c r="K272" s="47" t="s">
        <v>6184</v>
      </c>
      <c r="L272" s="47" t="s">
        <v>6179</v>
      </c>
      <c r="M272" s="47" t="s">
        <v>6183</v>
      </c>
      <c r="N272" s="63" t="s">
        <v>4880</v>
      </c>
      <c r="O272" s="47" t="s">
        <v>6179</v>
      </c>
      <c r="P272" s="63" t="s">
        <v>5810</v>
      </c>
      <c r="Q272" s="62" t="s">
        <v>6114</v>
      </c>
      <c r="R272" s="63" t="s">
        <v>4881</v>
      </c>
      <c r="S272" t="s">
        <v>6185</v>
      </c>
      <c r="T272" s="47" t="s">
        <v>6183</v>
      </c>
      <c r="U272" s="47" t="s">
        <v>6179</v>
      </c>
      <c r="W272" s="47" t="s">
        <v>6186</v>
      </c>
      <c r="X272" s="47" t="s">
        <v>6179</v>
      </c>
      <c r="Y272" s="47" t="s">
        <v>3791</v>
      </c>
      <c r="Z272" s="62" t="s">
        <v>5961</v>
      </c>
      <c r="AA272" s="56" t="s">
        <v>2128</v>
      </c>
      <c r="AB272" s="56" t="s">
        <v>2091</v>
      </c>
      <c r="AC272" s="96" t="s">
        <v>5744</v>
      </c>
      <c r="AD272" s="48" t="s">
        <v>2529</v>
      </c>
      <c r="AE272" s="56" t="s">
        <v>5745</v>
      </c>
    </row>
    <row r="273" spans="1:31">
      <c r="A273" s="101">
        <v>45061</v>
      </c>
      <c r="B273" s="47" t="s">
        <v>6191</v>
      </c>
      <c r="C273" s="48" t="s">
        <v>2529</v>
      </c>
      <c r="E273" s="54" t="s">
        <v>6192</v>
      </c>
      <c r="F273" s="53" t="s">
        <v>6193</v>
      </c>
      <c r="G273" s="53" t="s">
        <v>6194</v>
      </c>
      <c r="H273" s="54" t="s">
        <v>6195</v>
      </c>
      <c r="I273" s="47" t="s">
        <v>6196</v>
      </c>
      <c r="J273" s="47" t="s">
        <v>6197</v>
      </c>
      <c r="K273" s="47" t="s">
        <v>2080</v>
      </c>
      <c r="L273" s="47" t="s">
        <v>6192</v>
      </c>
      <c r="M273" s="47" t="s">
        <v>6195</v>
      </c>
      <c r="N273" s="63" t="s">
        <v>4880</v>
      </c>
      <c r="O273" s="47" t="s">
        <v>6192</v>
      </c>
      <c r="P273" s="63" t="s">
        <v>5810</v>
      </c>
      <c r="Q273" s="62" t="s">
        <v>6114</v>
      </c>
      <c r="R273" s="63" t="s">
        <v>4881</v>
      </c>
      <c r="S273" t="s">
        <v>6198</v>
      </c>
      <c r="T273" s="47" t="s">
        <v>6195</v>
      </c>
      <c r="U273" s="47" t="s">
        <v>6192</v>
      </c>
      <c r="W273" s="47" t="s">
        <v>6199</v>
      </c>
      <c r="X273" s="47" t="s">
        <v>6192</v>
      </c>
      <c r="Y273" s="47" t="s">
        <v>3791</v>
      </c>
      <c r="Z273" s="62" t="s">
        <v>5961</v>
      </c>
      <c r="AA273" s="56" t="s">
        <v>2128</v>
      </c>
      <c r="AB273" s="56" t="s">
        <v>2091</v>
      </c>
      <c r="AC273" s="96" t="s">
        <v>6200</v>
      </c>
      <c r="AD273" s="48" t="s">
        <v>2529</v>
      </c>
      <c r="AE273" s="56" t="s">
        <v>6201</v>
      </c>
    </row>
    <row r="655" spans="6:6">
      <c r="F655" s="113"/>
    </row>
    <row r="688" spans="7:7">
      <c r="G688" s="47">
        <v>45146</v>
      </c>
    </row>
    <row r="689" spans="7:7">
      <c r="G689" s="47" t="s">
        <v>6140</v>
      </c>
    </row>
    <row r="1007" spans="3:30" ht="16.5">
      <c r="C1007" s="72"/>
      <c r="AD1007" s="72"/>
    </row>
  </sheetData>
  <autoFilter ref="A7:AE246"/>
  <phoneticPr fontId="41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448</v>
      </c>
      <c r="B1" s="22" t="s">
        <v>449</v>
      </c>
      <c r="C1" s="22" t="s">
        <v>450</v>
      </c>
      <c r="D1" s="22" t="s">
        <v>451</v>
      </c>
      <c r="E1" s="22" t="s">
        <v>452</v>
      </c>
      <c r="F1" s="22" t="s">
        <v>453</v>
      </c>
      <c r="G1" s="22" t="s">
        <v>454</v>
      </c>
      <c r="H1" s="22" t="s">
        <v>455</v>
      </c>
      <c r="I1" s="22" t="s">
        <v>456</v>
      </c>
      <c r="J1" s="22" t="s">
        <v>457</v>
      </c>
      <c r="K1" s="22" t="s">
        <v>458</v>
      </c>
      <c r="L1" s="22" t="s">
        <v>459</v>
      </c>
      <c r="M1" s="22" t="s">
        <v>460</v>
      </c>
      <c r="N1" s="22" t="s">
        <v>461</v>
      </c>
      <c r="O1" s="22" t="s">
        <v>462</v>
      </c>
      <c r="P1" s="22" t="s">
        <v>463</v>
      </c>
      <c r="Q1" s="22" t="s">
        <v>464</v>
      </c>
      <c r="R1" s="22" t="s">
        <v>465</v>
      </c>
    </row>
    <row r="2" spans="1:18" s="24" customFormat="1" hidden="1">
      <c r="A2" s="23" t="s">
        <v>466</v>
      </c>
      <c r="C2" s="23" t="s">
        <v>467</v>
      </c>
      <c r="D2" s="23" t="s">
        <v>468</v>
      </c>
      <c r="E2" s="23" t="s">
        <v>469</v>
      </c>
      <c r="F2" s="23" t="s">
        <v>470</v>
      </c>
      <c r="G2" s="23" t="s">
        <v>468</v>
      </c>
      <c r="H2" s="23" t="s">
        <v>471</v>
      </c>
      <c r="I2" s="24" t="s">
        <v>472</v>
      </c>
      <c r="J2" s="23" t="s">
        <v>473</v>
      </c>
      <c r="K2" s="25" t="s">
        <v>474</v>
      </c>
      <c r="L2" s="23" t="s">
        <v>469</v>
      </c>
      <c r="M2" s="23" t="s">
        <v>468</v>
      </c>
      <c r="O2" s="24" t="s">
        <v>475</v>
      </c>
      <c r="P2" s="23" t="s">
        <v>468</v>
      </c>
      <c r="R2" s="24" t="s">
        <v>1556</v>
      </c>
    </row>
    <row r="3" spans="1:18" s="24" customFormat="1" hidden="1">
      <c r="A3" s="23" t="s">
        <v>1557</v>
      </c>
      <c r="C3" s="23" t="s">
        <v>1558</v>
      </c>
      <c r="D3" s="23" t="s">
        <v>1559</v>
      </c>
      <c r="E3" s="23" t="s">
        <v>1560</v>
      </c>
      <c r="F3" s="23" t="s">
        <v>470</v>
      </c>
      <c r="G3" s="23" t="s">
        <v>1559</v>
      </c>
      <c r="H3" s="23" t="s">
        <v>471</v>
      </c>
      <c r="I3" s="24" t="s">
        <v>472</v>
      </c>
      <c r="J3" s="23" t="s">
        <v>473</v>
      </c>
      <c r="K3" s="25" t="s">
        <v>1561</v>
      </c>
      <c r="L3" s="23" t="s">
        <v>1560</v>
      </c>
      <c r="M3" s="23" t="s">
        <v>1559</v>
      </c>
      <c r="O3" s="24" t="s">
        <v>1562</v>
      </c>
      <c r="P3" s="23" t="s">
        <v>1559</v>
      </c>
      <c r="Q3" s="24" t="s">
        <v>1563</v>
      </c>
      <c r="R3" s="24" t="s">
        <v>1556</v>
      </c>
    </row>
    <row r="4" spans="1:18" s="25" customFormat="1" hidden="1">
      <c r="A4" s="25" t="s">
        <v>476</v>
      </c>
      <c r="C4" s="25" t="s">
        <v>477</v>
      </c>
      <c r="D4" s="25" t="s">
        <v>478</v>
      </c>
      <c r="E4" s="25" t="s">
        <v>479</v>
      </c>
      <c r="F4" s="25" t="s">
        <v>470</v>
      </c>
      <c r="G4" s="25" t="s">
        <v>478</v>
      </c>
      <c r="H4" s="25" t="s">
        <v>480</v>
      </c>
      <c r="I4" s="25" t="s">
        <v>481</v>
      </c>
      <c r="J4" s="25" t="s">
        <v>482</v>
      </c>
      <c r="K4" s="25" t="s">
        <v>483</v>
      </c>
      <c r="L4" s="25" t="s">
        <v>479</v>
      </c>
      <c r="M4" s="25" t="s">
        <v>478</v>
      </c>
      <c r="O4" s="25" t="s">
        <v>1564</v>
      </c>
      <c r="P4" s="25" t="s">
        <v>478</v>
      </c>
      <c r="Q4" s="25" t="s">
        <v>484</v>
      </c>
      <c r="R4" s="25" t="s">
        <v>485</v>
      </c>
    </row>
    <row r="5" spans="1:18" s="25" customFormat="1" hidden="1">
      <c r="A5" s="25" t="s">
        <v>486</v>
      </c>
      <c r="C5" s="25" t="s">
        <v>477</v>
      </c>
      <c r="D5" s="25" t="s">
        <v>487</v>
      </c>
      <c r="E5" s="25" t="s">
        <v>488</v>
      </c>
      <c r="F5" s="25" t="s">
        <v>470</v>
      </c>
      <c r="G5" s="25" t="s">
        <v>487</v>
      </c>
      <c r="H5" s="25" t="s">
        <v>480</v>
      </c>
      <c r="I5" s="25" t="s">
        <v>481</v>
      </c>
      <c r="J5" s="25" t="s">
        <v>482</v>
      </c>
      <c r="K5" s="25" t="s">
        <v>489</v>
      </c>
      <c r="L5" s="25" t="s">
        <v>488</v>
      </c>
      <c r="M5" s="25" t="s">
        <v>487</v>
      </c>
      <c r="O5" s="25" t="s">
        <v>1565</v>
      </c>
      <c r="P5" s="25" t="s">
        <v>487</v>
      </c>
      <c r="Q5" s="25">
        <v>0</v>
      </c>
      <c r="R5" s="25" t="s">
        <v>485</v>
      </c>
    </row>
    <row r="6" spans="1:18" s="25" customFormat="1" hidden="1">
      <c r="A6" s="25" t="s">
        <v>490</v>
      </c>
      <c r="C6" s="25" t="s">
        <v>491</v>
      </c>
      <c r="D6" s="25" t="s">
        <v>492</v>
      </c>
      <c r="E6" s="25" t="s">
        <v>493</v>
      </c>
      <c r="F6" s="25" t="s">
        <v>470</v>
      </c>
      <c r="G6" s="25" t="s">
        <v>492</v>
      </c>
      <c r="H6" s="25" t="s">
        <v>480</v>
      </c>
      <c r="I6" s="25" t="s">
        <v>481</v>
      </c>
      <c r="J6" s="25" t="s">
        <v>482</v>
      </c>
      <c r="K6" s="25" t="s">
        <v>494</v>
      </c>
      <c r="L6" s="25" t="s">
        <v>493</v>
      </c>
      <c r="M6" s="25" t="s">
        <v>492</v>
      </c>
      <c r="O6" s="25" t="s">
        <v>1566</v>
      </c>
      <c r="P6" s="25" t="s">
        <v>492</v>
      </c>
      <c r="Q6" s="25" t="s">
        <v>495</v>
      </c>
      <c r="R6" s="25" t="s">
        <v>485</v>
      </c>
    </row>
    <row r="7" spans="1:18" s="25" customFormat="1" hidden="1">
      <c r="A7" s="25" t="s">
        <v>496</v>
      </c>
      <c r="C7" s="25" t="s">
        <v>497</v>
      </c>
      <c r="D7" s="25" t="s">
        <v>498</v>
      </c>
      <c r="E7" s="25" t="s">
        <v>499</v>
      </c>
      <c r="F7" s="25" t="s">
        <v>470</v>
      </c>
      <c r="G7" s="25" t="s">
        <v>498</v>
      </c>
      <c r="H7" s="25" t="s">
        <v>480</v>
      </c>
      <c r="I7" s="25" t="s">
        <v>481</v>
      </c>
      <c r="J7" s="25" t="s">
        <v>482</v>
      </c>
      <c r="K7" s="25" t="s">
        <v>500</v>
      </c>
      <c r="L7" s="25" t="s">
        <v>499</v>
      </c>
      <c r="M7" s="25" t="s">
        <v>498</v>
      </c>
      <c r="O7" s="25" t="s">
        <v>1567</v>
      </c>
      <c r="P7" s="25" t="s">
        <v>498</v>
      </c>
      <c r="Q7" s="25">
        <v>0</v>
      </c>
      <c r="R7" s="25" t="s">
        <v>485</v>
      </c>
    </row>
    <row r="8" spans="1:18" s="25" customFormat="1" hidden="1">
      <c r="A8" s="25" t="s">
        <v>501</v>
      </c>
      <c r="C8" s="25" t="s">
        <v>502</v>
      </c>
      <c r="D8" s="25" t="s">
        <v>503</v>
      </c>
      <c r="E8" s="25" t="s">
        <v>504</v>
      </c>
      <c r="F8" s="25" t="s">
        <v>470</v>
      </c>
      <c r="G8" s="25" t="s">
        <v>503</v>
      </c>
      <c r="H8" s="25" t="s">
        <v>480</v>
      </c>
      <c r="I8" s="25" t="s">
        <v>481</v>
      </c>
      <c r="J8" s="25" t="s">
        <v>482</v>
      </c>
      <c r="K8" s="25" t="s">
        <v>505</v>
      </c>
      <c r="L8" s="25" t="s">
        <v>504</v>
      </c>
      <c r="M8" s="25" t="s">
        <v>503</v>
      </c>
      <c r="O8" s="25" t="s">
        <v>1568</v>
      </c>
      <c r="P8" s="25" t="s">
        <v>503</v>
      </c>
      <c r="Q8" s="25" t="s">
        <v>506</v>
      </c>
      <c r="R8" s="25" t="s">
        <v>485</v>
      </c>
    </row>
    <row r="9" spans="1:18" s="25" customFormat="1" hidden="1">
      <c r="A9" s="25" t="s">
        <v>507</v>
      </c>
      <c r="C9" s="25" t="s">
        <v>508</v>
      </c>
      <c r="D9" s="25" t="s">
        <v>509</v>
      </c>
      <c r="E9" s="25" t="s">
        <v>510</v>
      </c>
      <c r="F9" s="25" t="s">
        <v>470</v>
      </c>
      <c r="G9" s="25" t="s">
        <v>509</v>
      </c>
      <c r="H9" s="25" t="s">
        <v>480</v>
      </c>
      <c r="I9" s="25" t="s">
        <v>481</v>
      </c>
      <c r="J9" s="25" t="s">
        <v>482</v>
      </c>
      <c r="K9" s="25" t="s">
        <v>511</v>
      </c>
      <c r="L9" s="25" t="s">
        <v>510</v>
      </c>
      <c r="M9" s="25" t="s">
        <v>509</v>
      </c>
      <c r="O9" s="25" t="s">
        <v>1569</v>
      </c>
      <c r="P9" s="25" t="s">
        <v>509</v>
      </c>
      <c r="Q9" s="25">
        <v>0</v>
      </c>
      <c r="R9" s="25" t="s">
        <v>485</v>
      </c>
    </row>
    <row r="10" spans="1:18" s="25" customFormat="1" hidden="1">
      <c r="A10" s="25" t="s">
        <v>512</v>
      </c>
      <c r="C10" s="25" t="s">
        <v>513</v>
      </c>
      <c r="D10" s="25" t="s">
        <v>514</v>
      </c>
      <c r="E10" s="25" t="s">
        <v>515</v>
      </c>
      <c r="F10" s="25" t="s">
        <v>470</v>
      </c>
      <c r="G10" s="25" t="s">
        <v>514</v>
      </c>
      <c r="H10" s="25" t="s">
        <v>480</v>
      </c>
      <c r="I10" s="25" t="s">
        <v>481</v>
      </c>
      <c r="J10" s="25" t="s">
        <v>482</v>
      </c>
      <c r="K10" s="25" t="s">
        <v>516</v>
      </c>
      <c r="L10" s="25" t="s">
        <v>515</v>
      </c>
      <c r="M10" s="25" t="s">
        <v>514</v>
      </c>
      <c r="O10" s="25" t="s">
        <v>1570</v>
      </c>
      <c r="P10" s="25" t="s">
        <v>514</v>
      </c>
      <c r="Q10" s="25">
        <v>0</v>
      </c>
      <c r="R10" s="25" t="s">
        <v>485</v>
      </c>
    </row>
    <row r="11" spans="1:18" s="25" customFormat="1" hidden="1">
      <c r="A11" s="25" t="s">
        <v>517</v>
      </c>
      <c r="C11" s="25" t="s">
        <v>518</v>
      </c>
      <c r="D11" s="25" t="s">
        <v>519</v>
      </c>
      <c r="E11" s="25" t="s">
        <v>520</v>
      </c>
      <c r="F11" s="25" t="s">
        <v>470</v>
      </c>
      <c r="G11" s="25" t="s">
        <v>519</v>
      </c>
      <c r="H11" s="25" t="s">
        <v>480</v>
      </c>
      <c r="I11" s="25" t="s">
        <v>481</v>
      </c>
      <c r="J11" s="25" t="s">
        <v>482</v>
      </c>
      <c r="K11" s="25" t="s">
        <v>521</v>
      </c>
      <c r="L11" s="25" t="s">
        <v>520</v>
      </c>
      <c r="M11" s="25" t="s">
        <v>519</v>
      </c>
      <c r="O11" s="25" t="s">
        <v>1565</v>
      </c>
      <c r="P11" s="25" t="s">
        <v>519</v>
      </c>
      <c r="Q11" s="25">
        <v>0</v>
      </c>
      <c r="R11" s="25" t="s">
        <v>485</v>
      </c>
    </row>
    <row r="12" spans="1:18" s="25" customFormat="1" hidden="1">
      <c r="A12" s="25" t="s">
        <v>522</v>
      </c>
      <c r="C12" s="25" t="s">
        <v>523</v>
      </c>
      <c r="D12" s="25" t="s">
        <v>524</v>
      </c>
      <c r="E12" s="25" t="s">
        <v>525</v>
      </c>
      <c r="F12" s="25" t="s">
        <v>470</v>
      </c>
      <c r="G12" s="25" t="s">
        <v>524</v>
      </c>
      <c r="H12" s="25" t="s">
        <v>480</v>
      </c>
      <c r="I12" s="25" t="s">
        <v>481</v>
      </c>
      <c r="J12" s="25" t="s">
        <v>482</v>
      </c>
      <c r="K12" s="25" t="s">
        <v>526</v>
      </c>
      <c r="L12" s="25" t="s">
        <v>525</v>
      </c>
      <c r="M12" s="25" t="s">
        <v>524</v>
      </c>
      <c r="O12" s="25" t="s">
        <v>1565</v>
      </c>
      <c r="P12" s="25" t="s">
        <v>524</v>
      </c>
      <c r="Q12" s="25" t="s">
        <v>527</v>
      </c>
      <c r="R12" s="25" t="s">
        <v>485</v>
      </c>
    </row>
    <row r="13" spans="1:18" s="25" customFormat="1" hidden="1">
      <c r="A13" s="25" t="s">
        <v>407</v>
      </c>
      <c r="C13" s="25" t="s">
        <v>528</v>
      </c>
      <c r="D13" s="25" t="s">
        <v>529</v>
      </c>
      <c r="E13" s="25" t="s">
        <v>530</v>
      </c>
      <c r="F13" s="25" t="s">
        <v>470</v>
      </c>
      <c r="G13" s="25" t="s">
        <v>529</v>
      </c>
      <c r="H13" s="25" t="s">
        <v>480</v>
      </c>
      <c r="I13" s="25" t="s">
        <v>481</v>
      </c>
      <c r="J13" s="25" t="s">
        <v>482</v>
      </c>
      <c r="K13" s="25" t="s">
        <v>531</v>
      </c>
      <c r="L13" s="25" t="s">
        <v>530</v>
      </c>
      <c r="M13" s="25" t="s">
        <v>529</v>
      </c>
      <c r="O13" s="25" t="s">
        <v>1571</v>
      </c>
      <c r="P13" s="25" t="s">
        <v>529</v>
      </c>
      <c r="Q13" s="25" t="s">
        <v>532</v>
      </c>
      <c r="R13" s="25" t="s">
        <v>485</v>
      </c>
    </row>
    <row r="14" spans="1:18" s="25" customFormat="1" hidden="1">
      <c r="A14" s="25" t="s">
        <v>533</v>
      </c>
      <c r="C14" s="25" t="s">
        <v>534</v>
      </c>
      <c r="D14" s="25" t="s">
        <v>535</v>
      </c>
      <c r="E14" s="25" t="s">
        <v>536</v>
      </c>
      <c r="F14" s="25" t="s">
        <v>470</v>
      </c>
      <c r="G14" s="25" t="s">
        <v>535</v>
      </c>
      <c r="H14" s="25" t="s">
        <v>480</v>
      </c>
      <c r="I14" s="25" t="s">
        <v>481</v>
      </c>
      <c r="J14" s="25" t="s">
        <v>482</v>
      </c>
      <c r="K14" s="25" t="s">
        <v>537</v>
      </c>
      <c r="L14" s="25" t="s">
        <v>536</v>
      </c>
      <c r="M14" s="25" t="s">
        <v>535</v>
      </c>
      <c r="O14" s="25" t="s">
        <v>1572</v>
      </c>
      <c r="P14" s="25" t="s">
        <v>535</v>
      </c>
      <c r="Q14" s="25">
        <v>0</v>
      </c>
      <c r="R14" s="25" t="s">
        <v>485</v>
      </c>
    </row>
    <row r="15" spans="1:18" s="25" customFormat="1" hidden="1">
      <c r="A15" s="25" t="s">
        <v>538</v>
      </c>
      <c r="C15" s="25" t="s">
        <v>539</v>
      </c>
      <c r="D15" s="25" t="s">
        <v>540</v>
      </c>
      <c r="E15" s="25" t="s">
        <v>541</v>
      </c>
      <c r="F15" s="25" t="s">
        <v>470</v>
      </c>
      <c r="G15" s="25" t="s">
        <v>540</v>
      </c>
      <c r="H15" s="25" t="s">
        <v>480</v>
      </c>
      <c r="I15" s="25" t="s">
        <v>481</v>
      </c>
      <c r="J15" s="25" t="s">
        <v>482</v>
      </c>
      <c r="K15" s="25" t="s">
        <v>542</v>
      </c>
      <c r="L15" s="25" t="s">
        <v>541</v>
      </c>
      <c r="M15" s="25" t="s">
        <v>540</v>
      </c>
      <c r="O15" s="25" t="s">
        <v>1573</v>
      </c>
      <c r="P15" s="25" t="s">
        <v>540</v>
      </c>
      <c r="Q15" s="25" t="s">
        <v>543</v>
      </c>
      <c r="R15" s="25" t="s">
        <v>485</v>
      </c>
    </row>
    <row r="16" spans="1:18" s="25" customFormat="1" hidden="1">
      <c r="A16" s="25" t="s">
        <v>544</v>
      </c>
      <c r="C16" s="25" t="s">
        <v>412</v>
      </c>
      <c r="D16" s="25" t="s">
        <v>545</v>
      </c>
      <c r="E16" s="25" t="s">
        <v>546</v>
      </c>
      <c r="F16" s="25" t="s">
        <v>470</v>
      </c>
      <c r="G16" s="25" t="s">
        <v>545</v>
      </c>
      <c r="H16" s="25" t="s">
        <v>480</v>
      </c>
      <c r="I16" s="25" t="s">
        <v>481</v>
      </c>
      <c r="J16" s="25" t="s">
        <v>482</v>
      </c>
      <c r="K16" s="25" t="s">
        <v>547</v>
      </c>
      <c r="L16" s="25" t="s">
        <v>546</v>
      </c>
      <c r="M16" s="25" t="s">
        <v>545</v>
      </c>
      <c r="O16" s="25" t="s">
        <v>1574</v>
      </c>
      <c r="P16" s="25" t="s">
        <v>545</v>
      </c>
      <c r="Q16" s="25">
        <v>0</v>
      </c>
      <c r="R16" s="25" t="s">
        <v>485</v>
      </c>
    </row>
    <row r="17" spans="1:18" s="25" customFormat="1" hidden="1">
      <c r="A17" s="25" t="s">
        <v>528</v>
      </c>
      <c r="C17" s="25" t="s">
        <v>548</v>
      </c>
      <c r="D17" s="25" t="s">
        <v>549</v>
      </c>
      <c r="E17" s="25" t="s">
        <v>550</v>
      </c>
      <c r="F17" s="25" t="s">
        <v>470</v>
      </c>
      <c r="G17" s="25" t="s">
        <v>549</v>
      </c>
      <c r="H17" s="25" t="s">
        <v>480</v>
      </c>
      <c r="I17" s="25" t="s">
        <v>481</v>
      </c>
      <c r="J17" s="25" t="s">
        <v>482</v>
      </c>
      <c r="K17" s="25" t="s">
        <v>551</v>
      </c>
      <c r="L17" s="25" t="s">
        <v>550</v>
      </c>
      <c r="M17" s="25" t="s">
        <v>549</v>
      </c>
      <c r="O17" s="25" t="s">
        <v>1572</v>
      </c>
      <c r="P17" s="25" t="s">
        <v>549</v>
      </c>
      <c r="Q17" s="25">
        <v>0</v>
      </c>
      <c r="R17" s="25" t="s">
        <v>485</v>
      </c>
    </row>
    <row r="18" spans="1:18" s="25" customFormat="1" hidden="1">
      <c r="A18" s="25" t="s">
        <v>476</v>
      </c>
      <c r="C18" s="25" t="s">
        <v>552</v>
      </c>
      <c r="D18" s="25" t="s">
        <v>553</v>
      </c>
      <c r="E18" s="25" t="s">
        <v>554</v>
      </c>
      <c r="F18" s="25" t="s">
        <v>470</v>
      </c>
      <c r="G18" s="25" t="s">
        <v>553</v>
      </c>
      <c r="H18" s="25" t="s">
        <v>480</v>
      </c>
      <c r="I18" s="25" t="s">
        <v>481</v>
      </c>
      <c r="J18" s="25" t="s">
        <v>482</v>
      </c>
      <c r="K18" s="25" t="s">
        <v>555</v>
      </c>
      <c r="L18" s="25" t="s">
        <v>554</v>
      </c>
      <c r="M18" s="25" t="s">
        <v>553</v>
      </c>
      <c r="O18" s="25" t="s">
        <v>1566</v>
      </c>
      <c r="P18" s="25" t="s">
        <v>553</v>
      </c>
      <c r="Q18" s="25">
        <v>0</v>
      </c>
      <c r="R18" s="25" t="s">
        <v>485</v>
      </c>
    </row>
    <row r="19" spans="1:18" s="25" customFormat="1" hidden="1">
      <c r="A19" s="25" t="s">
        <v>528</v>
      </c>
      <c r="C19" s="25" t="s">
        <v>556</v>
      </c>
      <c r="D19" s="25" t="s">
        <v>557</v>
      </c>
      <c r="E19" s="25" t="s">
        <v>558</v>
      </c>
      <c r="F19" s="25" t="s">
        <v>470</v>
      </c>
      <c r="G19" s="25" t="s">
        <v>557</v>
      </c>
      <c r="H19" s="25" t="s">
        <v>480</v>
      </c>
      <c r="I19" s="25" t="s">
        <v>481</v>
      </c>
      <c r="J19" s="25" t="s">
        <v>482</v>
      </c>
      <c r="K19" s="25" t="s">
        <v>559</v>
      </c>
      <c r="L19" s="25" t="s">
        <v>558</v>
      </c>
      <c r="M19" s="25" t="s">
        <v>557</v>
      </c>
      <c r="O19" s="25" t="s">
        <v>1571</v>
      </c>
      <c r="P19" s="25" t="s">
        <v>557</v>
      </c>
      <c r="Q19" s="25" t="s">
        <v>560</v>
      </c>
      <c r="R19" s="25" t="s">
        <v>485</v>
      </c>
    </row>
    <row r="20" spans="1:18" s="25" customFormat="1" hidden="1">
      <c r="A20" s="25" t="s">
        <v>561</v>
      </c>
      <c r="C20" s="25" t="s">
        <v>562</v>
      </c>
      <c r="D20" s="25" t="s">
        <v>563</v>
      </c>
      <c r="E20" s="25" t="s">
        <v>564</v>
      </c>
      <c r="F20" s="25" t="s">
        <v>470</v>
      </c>
      <c r="G20" s="25" t="s">
        <v>563</v>
      </c>
      <c r="H20" s="25" t="s">
        <v>480</v>
      </c>
      <c r="I20" s="25" t="s">
        <v>481</v>
      </c>
      <c r="J20" s="25" t="s">
        <v>482</v>
      </c>
      <c r="K20" s="25" t="s">
        <v>565</v>
      </c>
      <c r="L20" s="25" t="s">
        <v>564</v>
      </c>
      <c r="M20" s="25" t="s">
        <v>563</v>
      </c>
      <c r="O20" s="25" t="s">
        <v>1575</v>
      </c>
      <c r="P20" s="25" t="s">
        <v>563</v>
      </c>
      <c r="Q20" s="25" t="s">
        <v>566</v>
      </c>
      <c r="R20" s="25" t="s">
        <v>485</v>
      </c>
    </row>
    <row r="21" spans="1:18" s="25" customFormat="1" hidden="1">
      <c r="A21" s="25" t="s">
        <v>567</v>
      </c>
      <c r="C21" s="25" t="s">
        <v>562</v>
      </c>
      <c r="D21" s="25" t="s">
        <v>568</v>
      </c>
      <c r="E21" s="25" t="s">
        <v>569</v>
      </c>
      <c r="F21" s="25" t="s">
        <v>470</v>
      </c>
      <c r="G21" s="25" t="s">
        <v>568</v>
      </c>
      <c r="H21" s="25" t="s">
        <v>480</v>
      </c>
      <c r="I21" s="25" t="s">
        <v>481</v>
      </c>
      <c r="J21" s="25" t="s">
        <v>482</v>
      </c>
      <c r="K21" s="25" t="s">
        <v>570</v>
      </c>
      <c r="L21" s="25" t="s">
        <v>569</v>
      </c>
      <c r="M21" s="25" t="s">
        <v>568</v>
      </c>
      <c r="O21" s="25" t="s">
        <v>1574</v>
      </c>
      <c r="P21" s="25" t="s">
        <v>568</v>
      </c>
      <c r="Q21" s="25">
        <v>0</v>
      </c>
      <c r="R21" s="25" t="s">
        <v>485</v>
      </c>
    </row>
    <row r="22" spans="1:18" s="25" customFormat="1" hidden="1">
      <c r="A22" s="25" t="s">
        <v>571</v>
      </c>
      <c r="C22" s="25" t="s">
        <v>572</v>
      </c>
      <c r="D22" s="25" t="s">
        <v>573</v>
      </c>
      <c r="E22" s="25" t="s">
        <v>574</v>
      </c>
      <c r="F22" s="25" t="s">
        <v>470</v>
      </c>
      <c r="G22" s="25" t="s">
        <v>573</v>
      </c>
      <c r="H22" s="25" t="s">
        <v>480</v>
      </c>
      <c r="I22" s="25" t="s">
        <v>481</v>
      </c>
      <c r="J22" s="25" t="s">
        <v>482</v>
      </c>
      <c r="K22" s="25" t="s">
        <v>575</v>
      </c>
      <c r="L22" s="25" t="s">
        <v>574</v>
      </c>
      <c r="M22" s="25" t="s">
        <v>573</v>
      </c>
      <c r="O22" s="25" t="s">
        <v>1575</v>
      </c>
      <c r="P22" s="25" t="s">
        <v>573</v>
      </c>
      <c r="Q22" s="25">
        <v>0</v>
      </c>
      <c r="R22" s="25" t="s">
        <v>485</v>
      </c>
    </row>
    <row r="23" spans="1:18" s="25" customFormat="1" hidden="1">
      <c r="A23" s="25" t="s">
        <v>576</v>
      </c>
      <c r="C23" s="25" t="s">
        <v>577</v>
      </c>
      <c r="D23" s="25" t="s">
        <v>578</v>
      </c>
      <c r="E23" s="25" t="s">
        <v>579</v>
      </c>
      <c r="F23" s="25" t="s">
        <v>470</v>
      </c>
      <c r="G23" s="25" t="s">
        <v>578</v>
      </c>
      <c r="H23" s="25" t="s">
        <v>480</v>
      </c>
      <c r="I23" s="25" t="s">
        <v>481</v>
      </c>
      <c r="J23" s="25" t="s">
        <v>482</v>
      </c>
      <c r="K23" s="25" t="s">
        <v>580</v>
      </c>
      <c r="L23" s="25" t="s">
        <v>579</v>
      </c>
      <c r="M23" s="25" t="s">
        <v>578</v>
      </c>
      <c r="O23" s="25" t="s">
        <v>1576</v>
      </c>
      <c r="P23" s="25" t="s">
        <v>578</v>
      </c>
      <c r="Q23" s="25">
        <v>0</v>
      </c>
      <c r="R23" s="25" t="s">
        <v>485</v>
      </c>
    </row>
    <row r="24" spans="1:18" s="25" customFormat="1" hidden="1">
      <c r="A24" s="25" t="s">
        <v>581</v>
      </c>
      <c r="C24" s="25" t="s">
        <v>582</v>
      </c>
      <c r="D24" s="25" t="s">
        <v>583</v>
      </c>
      <c r="E24" s="25" t="s">
        <v>584</v>
      </c>
      <c r="F24" s="25" t="s">
        <v>470</v>
      </c>
      <c r="G24" s="25" t="s">
        <v>583</v>
      </c>
      <c r="H24" s="25" t="s">
        <v>480</v>
      </c>
      <c r="I24" s="25" t="s">
        <v>481</v>
      </c>
      <c r="J24" s="25" t="s">
        <v>482</v>
      </c>
      <c r="K24" s="25" t="s">
        <v>585</v>
      </c>
      <c r="L24" s="25" t="s">
        <v>584</v>
      </c>
      <c r="M24" s="25" t="s">
        <v>583</v>
      </c>
      <c r="O24" s="25" t="s">
        <v>1575</v>
      </c>
      <c r="P24" s="25" t="s">
        <v>583</v>
      </c>
      <c r="Q24" s="25">
        <v>0</v>
      </c>
      <c r="R24" s="25" t="s">
        <v>485</v>
      </c>
    </row>
    <row r="25" spans="1:18" s="25" customFormat="1" hidden="1">
      <c r="A25" s="25" t="s">
        <v>586</v>
      </c>
      <c r="C25" s="25" t="s">
        <v>587</v>
      </c>
      <c r="D25" s="25" t="s">
        <v>588</v>
      </c>
      <c r="E25" s="25" t="s">
        <v>589</v>
      </c>
      <c r="F25" s="25" t="s">
        <v>470</v>
      </c>
      <c r="G25" s="25" t="s">
        <v>588</v>
      </c>
      <c r="H25" s="25" t="s">
        <v>480</v>
      </c>
      <c r="I25" s="25" t="s">
        <v>481</v>
      </c>
      <c r="J25" s="25" t="s">
        <v>482</v>
      </c>
      <c r="K25" s="25" t="s">
        <v>590</v>
      </c>
      <c r="L25" s="25" t="s">
        <v>589</v>
      </c>
      <c r="M25" s="25" t="s">
        <v>588</v>
      </c>
      <c r="O25" s="25" t="s">
        <v>1566</v>
      </c>
      <c r="P25" s="25" t="s">
        <v>588</v>
      </c>
      <c r="Q25" s="25">
        <v>0</v>
      </c>
      <c r="R25" s="25" t="s">
        <v>485</v>
      </c>
    </row>
    <row r="26" spans="1:18" s="25" customFormat="1" hidden="1">
      <c r="A26" s="25" t="s">
        <v>591</v>
      </c>
      <c r="C26" s="25" t="s">
        <v>587</v>
      </c>
      <c r="D26" s="25" t="s">
        <v>592</v>
      </c>
      <c r="E26" s="25" t="s">
        <v>593</v>
      </c>
      <c r="F26" s="25" t="s">
        <v>470</v>
      </c>
      <c r="G26" s="25" t="s">
        <v>592</v>
      </c>
      <c r="H26" s="25" t="s">
        <v>480</v>
      </c>
      <c r="I26" s="25" t="s">
        <v>481</v>
      </c>
      <c r="J26" s="25" t="s">
        <v>482</v>
      </c>
      <c r="K26" s="25" t="s">
        <v>594</v>
      </c>
      <c r="L26" s="25" t="s">
        <v>593</v>
      </c>
      <c r="M26" s="25" t="s">
        <v>592</v>
      </c>
      <c r="O26" s="25" t="s">
        <v>1577</v>
      </c>
      <c r="P26" s="25" t="s">
        <v>592</v>
      </c>
      <c r="Q26" s="25">
        <v>0</v>
      </c>
      <c r="R26" s="25" t="s">
        <v>485</v>
      </c>
    </row>
    <row r="27" spans="1:18" s="25" customFormat="1" hidden="1">
      <c r="A27" s="25" t="s">
        <v>595</v>
      </c>
      <c r="C27" s="25" t="s">
        <v>587</v>
      </c>
      <c r="D27" s="25" t="s">
        <v>596</v>
      </c>
      <c r="E27" s="25" t="s">
        <v>597</v>
      </c>
      <c r="F27" s="25" t="s">
        <v>470</v>
      </c>
      <c r="G27" s="25" t="s">
        <v>596</v>
      </c>
      <c r="H27" s="25" t="s">
        <v>480</v>
      </c>
      <c r="I27" s="25" t="s">
        <v>481</v>
      </c>
      <c r="J27" s="25" t="s">
        <v>482</v>
      </c>
      <c r="K27" s="25" t="s">
        <v>598</v>
      </c>
      <c r="L27" s="25" t="s">
        <v>597</v>
      </c>
      <c r="M27" s="25" t="s">
        <v>596</v>
      </c>
      <c r="O27" s="25" t="s">
        <v>1564</v>
      </c>
      <c r="P27" s="25" t="s">
        <v>596</v>
      </c>
      <c r="Q27" s="25">
        <v>0</v>
      </c>
      <c r="R27" s="25" t="s">
        <v>485</v>
      </c>
    </row>
    <row r="28" spans="1:18" hidden="1">
      <c r="A28" s="26" t="s">
        <v>407</v>
      </c>
      <c r="C28" s="26" t="s">
        <v>599</v>
      </c>
      <c r="D28" s="26" t="s">
        <v>600</v>
      </c>
      <c r="E28" s="26" t="s">
        <v>601</v>
      </c>
      <c r="F28" s="26" t="s">
        <v>470</v>
      </c>
      <c r="G28" s="26" t="s">
        <v>600</v>
      </c>
      <c r="H28" s="26" t="s">
        <v>480</v>
      </c>
      <c r="I28" s="26" t="s">
        <v>1553</v>
      </c>
      <c r="J28" s="26" t="s">
        <v>482</v>
      </c>
      <c r="K28" s="26" t="s">
        <v>602</v>
      </c>
      <c r="L28" s="26" t="s">
        <v>601</v>
      </c>
      <c r="M28" s="26" t="s">
        <v>1578</v>
      </c>
      <c r="O28" s="26" t="s">
        <v>1579</v>
      </c>
      <c r="P28" s="26" t="s">
        <v>600</v>
      </c>
      <c r="Q28" s="26" t="s">
        <v>603</v>
      </c>
      <c r="R28" s="26" t="s">
        <v>485</v>
      </c>
    </row>
    <row r="29" spans="1:18" hidden="1">
      <c r="A29" s="26" t="s">
        <v>604</v>
      </c>
      <c r="C29" s="26" t="s">
        <v>605</v>
      </c>
      <c r="D29" s="26" t="s">
        <v>606</v>
      </c>
      <c r="E29" s="26" t="s">
        <v>607</v>
      </c>
      <c r="F29" s="26" t="s">
        <v>470</v>
      </c>
      <c r="G29" s="26" t="s">
        <v>606</v>
      </c>
      <c r="H29" s="26" t="s">
        <v>480</v>
      </c>
      <c r="I29" s="26" t="s">
        <v>608</v>
      </c>
      <c r="J29" s="26" t="s">
        <v>482</v>
      </c>
      <c r="K29" s="26" t="s">
        <v>609</v>
      </c>
      <c r="L29" s="26" t="s">
        <v>607</v>
      </c>
      <c r="M29" s="26" t="s">
        <v>606</v>
      </c>
      <c r="O29" s="26" t="s">
        <v>610</v>
      </c>
      <c r="P29" s="26" t="s">
        <v>606</v>
      </c>
      <c r="Q29" s="26" t="s">
        <v>611</v>
      </c>
      <c r="R29" s="26" t="s">
        <v>485</v>
      </c>
    </row>
    <row r="30" spans="1:18" hidden="1">
      <c r="A30" s="26" t="s">
        <v>612</v>
      </c>
      <c r="C30" s="26" t="s">
        <v>477</v>
      </c>
      <c r="D30" s="26" t="s">
        <v>613</v>
      </c>
      <c r="E30" s="26" t="s">
        <v>614</v>
      </c>
      <c r="F30" s="26" t="s">
        <v>470</v>
      </c>
      <c r="G30" s="26" t="s">
        <v>613</v>
      </c>
      <c r="H30" s="26" t="s">
        <v>480</v>
      </c>
      <c r="I30" s="26" t="s">
        <v>608</v>
      </c>
      <c r="J30" s="26" t="s">
        <v>482</v>
      </c>
      <c r="K30" s="26" t="s">
        <v>615</v>
      </c>
      <c r="L30" s="26" t="s">
        <v>614</v>
      </c>
      <c r="M30" s="26" t="s">
        <v>613</v>
      </c>
      <c r="O30" s="26" t="s">
        <v>616</v>
      </c>
      <c r="P30" s="26" t="s">
        <v>613</v>
      </c>
      <c r="Q30" s="26" t="s">
        <v>617</v>
      </c>
      <c r="R30" s="26" t="s">
        <v>485</v>
      </c>
    </row>
    <row r="31" spans="1:18" hidden="1">
      <c r="A31" s="26" t="s">
        <v>618</v>
      </c>
      <c r="C31" s="26" t="s">
        <v>491</v>
      </c>
      <c r="D31" s="26" t="s">
        <v>619</v>
      </c>
      <c r="E31" s="26" t="s">
        <v>620</v>
      </c>
      <c r="F31" s="26" t="s">
        <v>470</v>
      </c>
      <c r="G31" s="26" t="s">
        <v>619</v>
      </c>
      <c r="H31" s="26" t="s">
        <v>480</v>
      </c>
      <c r="I31" s="26" t="s">
        <v>608</v>
      </c>
      <c r="J31" s="26" t="s">
        <v>482</v>
      </c>
      <c r="K31" s="26" t="s">
        <v>621</v>
      </c>
      <c r="L31" s="26" t="s">
        <v>620</v>
      </c>
      <c r="M31" s="26" t="s">
        <v>619</v>
      </c>
      <c r="O31" s="26" t="s">
        <v>610</v>
      </c>
      <c r="P31" s="26" t="s">
        <v>619</v>
      </c>
      <c r="Q31" s="26" t="s">
        <v>622</v>
      </c>
      <c r="R31" s="26" t="s">
        <v>485</v>
      </c>
    </row>
    <row r="32" spans="1:18" hidden="1">
      <c r="A32" s="26" t="s">
        <v>523</v>
      </c>
      <c r="C32" s="26" t="s">
        <v>491</v>
      </c>
      <c r="D32" s="26" t="s">
        <v>623</v>
      </c>
      <c r="E32" s="26" t="s">
        <v>624</v>
      </c>
      <c r="F32" s="26" t="s">
        <v>470</v>
      </c>
      <c r="G32" s="26" t="s">
        <v>623</v>
      </c>
      <c r="H32" s="26" t="s">
        <v>480</v>
      </c>
      <c r="I32" s="26" t="s">
        <v>608</v>
      </c>
      <c r="J32" s="26" t="s">
        <v>482</v>
      </c>
      <c r="K32" s="26" t="s">
        <v>625</v>
      </c>
      <c r="L32" s="26" t="s">
        <v>624</v>
      </c>
      <c r="M32" s="26" t="s">
        <v>623</v>
      </c>
      <c r="O32" s="26" t="s">
        <v>626</v>
      </c>
      <c r="P32" s="26" t="s">
        <v>623</v>
      </c>
      <c r="Q32" s="26" t="s">
        <v>627</v>
      </c>
      <c r="R32" s="26" t="s">
        <v>485</v>
      </c>
    </row>
    <row r="33" spans="1:18" hidden="1">
      <c r="A33" s="26" t="s">
        <v>407</v>
      </c>
      <c r="C33" s="26" t="s">
        <v>628</v>
      </c>
      <c r="D33" s="26" t="s">
        <v>629</v>
      </c>
      <c r="E33" s="26" t="s">
        <v>630</v>
      </c>
      <c r="F33" s="26" t="s">
        <v>470</v>
      </c>
      <c r="G33" s="26" t="s">
        <v>629</v>
      </c>
      <c r="H33" s="26" t="s">
        <v>480</v>
      </c>
      <c r="I33" s="26" t="s">
        <v>608</v>
      </c>
      <c r="J33" s="26" t="s">
        <v>482</v>
      </c>
      <c r="K33" s="26" t="s">
        <v>631</v>
      </c>
      <c r="L33" s="26" t="s">
        <v>630</v>
      </c>
      <c r="M33" s="26" t="s">
        <v>629</v>
      </c>
      <c r="O33" s="26" t="s">
        <v>69</v>
      </c>
      <c r="P33" s="26" t="s">
        <v>629</v>
      </c>
      <c r="Q33" s="26" t="s">
        <v>632</v>
      </c>
      <c r="R33" s="26" t="s">
        <v>485</v>
      </c>
    </row>
    <row r="34" spans="1:18" hidden="1">
      <c r="A34" s="26" t="s">
        <v>633</v>
      </c>
      <c r="C34" s="26" t="s">
        <v>634</v>
      </c>
      <c r="D34" s="26" t="s">
        <v>635</v>
      </c>
      <c r="E34" s="26" t="s">
        <v>636</v>
      </c>
      <c r="F34" s="26" t="s">
        <v>470</v>
      </c>
      <c r="G34" s="26" t="s">
        <v>635</v>
      </c>
      <c r="H34" s="26" t="s">
        <v>480</v>
      </c>
      <c r="I34" s="26" t="s">
        <v>608</v>
      </c>
      <c r="J34" s="26" t="s">
        <v>482</v>
      </c>
      <c r="K34" s="26" t="s">
        <v>637</v>
      </c>
      <c r="L34" s="26" t="s">
        <v>636</v>
      </c>
      <c r="M34" s="26" t="s">
        <v>635</v>
      </c>
      <c r="O34" s="26" t="s">
        <v>638</v>
      </c>
      <c r="P34" s="26" t="s">
        <v>635</v>
      </c>
      <c r="Q34" s="26" t="s">
        <v>639</v>
      </c>
      <c r="R34" s="26" t="s">
        <v>485</v>
      </c>
    </row>
    <row r="35" spans="1:18" hidden="1">
      <c r="A35" s="26" t="s">
        <v>640</v>
      </c>
      <c r="C35" s="26" t="s">
        <v>508</v>
      </c>
      <c r="D35" s="26" t="s">
        <v>641</v>
      </c>
      <c r="E35" s="26" t="s">
        <v>642</v>
      </c>
      <c r="F35" s="26" t="s">
        <v>470</v>
      </c>
      <c r="G35" s="26" t="s">
        <v>641</v>
      </c>
      <c r="H35" s="26" t="s">
        <v>480</v>
      </c>
      <c r="I35" s="26" t="s">
        <v>608</v>
      </c>
      <c r="J35" s="26" t="s">
        <v>482</v>
      </c>
      <c r="K35" s="26" t="s">
        <v>643</v>
      </c>
      <c r="L35" s="26" t="s">
        <v>642</v>
      </c>
      <c r="M35" s="26" t="s">
        <v>641</v>
      </c>
      <c r="O35" s="26" t="s">
        <v>644</v>
      </c>
      <c r="P35" s="26" t="s">
        <v>641</v>
      </c>
      <c r="Q35" s="26" t="s">
        <v>645</v>
      </c>
      <c r="R35" s="26" t="s">
        <v>485</v>
      </c>
    </row>
    <row r="36" spans="1:18" hidden="1">
      <c r="A36" s="26" t="s">
        <v>646</v>
      </c>
      <c r="C36" s="26" t="s">
        <v>647</v>
      </c>
      <c r="D36" s="26" t="s">
        <v>648</v>
      </c>
      <c r="E36" s="26" t="s">
        <v>649</v>
      </c>
      <c r="F36" s="26" t="s">
        <v>470</v>
      </c>
      <c r="G36" s="26" t="s">
        <v>648</v>
      </c>
      <c r="H36" s="26" t="s">
        <v>480</v>
      </c>
      <c r="I36" s="26" t="s">
        <v>608</v>
      </c>
      <c r="J36" s="26" t="s">
        <v>482</v>
      </c>
      <c r="K36" s="26" t="s">
        <v>650</v>
      </c>
      <c r="L36" s="26" t="s">
        <v>649</v>
      </c>
      <c r="M36" s="26" t="s">
        <v>648</v>
      </c>
      <c r="O36" s="26" t="s">
        <v>651</v>
      </c>
      <c r="P36" s="26" t="s">
        <v>648</v>
      </c>
      <c r="Q36" s="26" t="s">
        <v>652</v>
      </c>
      <c r="R36" s="26" t="s">
        <v>485</v>
      </c>
    </row>
    <row r="37" spans="1:18" hidden="1">
      <c r="A37" s="26" t="s">
        <v>653</v>
      </c>
      <c r="C37" s="26" t="s">
        <v>411</v>
      </c>
      <c r="D37" s="26" t="s">
        <v>654</v>
      </c>
      <c r="E37" s="26" t="s">
        <v>655</v>
      </c>
      <c r="F37" s="26" t="s">
        <v>470</v>
      </c>
      <c r="G37" s="26" t="s">
        <v>654</v>
      </c>
      <c r="H37" s="26" t="s">
        <v>480</v>
      </c>
      <c r="I37" s="26" t="s">
        <v>608</v>
      </c>
      <c r="J37" s="26" t="s">
        <v>482</v>
      </c>
      <c r="K37" s="26" t="s">
        <v>656</v>
      </c>
      <c r="L37" s="26" t="s">
        <v>655</v>
      </c>
      <c r="M37" s="26" t="s">
        <v>654</v>
      </c>
      <c r="O37" s="26" t="s">
        <v>657</v>
      </c>
      <c r="P37" s="26" t="s">
        <v>654</v>
      </c>
      <c r="Q37" s="26">
        <v>0</v>
      </c>
      <c r="R37" s="26" t="s">
        <v>485</v>
      </c>
    </row>
    <row r="38" spans="1:18" hidden="1">
      <c r="A38" s="26" t="s">
        <v>658</v>
      </c>
      <c r="C38" s="26" t="s">
        <v>659</v>
      </c>
      <c r="D38" s="26" t="s">
        <v>660</v>
      </c>
      <c r="E38" s="26" t="s">
        <v>661</v>
      </c>
      <c r="F38" s="26" t="s">
        <v>470</v>
      </c>
      <c r="G38" s="26" t="s">
        <v>660</v>
      </c>
      <c r="H38" s="26" t="s">
        <v>480</v>
      </c>
      <c r="I38" s="26" t="s">
        <v>608</v>
      </c>
      <c r="J38" s="26" t="s">
        <v>482</v>
      </c>
      <c r="K38" s="26" t="s">
        <v>662</v>
      </c>
      <c r="L38" s="26" t="s">
        <v>661</v>
      </c>
      <c r="M38" s="26" t="s">
        <v>660</v>
      </c>
      <c r="O38" s="26" t="s">
        <v>663</v>
      </c>
      <c r="P38" s="26" t="s">
        <v>660</v>
      </c>
      <c r="Q38" s="26" t="s">
        <v>664</v>
      </c>
      <c r="R38" s="26" t="s">
        <v>485</v>
      </c>
    </row>
    <row r="39" spans="1:18" hidden="1">
      <c r="A39" s="26" t="s">
        <v>665</v>
      </c>
      <c r="C39" s="26" t="s">
        <v>528</v>
      </c>
      <c r="D39" s="26" t="s">
        <v>666</v>
      </c>
      <c r="E39" s="26" t="s">
        <v>667</v>
      </c>
      <c r="F39" s="26" t="s">
        <v>470</v>
      </c>
      <c r="G39" s="26" t="s">
        <v>666</v>
      </c>
      <c r="H39" s="26" t="s">
        <v>480</v>
      </c>
      <c r="I39" s="26" t="s">
        <v>608</v>
      </c>
      <c r="J39" s="26" t="s">
        <v>482</v>
      </c>
      <c r="K39" s="26" t="s">
        <v>668</v>
      </c>
      <c r="L39" s="26" t="s">
        <v>667</v>
      </c>
      <c r="M39" s="26" t="s">
        <v>666</v>
      </c>
      <c r="O39" s="26" t="s">
        <v>669</v>
      </c>
      <c r="P39" s="26" t="s">
        <v>666</v>
      </c>
      <c r="Q39" s="26" t="s">
        <v>670</v>
      </c>
      <c r="R39" s="26" t="s">
        <v>485</v>
      </c>
    </row>
    <row r="40" spans="1:18" hidden="1">
      <c r="A40" s="26" t="s">
        <v>671</v>
      </c>
      <c r="C40" s="26" t="s">
        <v>528</v>
      </c>
      <c r="D40" s="26" t="s">
        <v>672</v>
      </c>
      <c r="E40" s="26" t="s">
        <v>673</v>
      </c>
      <c r="F40" s="26" t="s">
        <v>470</v>
      </c>
      <c r="G40" s="26" t="s">
        <v>672</v>
      </c>
      <c r="H40" s="26" t="s">
        <v>480</v>
      </c>
      <c r="I40" s="26" t="s">
        <v>608</v>
      </c>
      <c r="J40" s="26" t="s">
        <v>482</v>
      </c>
      <c r="K40" s="26" t="s">
        <v>674</v>
      </c>
      <c r="L40" s="26" t="s">
        <v>673</v>
      </c>
      <c r="M40" s="26" t="s">
        <v>672</v>
      </c>
      <c r="O40" s="26" t="s">
        <v>675</v>
      </c>
      <c r="P40" s="26" t="s">
        <v>672</v>
      </c>
      <c r="Q40" s="26">
        <v>0</v>
      </c>
      <c r="R40" s="26" t="s">
        <v>485</v>
      </c>
    </row>
    <row r="41" spans="1:18" hidden="1">
      <c r="A41" s="26" t="s">
        <v>676</v>
      </c>
      <c r="C41" s="26" t="s">
        <v>534</v>
      </c>
      <c r="D41" s="26" t="s">
        <v>677</v>
      </c>
      <c r="E41" s="26" t="s">
        <v>678</v>
      </c>
      <c r="F41" s="26" t="s">
        <v>470</v>
      </c>
      <c r="G41" s="26" t="s">
        <v>677</v>
      </c>
      <c r="H41" s="26" t="s">
        <v>480</v>
      </c>
      <c r="I41" s="26" t="s">
        <v>608</v>
      </c>
      <c r="J41" s="26" t="s">
        <v>482</v>
      </c>
      <c r="K41" s="26" t="s">
        <v>679</v>
      </c>
      <c r="L41" s="26" t="s">
        <v>678</v>
      </c>
      <c r="M41" s="26" t="s">
        <v>677</v>
      </c>
      <c r="O41" s="26" t="s">
        <v>40</v>
      </c>
      <c r="P41" s="26" t="s">
        <v>677</v>
      </c>
      <c r="Q41" s="26" t="s">
        <v>680</v>
      </c>
      <c r="R41" s="26" t="s">
        <v>485</v>
      </c>
    </row>
    <row r="42" spans="1:18" hidden="1">
      <c r="A42" s="26" t="s">
        <v>681</v>
      </c>
      <c r="C42" s="26" t="s">
        <v>534</v>
      </c>
      <c r="D42" s="26" t="s">
        <v>682</v>
      </c>
      <c r="E42" s="26" t="s">
        <v>683</v>
      </c>
      <c r="F42" s="26" t="s">
        <v>470</v>
      </c>
      <c r="G42" s="26" t="s">
        <v>682</v>
      </c>
      <c r="H42" s="26" t="s">
        <v>480</v>
      </c>
      <c r="I42" s="26" t="s">
        <v>608</v>
      </c>
      <c r="J42" s="26" t="s">
        <v>482</v>
      </c>
      <c r="K42" s="26" t="s">
        <v>684</v>
      </c>
      <c r="L42" s="26" t="s">
        <v>683</v>
      </c>
      <c r="M42" s="26" t="s">
        <v>682</v>
      </c>
      <c r="O42" s="26" t="s">
        <v>59</v>
      </c>
      <c r="P42" s="26" t="s">
        <v>682</v>
      </c>
      <c r="Q42" s="26" t="s">
        <v>685</v>
      </c>
      <c r="R42" s="26" t="s">
        <v>485</v>
      </c>
    </row>
    <row r="43" spans="1:18" hidden="1">
      <c r="A43" s="26" t="s">
        <v>686</v>
      </c>
      <c r="C43" s="26" t="s">
        <v>534</v>
      </c>
      <c r="D43" s="26" t="s">
        <v>687</v>
      </c>
      <c r="E43" s="26" t="s">
        <v>688</v>
      </c>
      <c r="F43" s="26" t="s">
        <v>470</v>
      </c>
      <c r="G43" s="26" t="s">
        <v>687</v>
      </c>
      <c r="H43" s="26" t="s">
        <v>480</v>
      </c>
      <c r="I43" s="26" t="s">
        <v>608</v>
      </c>
      <c r="J43" s="26" t="s">
        <v>482</v>
      </c>
      <c r="K43" s="26" t="s">
        <v>689</v>
      </c>
      <c r="L43" s="26" t="s">
        <v>688</v>
      </c>
      <c r="M43" s="26" t="s">
        <v>687</v>
      </c>
      <c r="O43" s="26" t="s">
        <v>657</v>
      </c>
      <c r="P43" s="26" t="s">
        <v>687</v>
      </c>
      <c r="Q43" s="26">
        <v>0</v>
      </c>
      <c r="R43" s="26" t="s">
        <v>485</v>
      </c>
    </row>
    <row r="44" spans="1:18" hidden="1">
      <c r="A44" s="26" t="s">
        <v>690</v>
      </c>
      <c r="C44" s="26" t="s">
        <v>534</v>
      </c>
      <c r="D44" s="26" t="s">
        <v>691</v>
      </c>
      <c r="E44" s="26" t="s">
        <v>692</v>
      </c>
      <c r="F44" s="26" t="s">
        <v>470</v>
      </c>
      <c r="G44" s="26" t="s">
        <v>691</v>
      </c>
      <c r="H44" s="26" t="s">
        <v>480</v>
      </c>
      <c r="I44" s="26" t="s">
        <v>608</v>
      </c>
      <c r="J44" s="26" t="s">
        <v>482</v>
      </c>
      <c r="K44" s="26" t="s">
        <v>693</v>
      </c>
      <c r="L44" s="26" t="s">
        <v>692</v>
      </c>
      <c r="M44" s="26" t="s">
        <v>691</v>
      </c>
      <c r="O44" s="26" t="s">
        <v>694</v>
      </c>
      <c r="P44" s="26" t="s">
        <v>691</v>
      </c>
      <c r="Q44" s="26" t="s">
        <v>695</v>
      </c>
      <c r="R44" s="26" t="s">
        <v>485</v>
      </c>
    </row>
    <row r="45" spans="1:18" hidden="1">
      <c r="A45" s="26" t="s">
        <v>696</v>
      </c>
      <c r="C45" s="26" t="s">
        <v>534</v>
      </c>
      <c r="D45" s="26" t="s">
        <v>697</v>
      </c>
      <c r="E45" s="26" t="s">
        <v>698</v>
      </c>
      <c r="F45" s="26" t="s">
        <v>470</v>
      </c>
      <c r="G45" s="26" t="s">
        <v>697</v>
      </c>
      <c r="H45" s="26" t="s">
        <v>480</v>
      </c>
      <c r="I45" s="26" t="s">
        <v>608</v>
      </c>
      <c r="J45" s="26" t="s">
        <v>482</v>
      </c>
      <c r="K45" s="26" t="s">
        <v>699</v>
      </c>
      <c r="L45" s="26" t="s">
        <v>698</v>
      </c>
      <c r="M45" s="26" t="s">
        <v>697</v>
      </c>
      <c r="O45" s="26" t="s">
        <v>610</v>
      </c>
      <c r="P45" s="26" t="s">
        <v>697</v>
      </c>
      <c r="Q45" s="26">
        <v>0</v>
      </c>
      <c r="R45" s="26" t="s">
        <v>485</v>
      </c>
    </row>
    <row r="46" spans="1:18" hidden="1">
      <c r="A46" s="26" t="s">
        <v>700</v>
      </c>
      <c r="C46" s="26" t="s">
        <v>534</v>
      </c>
      <c r="D46" s="26" t="s">
        <v>701</v>
      </c>
      <c r="E46" s="26" t="s">
        <v>702</v>
      </c>
      <c r="F46" s="26" t="s">
        <v>470</v>
      </c>
      <c r="G46" s="26" t="s">
        <v>701</v>
      </c>
      <c r="H46" s="26" t="s">
        <v>480</v>
      </c>
      <c r="I46" s="26" t="s">
        <v>608</v>
      </c>
      <c r="J46" s="26" t="s">
        <v>482</v>
      </c>
      <c r="K46" s="26" t="s">
        <v>703</v>
      </c>
      <c r="L46" s="26" t="s">
        <v>702</v>
      </c>
      <c r="M46" s="26" t="s">
        <v>701</v>
      </c>
      <c r="O46" s="26" t="s">
        <v>704</v>
      </c>
      <c r="P46" s="26" t="s">
        <v>701</v>
      </c>
      <c r="Q46" s="26">
        <v>0</v>
      </c>
      <c r="R46" s="26" t="s">
        <v>485</v>
      </c>
    </row>
    <row r="47" spans="1:18" hidden="1">
      <c r="A47" s="26" t="s">
        <v>705</v>
      </c>
      <c r="C47" s="26" t="s">
        <v>539</v>
      </c>
      <c r="D47" s="26" t="s">
        <v>706</v>
      </c>
      <c r="E47" s="26" t="s">
        <v>707</v>
      </c>
      <c r="F47" s="26" t="s">
        <v>470</v>
      </c>
      <c r="G47" s="26" t="s">
        <v>706</v>
      </c>
      <c r="H47" s="26" t="s">
        <v>480</v>
      </c>
      <c r="I47" s="26" t="s">
        <v>608</v>
      </c>
      <c r="J47" s="26" t="s">
        <v>482</v>
      </c>
      <c r="K47" s="26" t="s">
        <v>708</v>
      </c>
      <c r="L47" s="26" t="s">
        <v>707</v>
      </c>
      <c r="M47" s="26" t="s">
        <v>706</v>
      </c>
      <c r="O47" s="26" t="s">
        <v>709</v>
      </c>
      <c r="P47" s="26" t="s">
        <v>706</v>
      </c>
      <c r="Q47" s="26">
        <v>0</v>
      </c>
      <c r="R47" s="26" t="s">
        <v>485</v>
      </c>
    </row>
    <row r="48" spans="1:18" hidden="1">
      <c r="A48" s="26" t="s">
        <v>710</v>
      </c>
      <c r="C48" s="26" t="s">
        <v>711</v>
      </c>
      <c r="D48" s="26" t="s">
        <v>712</v>
      </c>
      <c r="E48" s="26" t="s">
        <v>713</v>
      </c>
      <c r="F48" s="26" t="s">
        <v>470</v>
      </c>
      <c r="G48" s="26" t="s">
        <v>712</v>
      </c>
      <c r="H48" s="26" t="s">
        <v>480</v>
      </c>
      <c r="I48" s="26" t="s">
        <v>608</v>
      </c>
      <c r="J48" s="26" t="s">
        <v>482</v>
      </c>
      <c r="K48" s="26" t="s">
        <v>714</v>
      </c>
      <c r="L48" s="26" t="s">
        <v>713</v>
      </c>
      <c r="M48" s="26" t="s">
        <v>712</v>
      </c>
      <c r="O48" s="26" t="s">
        <v>59</v>
      </c>
      <c r="P48" s="26" t="s">
        <v>712</v>
      </c>
      <c r="Q48" s="26" t="s">
        <v>715</v>
      </c>
      <c r="R48" s="26" t="s">
        <v>485</v>
      </c>
    </row>
    <row r="49" spans="1:18" hidden="1">
      <c r="A49" s="26" t="s">
        <v>716</v>
      </c>
      <c r="C49" s="26" t="s">
        <v>717</v>
      </c>
      <c r="D49" s="26" t="s">
        <v>718</v>
      </c>
      <c r="E49" s="26" t="s">
        <v>719</v>
      </c>
      <c r="F49" s="26" t="s">
        <v>470</v>
      </c>
      <c r="G49" s="26" t="s">
        <v>718</v>
      </c>
      <c r="H49" s="26" t="s">
        <v>480</v>
      </c>
      <c r="I49" s="26" t="s">
        <v>608</v>
      </c>
      <c r="J49" s="26" t="s">
        <v>482</v>
      </c>
      <c r="K49" s="26" t="s">
        <v>720</v>
      </c>
      <c r="L49" s="26" t="s">
        <v>719</v>
      </c>
      <c r="M49" s="26" t="s">
        <v>718</v>
      </c>
      <c r="O49" s="26" t="s">
        <v>140</v>
      </c>
      <c r="P49" s="26" t="s">
        <v>718</v>
      </c>
      <c r="Q49" s="26">
        <v>0</v>
      </c>
      <c r="R49" s="26" t="s">
        <v>485</v>
      </c>
    </row>
    <row r="50" spans="1:18" hidden="1">
      <c r="A50" s="26" t="s">
        <v>721</v>
      </c>
      <c r="C50" s="26" t="s">
        <v>722</v>
      </c>
      <c r="D50" s="26" t="s">
        <v>723</v>
      </c>
      <c r="E50" s="26" t="s">
        <v>724</v>
      </c>
      <c r="F50" s="26" t="s">
        <v>470</v>
      </c>
      <c r="G50" s="26" t="s">
        <v>723</v>
      </c>
      <c r="H50" s="26" t="s">
        <v>480</v>
      </c>
      <c r="I50" s="26" t="s">
        <v>608</v>
      </c>
      <c r="J50" s="26" t="s">
        <v>482</v>
      </c>
      <c r="K50" s="26" t="s">
        <v>725</v>
      </c>
      <c r="L50" s="26" t="s">
        <v>724</v>
      </c>
      <c r="M50" s="26" t="s">
        <v>723</v>
      </c>
      <c r="O50" s="26" t="s">
        <v>140</v>
      </c>
      <c r="P50" s="26" t="s">
        <v>723</v>
      </c>
      <c r="Q50" s="26" t="s">
        <v>726</v>
      </c>
      <c r="R50" s="26" t="s">
        <v>485</v>
      </c>
    </row>
    <row r="51" spans="1:18" hidden="1">
      <c r="A51" s="26" t="s">
        <v>407</v>
      </c>
      <c r="C51" s="26" t="s">
        <v>727</v>
      </c>
      <c r="D51" s="26" t="s">
        <v>728</v>
      </c>
      <c r="E51" s="26" t="s">
        <v>729</v>
      </c>
      <c r="F51" s="26" t="s">
        <v>470</v>
      </c>
      <c r="G51" s="26" t="s">
        <v>1580</v>
      </c>
      <c r="H51" s="26" t="s">
        <v>480</v>
      </c>
      <c r="I51" s="26" t="s">
        <v>608</v>
      </c>
      <c r="J51" s="26" t="s">
        <v>482</v>
      </c>
      <c r="K51" s="26" t="s">
        <v>730</v>
      </c>
      <c r="L51" s="26" t="s">
        <v>729</v>
      </c>
      <c r="M51" s="26" t="s">
        <v>728</v>
      </c>
      <c r="O51" s="26" t="s">
        <v>610</v>
      </c>
      <c r="P51" s="26" t="s">
        <v>728</v>
      </c>
      <c r="Q51" s="26" t="s">
        <v>731</v>
      </c>
      <c r="R51" s="26" t="s">
        <v>485</v>
      </c>
    </row>
    <row r="52" spans="1:18" hidden="1">
      <c r="A52" s="26" t="s">
        <v>732</v>
      </c>
      <c r="C52" s="26" t="s">
        <v>727</v>
      </c>
      <c r="D52" s="26" t="s">
        <v>733</v>
      </c>
      <c r="E52" s="26" t="s">
        <v>734</v>
      </c>
      <c r="F52" s="26" t="s">
        <v>470</v>
      </c>
      <c r="G52" s="26" t="s">
        <v>733</v>
      </c>
      <c r="H52" s="26" t="s">
        <v>480</v>
      </c>
      <c r="I52" s="26" t="s">
        <v>608</v>
      </c>
      <c r="J52" s="26" t="s">
        <v>482</v>
      </c>
      <c r="K52" s="26" t="s">
        <v>735</v>
      </c>
      <c r="L52" s="26" t="s">
        <v>734</v>
      </c>
      <c r="M52" s="26" t="s">
        <v>733</v>
      </c>
      <c r="O52" s="26" t="s">
        <v>736</v>
      </c>
      <c r="P52" s="26" t="s">
        <v>733</v>
      </c>
      <c r="Q52" s="26">
        <v>0</v>
      </c>
      <c r="R52" s="26" t="s">
        <v>485</v>
      </c>
    </row>
    <row r="53" spans="1:18" hidden="1">
      <c r="A53" s="26" t="s">
        <v>737</v>
      </c>
      <c r="C53" s="26" t="s">
        <v>552</v>
      </c>
      <c r="D53" s="26" t="s">
        <v>738</v>
      </c>
      <c r="E53" s="26" t="s">
        <v>739</v>
      </c>
      <c r="F53" s="26" t="s">
        <v>470</v>
      </c>
      <c r="G53" s="26" t="s">
        <v>738</v>
      </c>
      <c r="H53" s="26" t="s">
        <v>480</v>
      </c>
      <c r="I53" s="26" t="s">
        <v>608</v>
      </c>
      <c r="J53" s="26" t="s">
        <v>482</v>
      </c>
      <c r="K53" s="26" t="s">
        <v>740</v>
      </c>
      <c r="L53" s="26" t="s">
        <v>739</v>
      </c>
      <c r="M53" s="26" t="s">
        <v>738</v>
      </c>
      <c r="O53" s="26" t="s">
        <v>741</v>
      </c>
      <c r="P53" s="26" t="s">
        <v>738</v>
      </c>
      <c r="Q53" s="26" t="s">
        <v>742</v>
      </c>
      <c r="R53" s="26" t="s">
        <v>485</v>
      </c>
    </row>
    <row r="54" spans="1:18" hidden="1">
      <c r="A54" s="26" t="s">
        <v>743</v>
      </c>
      <c r="C54" s="26" t="s">
        <v>552</v>
      </c>
      <c r="D54" s="26" t="s">
        <v>744</v>
      </c>
      <c r="E54" s="26" t="s">
        <v>745</v>
      </c>
      <c r="F54" s="26" t="s">
        <v>470</v>
      </c>
      <c r="G54" s="26" t="s">
        <v>744</v>
      </c>
      <c r="H54" s="26" t="s">
        <v>480</v>
      </c>
      <c r="I54" s="26" t="s">
        <v>608</v>
      </c>
      <c r="J54" s="26" t="s">
        <v>482</v>
      </c>
      <c r="K54" s="26" t="s">
        <v>746</v>
      </c>
      <c r="L54" s="26" t="s">
        <v>745</v>
      </c>
      <c r="M54" s="26" t="s">
        <v>744</v>
      </c>
      <c r="O54" s="26" t="s">
        <v>694</v>
      </c>
      <c r="P54" s="26" t="s">
        <v>744</v>
      </c>
      <c r="Q54" s="26">
        <v>0</v>
      </c>
      <c r="R54" s="26" t="s">
        <v>485</v>
      </c>
    </row>
    <row r="55" spans="1:18" hidden="1">
      <c r="A55" s="26" t="s">
        <v>528</v>
      </c>
      <c r="C55" s="26" t="s">
        <v>562</v>
      </c>
      <c r="D55" s="26" t="s">
        <v>747</v>
      </c>
      <c r="E55" s="26" t="s">
        <v>748</v>
      </c>
      <c r="F55" s="26" t="s">
        <v>470</v>
      </c>
      <c r="G55" s="26" t="s">
        <v>747</v>
      </c>
      <c r="H55" s="26" t="s">
        <v>480</v>
      </c>
      <c r="I55" s="26" t="s">
        <v>608</v>
      </c>
      <c r="J55" s="26" t="s">
        <v>482</v>
      </c>
      <c r="K55" s="26" t="s">
        <v>749</v>
      </c>
      <c r="L55" s="26" t="s">
        <v>748</v>
      </c>
      <c r="M55" s="26" t="s">
        <v>747</v>
      </c>
      <c r="O55" s="26" t="s">
        <v>669</v>
      </c>
      <c r="P55" s="26" t="s">
        <v>747</v>
      </c>
      <c r="Q55" s="26">
        <v>0</v>
      </c>
      <c r="R55" s="26" t="s">
        <v>485</v>
      </c>
    </row>
    <row r="56" spans="1:18" hidden="1">
      <c r="A56" s="26" t="s">
        <v>750</v>
      </c>
      <c r="C56" s="26" t="s">
        <v>562</v>
      </c>
      <c r="D56" s="26" t="s">
        <v>751</v>
      </c>
      <c r="E56" s="26" t="s">
        <v>752</v>
      </c>
      <c r="F56" s="26" t="s">
        <v>470</v>
      </c>
      <c r="G56" s="26" t="s">
        <v>751</v>
      </c>
      <c r="H56" s="26" t="s">
        <v>480</v>
      </c>
      <c r="I56" s="26" t="s">
        <v>608</v>
      </c>
      <c r="J56" s="26" t="s">
        <v>482</v>
      </c>
      <c r="K56" s="26" t="s">
        <v>753</v>
      </c>
      <c r="L56" s="26" t="s">
        <v>752</v>
      </c>
      <c r="M56" s="26" t="s">
        <v>751</v>
      </c>
      <c r="O56" s="26" t="s">
        <v>709</v>
      </c>
      <c r="P56" s="26" t="s">
        <v>751</v>
      </c>
      <c r="Q56" s="26" t="s">
        <v>754</v>
      </c>
      <c r="R56" s="26" t="s">
        <v>485</v>
      </c>
    </row>
    <row r="57" spans="1:18" hidden="1">
      <c r="A57" s="26" t="s">
        <v>755</v>
      </c>
      <c r="C57" s="26" t="s">
        <v>562</v>
      </c>
      <c r="D57" s="26" t="s">
        <v>756</v>
      </c>
      <c r="E57" s="26" t="s">
        <v>757</v>
      </c>
      <c r="F57" s="26" t="s">
        <v>470</v>
      </c>
      <c r="G57" s="26" t="s">
        <v>756</v>
      </c>
      <c r="H57" s="26" t="s">
        <v>480</v>
      </c>
      <c r="I57" s="26" t="s">
        <v>608</v>
      </c>
      <c r="J57" s="26" t="s">
        <v>482</v>
      </c>
      <c r="K57" s="26" t="s">
        <v>758</v>
      </c>
      <c r="L57" s="26" t="s">
        <v>757</v>
      </c>
      <c r="M57" s="26" t="s">
        <v>756</v>
      </c>
      <c r="O57" s="26" t="s">
        <v>40</v>
      </c>
      <c r="P57" s="26" t="s">
        <v>756</v>
      </c>
      <c r="Q57" s="26" t="s">
        <v>759</v>
      </c>
      <c r="R57" s="26" t="s">
        <v>485</v>
      </c>
    </row>
    <row r="58" spans="1:18" hidden="1">
      <c r="A58" s="26" t="s">
        <v>760</v>
      </c>
      <c r="C58" s="26" t="s">
        <v>562</v>
      </c>
      <c r="D58" s="26" t="s">
        <v>761</v>
      </c>
      <c r="E58" s="26" t="s">
        <v>762</v>
      </c>
      <c r="F58" s="26" t="s">
        <v>470</v>
      </c>
      <c r="G58" s="26" t="s">
        <v>761</v>
      </c>
      <c r="H58" s="26" t="s">
        <v>480</v>
      </c>
      <c r="I58" s="26" t="s">
        <v>608</v>
      </c>
      <c r="J58" s="26" t="s">
        <v>482</v>
      </c>
      <c r="K58" s="26" t="s">
        <v>763</v>
      </c>
      <c r="L58" s="26" t="s">
        <v>762</v>
      </c>
      <c r="M58" s="26" t="s">
        <v>761</v>
      </c>
      <c r="O58" s="26" t="s">
        <v>610</v>
      </c>
      <c r="P58" s="26" t="s">
        <v>761</v>
      </c>
      <c r="Q58" s="26" t="s">
        <v>764</v>
      </c>
      <c r="R58" s="26" t="s">
        <v>485</v>
      </c>
    </row>
    <row r="59" spans="1:18" hidden="1">
      <c r="A59" s="26" t="s">
        <v>765</v>
      </c>
      <c r="C59" s="26" t="s">
        <v>476</v>
      </c>
      <c r="D59" s="26" t="s">
        <v>766</v>
      </c>
      <c r="E59" s="26" t="s">
        <v>767</v>
      </c>
      <c r="F59" s="26" t="s">
        <v>470</v>
      </c>
      <c r="G59" s="26" t="s">
        <v>766</v>
      </c>
      <c r="H59" s="26" t="s">
        <v>480</v>
      </c>
      <c r="I59" s="26" t="s">
        <v>608</v>
      </c>
      <c r="J59" s="26" t="s">
        <v>482</v>
      </c>
      <c r="K59" s="26" t="s">
        <v>768</v>
      </c>
      <c r="L59" s="26" t="s">
        <v>767</v>
      </c>
      <c r="M59" s="26" t="s">
        <v>766</v>
      </c>
      <c r="O59" s="26" t="s">
        <v>769</v>
      </c>
      <c r="P59" s="26" t="s">
        <v>766</v>
      </c>
      <c r="Q59" s="26" t="s">
        <v>770</v>
      </c>
      <c r="R59" s="26" t="s">
        <v>485</v>
      </c>
    </row>
    <row r="60" spans="1:18" hidden="1">
      <c r="A60" s="26" t="s">
        <v>771</v>
      </c>
      <c r="C60" s="26" t="s">
        <v>772</v>
      </c>
      <c r="D60" s="26" t="s">
        <v>773</v>
      </c>
      <c r="E60" s="26" t="s">
        <v>774</v>
      </c>
      <c r="F60" s="26" t="s">
        <v>470</v>
      </c>
      <c r="G60" s="26" t="s">
        <v>773</v>
      </c>
      <c r="H60" s="26" t="s">
        <v>480</v>
      </c>
      <c r="I60" s="26" t="s">
        <v>608</v>
      </c>
      <c r="J60" s="26" t="s">
        <v>482</v>
      </c>
      <c r="K60" s="26" t="s">
        <v>775</v>
      </c>
      <c r="L60" s="26" t="s">
        <v>774</v>
      </c>
      <c r="M60" s="26" t="s">
        <v>773</v>
      </c>
      <c r="O60" s="26" t="s">
        <v>776</v>
      </c>
      <c r="P60" s="26" t="s">
        <v>773</v>
      </c>
      <c r="Q60" s="26" t="s">
        <v>777</v>
      </c>
      <c r="R60" s="26" t="s">
        <v>485</v>
      </c>
    </row>
    <row r="61" spans="1:18" hidden="1">
      <c r="A61" s="26" t="s">
        <v>778</v>
      </c>
      <c r="C61" s="26" t="s">
        <v>496</v>
      </c>
      <c r="D61" s="26" t="s">
        <v>779</v>
      </c>
      <c r="E61" s="26" t="s">
        <v>780</v>
      </c>
      <c r="F61" s="26" t="s">
        <v>470</v>
      </c>
      <c r="G61" s="26" t="s">
        <v>779</v>
      </c>
      <c r="H61" s="26" t="s">
        <v>480</v>
      </c>
      <c r="I61" s="26" t="s">
        <v>608</v>
      </c>
      <c r="J61" s="26" t="s">
        <v>482</v>
      </c>
      <c r="K61" s="26" t="s">
        <v>781</v>
      </c>
      <c r="L61" s="26" t="s">
        <v>780</v>
      </c>
      <c r="M61" s="26" t="s">
        <v>779</v>
      </c>
      <c r="O61" s="26" t="s">
        <v>610</v>
      </c>
      <c r="P61" s="26" t="s">
        <v>779</v>
      </c>
      <c r="Q61" s="26">
        <v>0</v>
      </c>
      <c r="R61" s="26" t="s">
        <v>485</v>
      </c>
    </row>
    <row r="62" spans="1:18" hidden="1">
      <c r="A62" s="26" t="s">
        <v>782</v>
      </c>
      <c r="C62" s="26" t="s">
        <v>577</v>
      </c>
      <c r="D62" s="26" t="s">
        <v>783</v>
      </c>
      <c r="E62" s="26" t="s">
        <v>784</v>
      </c>
      <c r="F62" s="26" t="s">
        <v>470</v>
      </c>
      <c r="G62" s="26" t="s">
        <v>783</v>
      </c>
      <c r="H62" s="26" t="s">
        <v>480</v>
      </c>
      <c r="I62" s="26" t="s">
        <v>608</v>
      </c>
      <c r="J62" s="26" t="s">
        <v>482</v>
      </c>
      <c r="K62" s="26" t="s">
        <v>785</v>
      </c>
      <c r="L62" s="26" t="s">
        <v>784</v>
      </c>
      <c r="M62" s="26" t="s">
        <v>783</v>
      </c>
      <c r="O62" s="26" t="s">
        <v>657</v>
      </c>
      <c r="P62" s="26" t="s">
        <v>783</v>
      </c>
      <c r="Q62" s="26" t="s">
        <v>786</v>
      </c>
      <c r="R62" s="26" t="s">
        <v>485</v>
      </c>
    </row>
    <row r="63" spans="1:18" hidden="1">
      <c r="A63" s="26" t="s">
        <v>787</v>
      </c>
      <c r="C63" s="26" t="s">
        <v>582</v>
      </c>
      <c r="D63" s="26" t="s">
        <v>788</v>
      </c>
      <c r="E63" s="26" t="s">
        <v>789</v>
      </c>
      <c r="F63" s="26" t="s">
        <v>470</v>
      </c>
      <c r="G63" s="26" t="s">
        <v>788</v>
      </c>
      <c r="H63" s="26" t="s">
        <v>480</v>
      </c>
      <c r="I63" s="26" t="s">
        <v>608</v>
      </c>
      <c r="J63" s="26" t="s">
        <v>482</v>
      </c>
      <c r="K63" s="26" t="s">
        <v>790</v>
      </c>
      <c r="L63" s="26" t="s">
        <v>789</v>
      </c>
      <c r="M63" s="26" t="s">
        <v>788</v>
      </c>
      <c r="O63" s="26" t="s">
        <v>59</v>
      </c>
      <c r="P63" s="26" t="s">
        <v>788</v>
      </c>
      <c r="Q63" s="26" t="s">
        <v>791</v>
      </c>
      <c r="R63" s="26" t="s">
        <v>485</v>
      </c>
    </row>
    <row r="64" spans="1:18" hidden="1">
      <c r="A64" s="26" t="s">
        <v>792</v>
      </c>
      <c r="C64" s="26" t="s">
        <v>582</v>
      </c>
      <c r="D64" s="26" t="s">
        <v>793</v>
      </c>
      <c r="E64" s="26" t="s">
        <v>794</v>
      </c>
      <c r="F64" s="26" t="s">
        <v>470</v>
      </c>
      <c r="G64" s="26" t="s">
        <v>793</v>
      </c>
      <c r="H64" s="26" t="s">
        <v>480</v>
      </c>
      <c r="I64" s="26" t="s">
        <v>608</v>
      </c>
      <c r="J64" s="26" t="s">
        <v>482</v>
      </c>
      <c r="K64" s="26" t="s">
        <v>795</v>
      </c>
      <c r="L64" s="26" t="s">
        <v>794</v>
      </c>
      <c r="M64" s="26" t="s">
        <v>793</v>
      </c>
      <c r="O64" s="26" t="s">
        <v>796</v>
      </c>
      <c r="P64" s="26" t="s">
        <v>793</v>
      </c>
      <c r="Q64" s="26">
        <v>0</v>
      </c>
      <c r="R64" s="26" t="s">
        <v>485</v>
      </c>
    </row>
    <row r="65" spans="1:18" hidden="1">
      <c r="A65" s="26" t="s">
        <v>797</v>
      </c>
      <c r="C65" s="26" t="s">
        <v>582</v>
      </c>
      <c r="D65" s="26" t="s">
        <v>798</v>
      </c>
      <c r="E65" s="26" t="s">
        <v>799</v>
      </c>
      <c r="F65" s="26" t="s">
        <v>470</v>
      </c>
      <c r="G65" s="26" t="s">
        <v>798</v>
      </c>
      <c r="H65" s="26" t="s">
        <v>480</v>
      </c>
      <c r="I65" s="26" t="s">
        <v>608</v>
      </c>
      <c r="J65" s="26" t="s">
        <v>482</v>
      </c>
      <c r="K65" s="26" t="s">
        <v>800</v>
      </c>
      <c r="L65" s="26" t="s">
        <v>799</v>
      </c>
      <c r="M65" s="26" t="s">
        <v>798</v>
      </c>
      <c r="O65" s="26" t="s">
        <v>657</v>
      </c>
      <c r="P65" s="26" t="s">
        <v>798</v>
      </c>
      <c r="Q65" s="26">
        <v>0</v>
      </c>
      <c r="R65" s="26" t="s">
        <v>485</v>
      </c>
    </row>
    <row r="66" spans="1:18" hidden="1">
      <c r="A66" s="26" t="s">
        <v>801</v>
      </c>
      <c r="C66" s="26" t="s">
        <v>802</v>
      </c>
      <c r="D66" s="26" t="s">
        <v>803</v>
      </c>
      <c r="E66" s="26" t="s">
        <v>804</v>
      </c>
      <c r="F66" s="26" t="s">
        <v>470</v>
      </c>
      <c r="G66" s="26" t="s">
        <v>803</v>
      </c>
      <c r="H66" s="26" t="s">
        <v>480</v>
      </c>
      <c r="I66" s="26" t="s">
        <v>608</v>
      </c>
      <c r="J66" s="26" t="s">
        <v>482</v>
      </c>
      <c r="K66" s="26" t="s">
        <v>805</v>
      </c>
      <c r="L66" s="26" t="s">
        <v>804</v>
      </c>
      <c r="M66" s="26" t="s">
        <v>803</v>
      </c>
      <c r="O66" s="26" t="s">
        <v>806</v>
      </c>
      <c r="P66" s="26" t="s">
        <v>803</v>
      </c>
      <c r="Q66" s="26">
        <v>0</v>
      </c>
      <c r="R66" s="26" t="s">
        <v>485</v>
      </c>
    </row>
    <row r="67" spans="1:18" hidden="1">
      <c r="A67" s="26" t="s">
        <v>807</v>
      </c>
      <c r="C67" s="26" t="s">
        <v>587</v>
      </c>
      <c r="D67" s="26" t="s">
        <v>808</v>
      </c>
      <c r="E67" s="26" t="s">
        <v>809</v>
      </c>
      <c r="F67" s="26" t="s">
        <v>470</v>
      </c>
      <c r="G67" s="26" t="s">
        <v>808</v>
      </c>
      <c r="H67" s="26" t="s">
        <v>480</v>
      </c>
      <c r="I67" s="26" t="s">
        <v>608</v>
      </c>
      <c r="J67" s="26" t="s">
        <v>482</v>
      </c>
      <c r="K67" s="26" t="s">
        <v>810</v>
      </c>
      <c r="L67" s="26" t="s">
        <v>809</v>
      </c>
      <c r="M67" s="26" t="s">
        <v>808</v>
      </c>
      <c r="O67" s="26" t="s">
        <v>59</v>
      </c>
      <c r="P67" s="26" t="s">
        <v>808</v>
      </c>
      <c r="Q67" s="26" t="s">
        <v>811</v>
      </c>
      <c r="R67" s="26" t="s">
        <v>485</v>
      </c>
    </row>
    <row r="68" spans="1:18" hidden="1">
      <c r="A68" s="26" t="s">
        <v>812</v>
      </c>
      <c r="C68" s="26" t="s">
        <v>587</v>
      </c>
      <c r="D68" s="26" t="s">
        <v>813</v>
      </c>
      <c r="E68" s="26" t="s">
        <v>814</v>
      </c>
      <c r="F68" s="26" t="s">
        <v>470</v>
      </c>
      <c r="G68" s="26" t="s">
        <v>813</v>
      </c>
      <c r="H68" s="26" t="s">
        <v>480</v>
      </c>
      <c r="I68" s="26" t="s">
        <v>608</v>
      </c>
      <c r="J68" s="26" t="s">
        <v>482</v>
      </c>
      <c r="K68" s="26" t="s">
        <v>815</v>
      </c>
      <c r="L68" s="26" t="s">
        <v>814</v>
      </c>
      <c r="M68" s="26" t="s">
        <v>813</v>
      </c>
      <c r="O68" s="26" t="s">
        <v>796</v>
      </c>
      <c r="P68" s="26" t="s">
        <v>813</v>
      </c>
      <c r="Q68" s="26">
        <v>0</v>
      </c>
      <c r="R68" s="26" t="s">
        <v>485</v>
      </c>
    </row>
    <row r="69" spans="1:18" hidden="1">
      <c r="A69" s="26" t="s">
        <v>816</v>
      </c>
      <c r="C69" s="26" t="s">
        <v>587</v>
      </c>
      <c r="D69" s="26" t="s">
        <v>817</v>
      </c>
      <c r="E69" s="26" t="s">
        <v>818</v>
      </c>
      <c r="F69" s="26" t="s">
        <v>470</v>
      </c>
      <c r="G69" s="26" t="s">
        <v>817</v>
      </c>
      <c r="H69" s="26" t="s">
        <v>480</v>
      </c>
      <c r="I69" s="26" t="s">
        <v>608</v>
      </c>
      <c r="J69" s="26" t="s">
        <v>482</v>
      </c>
      <c r="K69" s="26" t="s">
        <v>819</v>
      </c>
      <c r="L69" s="26" t="s">
        <v>818</v>
      </c>
      <c r="M69" s="26" t="s">
        <v>817</v>
      </c>
      <c r="O69" s="26" t="s">
        <v>769</v>
      </c>
      <c r="P69" s="26" t="s">
        <v>817</v>
      </c>
      <c r="Q69" s="26" t="s">
        <v>820</v>
      </c>
      <c r="R69" s="26" t="s">
        <v>485</v>
      </c>
    </row>
    <row r="70" spans="1:18" hidden="1">
      <c r="A70" s="26" t="s">
        <v>407</v>
      </c>
      <c r="C70" s="26" t="s">
        <v>821</v>
      </c>
      <c r="D70" s="26" t="s">
        <v>822</v>
      </c>
      <c r="E70" s="26" t="s">
        <v>823</v>
      </c>
      <c r="F70" s="26" t="s">
        <v>470</v>
      </c>
      <c r="G70" s="26" t="s">
        <v>822</v>
      </c>
      <c r="H70" s="26" t="s">
        <v>480</v>
      </c>
      <c r="I70" s="26" t="s">
        <v>608</v>
      </c>
      <c r="J70" s="26" t="s">
        <v>482</v>
      </c>
      <c r="K70" s="26" t="s">
        <v>824</v>
      </c>
      <c r="L70" s="26" t="s">
        <v>823</v>
      </c>
      <c r="M70" s="26" t="s">
        <v>822</v>
      </c>
      <c r="O70" s="26" t="s">
        <v>140</v>
      </c>
      <c r="P70" s="26" t="s">
        <v>822</v>
      </c>
      <c r="Q70" s="26" t="s">
        <v>825</v>
      </c>
      <c r="R70" s="26" t="s">
        <v>485</v>
      </c>
    </row>
    <row r="71" spans="1:18" hidden="1">
      <c r="A71" s="26" t="s">
        <v>826</v>
      </c>
      <c r="C71" s="26" t="s">
        <v>827</v>
      </c>
      <c r="D71" s="26" t="s">
        <v>828</v>
      </c>
      <c r="E71" s="26" t="s">
        <v>829</v>
      </c>
      <c r="F71" s="26" t="s">
        <v>470</v>
      </c>
      <c r="G71" s="26" t="s">
        <v>828</v>
      </c>
      <c r="H71" s="26" t="s">
        <v>480</v>
      </c>
      <c r="I71" s="26" t="s">
        <v>608</v>
      </c>
      <c r="J71" s="26" t="s">
        <v>482</v>
      </c>
      <c r="K71" s="26" t="s">
        <v>830</v>
      </c>
      <c r="L71" s="26" t="s">
        <v>829</v>
      </c>
      <c r="M71" s="26" t="s">
        <v>828</v>
      </c>
      <c r="O71" s="26" t="s">
        <v>831</v>
      </c>
      <c r="P71" s="26" t="s">
        <v>828</v>
      </c>
      <c r="Q71" s="26">
        <v>0</v>
      </c>
      <c r="R71" s="26" t="s">
        <v>485</v>
      </c>
    </row>
    <row r="72" spans="1:18" hidden="1">
      <c r="A72" s="26" t="s">
        <v>832</v>
      </c>
      <c r="C72" s="26" t="s">
        <v>827</v>
      </c>
      <c r="D72" s="26" t="s">
        <v>833</v>
      </c>
      <c r="E72" s="26" t="s">
        <v>834</v>
      </c>
      <c r="F72" s="26" t="s">
        <v>470</v>
      </c>
      <c r="G72" s="26" t="s">
        <v>833</v>
      </c>
      <c r="H72" s="26" t="s">
        <v>480</v>
      </c>
      <c r="I72" s="26" t="s">
        <v>608</v>
      </c>
      <c r="J72" s="26" t="s">
        <v>482</v>
      </c>
      <c r="K72" s="26" t="s">
        <v>835</v>
      </c>
      <c r="L72" s="26" t="s">
        <v>834</v>
      </c>
      <c r="M72" s="26" t="s">
        <v>833</v>
      </c>
      <c r="O72" s="26" t="s">
        <v>140</v>
      </c>
      <c r="P72" s="26" t="s">
        <v>833</v>
      </c>
      <c r="Q72" s="26">
        <v>0</v>
      </c>
      <c r="R72" s="26" t="s">
        <v>485</v>
      </c>
    </row>
    <row r="73" spans="1:18" hidden="1">
      <c r="A73" s="26" t="s">
        <v>836</v>
      </c>
      <c r="C73" s="26" t="s">
        <v>827</v>
      </c>
      <c r="D73" s="26" t="s">
        <v>837</v>
      </c>
      <c r="E73" s="26" t="s">
        <v>838</v>
      </c>
      <c r="F73" s="26" t="s">
        <v>470</v>
      </c>
      <c r="G73" s="26" t="s">
        <v>837</v>
      </c>
      <c r="H73" s="26" t="s">
        <v>480</v>
      </c>
      <c r="I73" s="26" t="s">
        <v>608</v>
      </c>
      <c r="J73" s="26" t="s">
        <v>482</v>
      </c>
      <c r="K73" s="26" t="s">
        <v>839</v>
      </c>
      <c r="L73" s="26" t="s">
        <v>838</v>
      </c>
      <c r="M73" s="26" t="s">
        <v>837</v>
      </c>
      <c r="O73" s="26" t="s">
        <v>840</v>
      </c>
      <c r="P73" s="26" t="s">
        <v>837</v>
      </c>
      <c r="Q73" s="26" t="s">
        <v>841</v>
      </c>
      <c r="R73" s="26" t="s">
        <v>485</v>
      </c>
    </row>
    <row r="74" spans="1:18" hidden="1">
      <c r="A74" s="26" t="s">
        <v>528</v>
      </c>
      <c r="C74" s="26" t="s">
        <v>491</v>
      </c>
      <c r="D74" s="26" t="s">
        <v>842</v>
      </c>
      <c r="E74" s="26" t="s">
        <v>843</v>
      </c>
      <c r="F74" s="26" t="s">
        <v>470</v>
      </c>
      <c r="G74" s="26" t="s">
        <v>842</v>
      </c>
      <c r="H74" s="26" t="s">
        <v>480</v>
      </c>
      <c r="I74" s="26" t="s">
        <v>608</v>
      </c>
      <c r="J74" s="26" t="s">
        <v>482</v>
      </c>
      <c r="K74" s="26" t="s">
        <v>844</v>
      </c>
      <c r="L74" s="26" t="s">
        <v>843</v>
      </c>
      <c r="M74" s="26" t="s">
        <v>842</v>
      </c>
      <c r="O74" s="26" t="s">
        <v>736</v>
      </c>
      <c r="P74" s="26" t="s">
        <v>842</v>
      </c>
      <c r="Q74" s="26" t="s">
        <v>845</v>
      </c>
      <c r="R74" s="26" t="s">
        <v>485</v>
      </c>
    </row>
    <row r="75" spans="1:18" hidden="1">
      <c r="A75" s="26" t="s">
        <v>705</v>
      </c>
      <c r="C75" s="26" t="s">
        <v>587</v>
      </c>
      <c r="D75" s="26" t="s">
        <v>846</v>
      </c>
      <c r="E75" s="26" t="s">
        <v>847</v>
      </c>
      <c r="F75" s="26" t="s">
        <v>470</v>
      </c>
      <c r="G75" s="26" t="s">
        <v>846</v>
      </c>
      <c r="H75" s="26" t="s">
        <v>480</v>
      </c>
      <c r="I75" s="26" t="s">
        <v>608</v>
      </c>
      <c r="J75" s="26" t="s">
        <v>482</v>
      </c>
      <c r="K75" s="26" t="s">
        <v>848</v>
      </c>
      <c r="L75" s="26" t="s">
        <v>847</v>
      </c>
      <c r="M75" s="26" t="s">
        <v>846</v>
      </c>
      <c r="O75" s="26" t="s">
        <v>849</v>
      </c>
      <c r="P75" s="26" t="s">
        <v>846</v>
      </c>
      <c r="Q75" s="26" t="s">
        <v>850</v>
      </c>
      <c r="R75" s="26" t="s">
        <v>485</v>
      </c>
    </row>
    <row r="76" spans="1:18" hidden="1">
      <c r="A76" s="26" t="s">
        <v>851</v>
      </c>
      <c r="C76" s="26" t="s">
        <v>477</v>
      </c>
      <c r="D76" s="26" t="s">
        <v>852</v>
      </c>
      <c r="E76" s="26" t="s">
        <v>853</v>
      </c>
      <c r="F76" s="26" t="s">
        <v>470</v>
      </c>
      <c r="G76" s="26" t="s">
        <v>852</v>
      </c>
      <c r="H76" s="26" t="s">
        <v>480</v>
      </c>
      <c r="I76" s="26" t="s">
        <v>854</v>
      </c>
      <c r="J76" s="26" t="s">
        <v>482</v>
      </c>
      <c r="K76" s="26" t="s">
        <v>855</v>
      </c>
      <c r="L76" s="26" t="s">
        <v>853</v>
      </c>
      <c r="M76" s="26" t="s">
        <v>852</v>
      </c>
      <c r="O76" s="26" t="s">
        <v>856</v>
      </c>
      <c r="P76" s="26" t="s">
        <v>852</v>
      </c>
      <c r="Q76" s="26" t="s">
        <v>857</v>
      </c>
      <c r="R76" s="26" t="s">
        <v>485</v>
      </c>
    </row>
    <row r="77" spans="1:18" hidden="1">
      <c r="A77" s="26" t="s">
        <v>404</v>
      </c>
      <c r="C77" s="26" t="s">
        <v>403</v>
      </c>
      <c r="D77" s="26" t="s">
        <v>858</v>
      </c>
      <c r="E77" s="26" t="s">
        <v>859</v>
      </c>
      <c r="F77" s="26" t="s">
        <v>470</v>
      </c>
      <c r="G77" s="26" t="s">
        <v>858</v>
      </c>
      <c r="H77" s="26" t="s">
        <v>480</v>
      </c>
      <c r="I77" s="26" t="s">
        <v>854</v>
      </c>
      <c r="J77" s="26" t="s">
        <v>482</v>
      </c>
      <c r="K77" s="26" t="s">
        <v>860</v>
      </c>
      <c r="L77" s="26" t="s">
        <v>859</v>
      </c>
      <c r="M77" s="26" t="s">
        <v>858</v>
      </c>
      <c r="O77" s="26" t="s">
        <v>861</v>
      </c>
      <c r="P77" s="26" t="s">
        <v>858</v>
      </c>
      <c r="R77" s="26" t="s">
        <v>485</v>
      </c>
    </row>
    <row r="78" spans="1:18" hidden="1">
      <c r="A78" s="26" t="s">
        <v>862</v>
      </c>
      <c r="C78" s="26" t="s">
        <v>863</v>
      </c>
      <c r="D78" s="26" t="s">
        <v>864</v>
      </c>
      <c r="E78" s="26" t="s">
        <v>865</v>
      </c>
      <c r="F78" s="26" t="s">
        <v>470</v>
      </c>
      <c r="G78" s="26" t="s">
        <v>864</v>
      </c>
      <c r="H78" s="26" t="s">
        <v>480</v>
      </c>
      <c r="I78" s="26" t="s">
        <v>854</v>
      </c>
      <c r="J78" s="26" t="s">
        <v>482</v>
      </c>
      <c r="K78" s="26" t="s">
        <v>866</v>
      </c>
      <c r="L78" s="26" t="s">
        <v>865</v>
      </c>
      <c r="M78" s="26" t="s">
        <v>864</v>
      </c>
      <c r="O78" s="26" t="s">
        <v>861</v>
      </c>
      <c r="P78" s="26" t="s">
        <v>864</v>
      </c>
      <c r="R78" s="26" t="s">
        <v>485</v>
      </c>
    </row>
    <row r="79" spans="1:18" hidden="1">
      <c r="A79" s="26" t="s">
        <v>867</v>
      </c>
      <c r="C79" s="26" t="s">
        <v>868</v>
      </c>
      <c r="D79" s="26" t="s">
        <v>869</v>
      </c>
      <c r="E79" s="26" t="s">
        <v>870</v>
      </c>
      <c r="F79" s="26" t="s">
        <v>470</v>
      </c>
      <c r="G79" s="26" t="s">
        <v>869</v>
      </c>
      <c r="H79" s="26" t="s">
        <v>480</v>
      </c>
      <c r="I79" s="26" t="s">
        <v>854</v>
      </c>
      <c r="J79" s="26" t="s">
        <v>482</v>
      </c>
      <c r="K79" s="26" t="s">
        <v>871</v>
      </c>
      <c r="L79" s="26" t="s">
        <v>870</v>
      </c>
      <c r="M79" s="26" t="s">
        <v>869</v>
      </c>
      <c r="O79" s="26" t="s">
        <v>872</v>
      </c>
      <c r="P79" s="26" t="s">
        <v>869</v>
      </c>
      <c r="R79" s="26" t="s">
        <v>485</v>
      </c>
    </row>
    <row r="80" spans="1:18" hidden="1">
      <c r="A80" s="26" t="s">
        <v>496</v>
      </c>
      <c r="C80" s="26" t="s">
        <v>562</v>
      </c>
      <c r="D80" s="26" t="s">
        <v>873</v>
      </c>
      <c r="E80" s="26" t="s">
        <v>874</v>
      </c>
      <c r="F80" s="26" t="s">
        <v>470</v>
      </c>
      <c r="G80" s="26" t="s">
        <v>873</v>
      </c>
      <c r="H80" s="26" t="s">
        <v>480</v>
      </c>
      <c r="I80" s="26" t="s">
        <v>854</v>
      </c>
      <c r="J80" s="26" t="s">
        <v>482</v>
      </c>
      <c r="K80" s="26" t="s">
        <v>875</v>
      </c>
      <c r="L80" s="26" t="s">
        <v>874</v>
      </c>
      <c r="M80" s="26" t="s">
        <v>873</v>
      </c>
      <c r="O80" s="26" t="s">
        <v>876</v>
      </c>
      <c r="P80" s="26" t="s">
        <v>873</v>
      </c>
      <c r="Q80" s="26" t="s">
        <v>877</v>
      </c>
      <c r="R80" s="26" t="s">
        <v>485</v>
      </c>
    </row>
    <row r="81" spans="1:18" s="35" customFormat="1" hidden="1">
      <c r="A81" s="35" t="s">
        <v>407</v>
      </c>
      <c r="C81" s="35" t="s">
        <v>406</v>
      </c>
      <c r="D81" s="35" t="s">
        <v>878</v>
      </c>
      <c r="E81" s="35" t="s">
        <v>879</v>
      </c>
      <c r="F81" s="35" t="s">
        <v>470</v>
      </c>
      <c r="G81" s="35" t="s">
        <v>878</v>
      </c>
      <c r="H81" s="35" t="s">
        <v>480</v>
      </c>
      <c r="I81" s="35" t="s">
        <v>854</v>
      </c>
      <c r="J81" s="35" t="s">
        <v>482</v>
      </c>
      <c r="K81" s="35" t="s">
        <v>880</v>
      </c>
      <c r="L81" s="35" t="s">
        <v>879</v>
      </c>
      <c r="M81" s="35" t="s">
        <v>878</v>
      </c>
      <c r="O81" s="35" t="s">
        <v>881</v>
      </c>
      <c r="P81" s="35" t="s">
        <v>878</v>
      </c>
      <c r="R81" s="35" t="s">
        <v>485</v>
      </c>
    </row>
    <row r="82" spans="1:18" hidden="1">
      <c r="A82" s="26" t="s">
        <v>882</v>
      </c>
      <c r="C82" s="26" t="s">
        <v>883</v>
      </c>
      <c r="D82" s="26" t="s">
        <v>884</v>
      </c>
      <c r="E82" s="26" t="s">
        <v>885</v>
      </c>
      <c r="F82" s="26" t="s">
        <v>470</v>
      </c>
      <c r="G82" s="26" t="s">
        <v>884</v>
      </c>
      <c r="H82" s="26" t="s">
        <v>480</v>
      </c>
      <c r="I82" s="26" t="s">
        <v>854</v>
      </c>
      <c r="J82" s="26" t="s">
        <v>482</v>
      </c>
      <c r="K82" s="26" t="s">
        <v>886</v>
      </c>
      <c r="L82" s="26" t="s">
        <v>885</v>
      </c>
      <c r="M82" s="26" t="s">
        <v>884</v>
      </c>
      <c r="O82" s="26" t="s">
        <v>872</v>
      </c>
      <c r="P82" s="26" t="s">
        <v>884</v>
      </c>
      <c r="Q82" s="26" t="s">
        <v>887</v>
      </c>
      <c r="R82" s="26" t="s">
        <v>485</v>
      </c>
    </row>
    <row r="83" spans="1:18" hidden="1">
      <c r="A83" s="26" t="s">
        <v>888</v>
      </c>
      <c r="C83" s="26" t="s">
        <v>587</v>
      </c>
      <c r="D83" s="26" t="s">
        <v>889</v>
      </c>
      <c r="E83" s="26" t="s">
        <v>890</v>
      </c>
      <c r="F83" s="26" t="s">
        <v>470</v>
      </c>
      <c r="G83" s="26" t="s">
        <v>889</v>
      </c>
      <c r="H83" s="26" t="s">
        <v>480</v>
      </c>
      <c r="I83" s="26" t="s">
        <v>854</v>
      </c>
      <c r="J83" s="26" t="s">
        <v>482</v>
      </c>
      <c r="K83" s="26" t="s">
        <v>891</v>
      </c>
      <c r="L83" s="26" t="s">
        <v>890</v>
      </c>
      <c r="M83" s="26" t="s">
        <v>889</v>
      </c>
      <c r="O83" s="26" t="s">
        <v>626</v>
      </c>
      <c r="P83" s="26" t="s">
        <v>889</v>
      </c>
      <c r="R83" s="26" t="s">
        <v>485</v>
      </c>
    </row>
    <row r="84" spans="1:18" hidden="1">
      <c r="A84" s="26" t="s">
        <v>892</v>
      </c>
      <c r="C84" s="26" t="s">
        <v>827</v>
      </c>
      <c r="D84" s="26" t="s">
        <v>893</v>
      </c>
      <c r="E84" s="26" t="s">
        <v>894</v>
      </c>
      <c r="F84" s="26" t="s">
        <v>470</v>
      </c>
      <c r="G84" s="26" t="s">
        <v>893</v>
      </c>
      <c r="H84" s="26" t="s">
        <v>480</v>
      </c>
      <c r="I84" s="26" t="s">
        <v>854</v>
      </c>
      <c r="J84" s="26" t="s">
        <v>482</v>
      </c>
      <c r="K84" s="26" t="s">
        <v>895</v>
      </c>
      <c r="L84" s="26" t="s">
        <v>894</v>
      </c>
      <c r="M84" s="26" t="s">
        <v>893</v>
      </c>
      <c r="O84" s="26" t="s">
        <v>872</v>
      </c>
      <c r="P84" s="26" t="s">
        <v>893</v>
      </c>
      <c r="R84" s="26" t="s">
        <v>485</v>
      </c>
    </row>
    <row r="85" spans="1:18" s="27" customFormat="1" hidden="1">
      <c r="A85" s="28" t="s">
        <v>476</v>
      </c>
      <c r="C85" s="28" t="s">
        <v>896</v>
      </c>
      <c r="D85" s="28" t="s">
        <v>897</v>
      </c>
      <c r="E85" s="28" t="s">
        <v>898</v>
      </c>
      <c r="F85" s="28" t="s">
        <v>470</v>
      </c>
      <c r="G85" s="28" t="s">
        <v>897</v>
      </c>
      <c r="H85" s="28" t="s">
        <v>480</v>
      </c>
      <c r="I85" s="27" t="s">
        <v>899</v>
      </c>
      <c r="J85" s="28" t="s">
        <v>482</v>
      </c>
      <c r="K85" s="28" t="s">
        <v>900</v>
      </c>
      <c r="L85" s="28" t="s">
        <v>898</v>
      </c>
      <c r="M85" s="28" t="s">
        <v>897</v>
      </c>
      <c r="O85" s="27" t="s">
        <v>901</v>
      </c>
      <c r="P85" s="28" t="s">
        <v>897</v>
      </c>
      <c r="Q85" s="27">
        <v>0</v>
      </c>
      <c r="R85" s="27" t="s">
        <v>485</v>
      </c>
    </row>
    <row r="86" spans="1:18" s="27" customFormat="1" hidden="1">
      <c r="A86" s="28" t="s">
        <v>518</v>
      </c>
      <c r="C86" s="28" t="s">
        <v>634</v>
      </c>
      <c r="D86" s="28" t="s">
        <v>902</v>
      </c>
      <c r="E86" s="28" t="s">
        <v>903</v>
      </c>
      <c r="F86" s="28" t="s">
        <v>470</v>
      </c>
      <c r="G86" s="28" t="s">
        <v>902</v>
      </c>
      <c r="H86" s="28" t="s">
        <v>480</v>
      </c>
      <c r="I86" s="27" t="s">
        <v>899</v>
      </c>
      <c r="J86" s="28" t="s">
        <v>482</v>
      </c>
      <c r="K86" s="28" t="s">
        <v>904</v>
      </c>
      <c r="L86" s="28" t="s">
        <v>903</v>
      </c>
      <c r="M86" s="28" t="s">
        <v>902</v>
      </c>
      <c r="O86" s="27" t="s">
        <v>905</v>
      </c>
      <c r="P86" s="27" t="s">
        <v>902</v>
      </c>
      <c r="Q86" s="27" t="s">
        <v>906</v>
      </c>
      <c r="R86" s="27" t="s">
        <v>485</v>
      </c>
    </row>
    <row r="87" spans="1:18" s="27" customFormat="1" hidden="1">
      <c r="A87" s="28" t="s">
        <v>907</v>
      </c>
      <c r="C87" s="28" t="s">
        <v>908</v>
      </c>
      <c r="D87" s="28" t="s">
        <v>909</v>
      </c>
      <c r="E87" s="28" t="s">
        <v>910</v>
      </c>
      <c r="F87" s="28" t="s">
        <v>470</v>
      </c>
      <c r="G87" s="28" t="s">
        <v>909</v>
      </c>
      <c r="H87" s="28" t="s">
        <v>480</v>
      </c>
      <c r="I87" s="27" t="s">
        <v>899</v>
      </c>
      <c r="J87" s="28" t="s">
        <v>482</v>
      </c>
      <c r="K87" s="28" t="s">
        <v>911</v>
      </c>
      <c r="L87" s="28" t="s">
        <v>910</v>
      </c>
      <c r="M87" s="28" t="s">
        <v>909</v>
      </c>
      <c r="O87" s="27" t="s">
        <v>769</v>
      </c>
      <c r="P87" s="27" t="s">
        <v>909</v>
      </c>
      <c r="Q87" s="27" t="s">
        <v>912</v>
      </c>
      <c r="R87" s="27" t="s">
        <v>485</v>
      </c>
    </row>
    <row r="88" spans="1:18" s="27" customFormat="1" hidden="1">
      <c r="A88" s="28" t="s">
        <v>705</v>
      </c>
      <c r="C88" s="28" t="s">
        <v>647</v>
      </c>
      <c r="D88" s="28" t="s">
        <v>913</v>
      </c>
      <c r="E88" s="28" t="s">
        <v>914</v>
      </c>
      <c r="F88" s="28" t="s">
        <v>470</v>
      </c>
      <c r="G88" s="28" t="s">
        <v>913</v>
      </c>
      <c r="H88" s="28" t="s">
        <v>480</v>
      </c>
      <c r="I88" s="27" t="s">
        <v>899</v>
      </c>
      <c r="J88" s="28" t="s">
        <v>482</v>
      </c>
      <c r="K88" s="28" t="s">
        <v>915</v>
      </c>
      <c r="L88" s="28" t="s">
        <v>914</v>
      </c>
      <c r="M88" s="28" t="s">
        <v>913</v>
      </c>
      <c r="O88" s="27" t="s">
        <v>916</v>
      </c>
      <c r="P88" s="27" t="s">
        <v>913</v>
      </c>
      <c r="Q88" s="27">
        <v>0</v>
      </c>
      <c r="R88" s="27" t="s">
        <v>485</v>
      </c>
    </row>
    <row r="89" spans="1:18" s="27" customFormat="1" hidden="1">
      <c r="A89" s="28" t="s">
        <v>917</v>
      </c>
      <c r="C89" s="28" t="s">
        <v>918</v>
      </c>
      <c r="D89" s="28" t="s">
        <v>919</v>
      </c>
      <c r="E89" s="28" t="s">
        <v>920</v>
      </c>
      <c r="F89" s="28" t="s">
        <v>470</v>
      </c>
      <c r="G89" s="28" t="s">
        <v>919</v>
      </c>
      <c r="H89" s="28" t="s">
        <v>480</v>
      </c>
      <c r="I89" s="27" t="s">
        <v>899</v>
      </c>
      <c r="J89" s="28" t="s">
        <v>482</v>
      </c>
      <c r="K89" s="28" t="s">
        <v>921</v>
      </c>
      <c r="L89" s="28" t="s">
        <v>920</v>
      </c>
      <c r="M89" s="28" t="s">
        <v>919</v>
      </c>
      <c r="O89" s="27" t="s">
        <v>922</v>
      </c>
      <c r="P89" s="27" t="s">
        <v>919</v>
      </c>
      <c r="Q89" s="27" t="s">
        <v>923</v>
      </c>
      <c r="R89" s="27" t="s">
        <v>485</v>
      </c>
    </row>
    <row r="90" spans="1:18" s="27" customFormat="1" hidden="1">
      <c r="A90" s="28" t="s">
        <v>924</v>
      </c>
      <c r="C90" s="28" t="s">
        <v>925</v>
      </c>
      <c r="D90" s="28" t="s">
        <v>926</v>
      </c>
      <c r="E90" s="28" t="s">
        <v>927</v>
      </c>
      <c r="F90" s="28" t="s">
        <v>470</v>
      </c>
      <c r="G90" s="28" t="s">
        <v>926</v>
      </c>
      <c r="H90" s="28" t="s">
        <v>480</v>
      </c>
      <c r="I90" s="27" t="s">
        <v>899</v>
      </c>
      <c r="J90" s="28" t="s">
        <v>482</v>
      </c>
      <c r="K90" s="28" t="s">
        <v>928</v>
      </c>
      <c r="L90" s="28" t="s">
        <v>927</v>
      </c>
      <c r="M90" s="28" t="s">
        <v>926</v>
      </c>
      <c r="O90" s="27" t="s">
        <v>916</v>
      </c>
      <c r="P90" s="27" t="s">
        <v>926</v>
      </c>
      <c r="Q90" s="27">
        <v>0</v>
      </c>
      <c r="R90" s="27" t="s">
        <v>485</v>
      </c>
    </row>
    <row r="91" spans="1:18" s="27" customFormat="1" hidden="1">
      <c r="A91" s="28" t="s">
        <v>690</v>
      </c>
      <c r="C91" s="28" t="s">
        <v>929</v>
      </c>
      <c r="D91" s="28" t="s">
        <v>930</v>
      </c>
      <c r="E91" s="28" t="s">
        <v>931</v>
      </c>
      <c r="F91" s="28" t="s">
        <v>470</v>
      </c>
      <c r="G91" s="28" t="s">
        <v>930</v>
      </c>
      <c r="H91" s="28" t="s">
        <v>480</v>
      </c>
      <c r="I91" s="27" t="s">
        <v>899</v>
      </c>
      <c r="J91" s="28" t="s">
        <v>482</v>
      </c>
      <c r="K91" s="28" t="s">
        <v>932</v>
      </c>
      <c r="L91" s="28" t="s">
        <v>931</v>
      </c>
      <c r="M91" s="28" t="s">
        <v>930</v>
      </c>
      <c r="O91" s="27" t="s">
        <v>23</v>
      </c>
      <c r="P91" s="27" t="s">
        <v>930</v>
      </c>
      <c r="Q91" s="27">
        <v>0</v>
      </c>
      <c r="R91" s="27" t="s">
        <v>485</v>
      </c>
    </row>
    <row r="92" spans="1:18" s="27" customFormat="1" hidden="1">
      <c r="A92" s="28" t="s">
        <v>918</v>
      </c>
      <c r="C92" s="28" t="s">
        <v>534</v>
      </c>
      <c r="D92" s="28" t="s">
        <v>933</v>
      </c>
      <c r="E92" s="28" t="s">
        <v>934</v>
      </c>
      <c r="F92" s="28" t="s">
        <v>470</v>
      </c>
      <c r="G92" s="28" t="s">
        <v>933</v>
      </c>
      <c r="H92" s="28" t="s">
        <v>480</v>
      </c>
      <c r="I92" s="27" t="s">
        <v>899</v>
      </c>
      <c r="J92" s="28" t="s">
        <v>482</v>
      </c>
      <c r="K92" s="28" t="s">
        <v>935</v>
      </c>
      <c r="L92" s="28" t="s">
        <v>934</v>
      </c>
      <c r="M92" s="28" t="s">
        <v>933</v>
      </c>
      <c r="O92" s="27" t="s">
        <v>23</v>
      </c>
      <c r="P92" s="27" t="s">
        <v>933</v>
      </c>
      <c r="Q92" s="27" t="s">
        <v>936</v>
      </c>
      <c r="R92" s="27" t="s">
        <v>485</v>
      </c>
    </row>
    <row r="93" spans="1:18" s="27" customFormat="1" hidden="1">
      <c r="A93" s="28" t="s">
        <v>937</v>
      </c>
      <c r="C93" s="28" t="s">
        <v>534</v>
      </c>
      <c r="D93" s="28" t="s">
        <v>938</v>
      </c>
      <c r="E93" s="28" t="s">
        <v>939</v>
      </c>
      <c r="F93" s="28" t="s">
        <v>470</v>
      </c>
      <c r="G93" s="28" t="s">
        <v>938</v>
      </c>
      <c r="H93" s="28" t="s">
        <v>480</v>
      </c>
      <c r="I93" s="27" t="s">
        <v>899</v>
      </c>
      <c r="J93" s="28" t="s">
        <v>482</v>
      </c>
      <c r="K93" s="28" t="s">
        <v>940</v>
      </c>
      <c r="L93" s="28" t="s">
        <v>939</v>
      </c>
      <c r="M93" s="28" t="s">
        <v>938</v>
      </c>
      <c r="O93" s="27" t="s">
        <v>23</v>
      </c>
      <c r="P93" s="27" t="s">
        <v>938</v>
      </c>
      <c r="Q93" s="27" t="s">
        <v>941</v>
      </c>
      <c r="R93" s="27" t="s">
        <v>485</v>
      </c>
    </row>
    <row r="94" spans="1:18" s="27" customFormat="1" hidden="1">
      <c r="A94" s="28" t="s">
        <v>942</v>
      </c>
      <c r="C94" s="28" t="s">
        <v>534</v>
      </c>
      <c r="D94" s="28" t="s">
        <v>943</v>
      </c>
      <c r="E94" s="28" t="s">
        <v>944</v>
      </c>
      <c r="F94" s="28" t="s">
        <v>470</v>
      </c>
      <c r="G94" s="28" t="s">
        <v>943</v>
      </c>
      <c r="H94" s="28" t="s">
        <v>480</v>
      </c>
      <c r="I94" s="27" t="s">
        <v>899</v>
      </c>
      <c r="J94" s="28" t="s">
        <v>482</v>
      </c>
      <c r="K94" s="28" t="s">
        <v>945</v>
      </c>
      <c r="L94" s="28" t="s">
        <v>944</v>
      </c>
      <c r="M94" s="28" t="s">
        <v>943</v>
      </c>
      <c r="O94" s="27" t="s">
        <v>736</v>
      </c>
      <c r="P94" s="27" t="s">
        <v>943</v>
      </c>
      <c r="Q94" s="27">
        <v>0</v>
      </c>
      <c r="R94" s="27" t="s">
        <v>485</v>
      </c>
    </row>
    <row r="95" spans="1:18" s="27" customFormat="1" hidden="1">
      <c r="A95" s="28" t="s">
        <v>946</v>
      </c>
      <c r="C95" s="28" t="s">
        <v>604</v>
      </c>
      <c r="D95" s="28" t="s">
        <v>947</v>
      </c>
      <c r="E95" s="28" t="s">
        <v>948</v>
      </c>
      <c r="F95" s="28" t="s">
        <v>470</v>
      </c>
      <c r="G95" s="28" t="s">
        <v>947</v>
      </c>
      <c r="H95" s="28" t="s">
        <v>480</v>
      </c>
      <c r="I95" s="27" t="s">
        <v>899</v>
      </c>
      <c r="J95" s="28" t="s">
        <v>482</v>
      </c>
      <c r="K95" s="28" t="s">
        <v>949</v>
      </c>
      <c r="L95" s="28" t="s">
        <v>948</v>
      </c>
      <c r="M95" s="28" t="s">
        <v>947</v>
      </c>
      <c r="O95" s="27" t="s">
        <v>23</v>
      </c>
      <c r="P95" s="27" t="s">
        <v>947</v>
      </c>
      <c r="Q95" s="27">
        <v>0</v>
      </c>
      <c r="R95" s="27" t="s">
        <v>485</v>
      </c>
    </row>
    <row r="96" spans="1:18" s="27" customFormat="1" hidden="1">
      <c r="A96" s="28" t="s">
        <v>721</v>
      </c>
      <c r="C96" s="28" t="s">
        <v>950</v>
      </c>
      <c r="D96" s="28" t="s">
        <v>951</v>
      </c>
      <c r="E96" s="28" t="s">
        <v>952</v>
      </c>
      <c r="F96" s="28" t="s">
        <v>470</v>
      </c>
      <c r="G96" s="28" t="s">
        <v>951</v>
      </c>
      <c r="H96" s="28" t="s">
        <v>480</v>
      </c>
      <c r="I96" s="27" t="s">
        <v>899</v>
      </c>
      <c r="J96" s="28" t="s">
        <v>482</v>
      </c>
      <c r="K96" s="28" t="s">
        <v>953</v>
      </c>
      <c r="L96" s="28" t="s">
        <v>952</v>
      </c>
      <c r="M96" s="28" t="s">
        <v>951</v>
      </c>
      <c r="O96" s="27" t="s">
        <v>65</v>
      </c>
      <c r="P96" s="27" t="s">
        <v>951</v>
      </c>
      <c r="Q96" s="27" t="s">
        <v>954</v>
      </c>
      <c r="R96" s="27" t="s">
        <v>485</v>
      </c>
    </row>
    <row r="97" spans="1:18" s="27" customFormat="1" hidden="1">
      <c r="A97" s="28" t="s">
        <v>955</v>
      </c>
      <c r="C97" s="28" t="s">
        <v>956</v>
      </c>
      <c r="D97" s="28" t="s">
        <v>957</v>
      </c>
      <c r="E97" s="28" t="s">
        <v>958</v>
      </c>
      <c r="F97" s="28" t="s">
        <v>470</v>
      </c>
      <c r="G97" s="28" t="s">
        <v>957</v>
      </c>
      <c r="H97" s="28" t="s">
        <v>480</v>
      </c>
      <c r="I97" s="27" t="s">
        <v>899</v>
      </c>
      <c r="J97" s="28" t="s">
        <v>482</v>
      </c>
      <c r="K97" s="28" t="s">
        <v>959</v>
      </c>
      <c r="L97" s="28" t="s">
        <v>958</v>
      </c>
      <c r="M97" s="28" t="s">
        <v>957</v>
      </c>
      <c r="O97" s="27" t="s">
        <v>23</v>
      </c>
      <c r="P97" s="27" t="s">
        <v>957</v>
      </c>
      <c r="Q97" s="27" t="s">
        <v>960</v>
      </c>
      <c r="R97" s="27" t="s">
        <v>485</v>
      </c>
    </row>
    <row r="98" spans="1:18" s="27" customFormat="1" hidden="1">
      <c r="A98" s="28" t="s">
        <v>716</v>
      </c>
      <c r="C98" s="28" t="s">
        <v>956</v>
      </c>
      <c r="D98" s="28" t="s">
        <v>961</v>
      </c>
      <c r="E98" s="28" t="s">
        <v>962</v>
      </c>
      <c r="F98" s="28" t="s">
        <v>470</v>
      </c>
      <c r="G98" s="28" t="s">
        <v>961</v>
      </c>
      <c r="H98" s="28" t="s">
        <v>480</v>
      </c>
      <c r="I98" s="27" t="s">
        <v>899</v>
      </c>
      <c r="J98" s="28" t="s">
        <v>482</v>
      </c>
      <c r="K98" s="28" t="s">
        <v>963</v>
      </c>
      <c r="L98" s="28" t="s">
        <v>962</v>
      </c>
      <c r="M98" s="28" t="s">
        <v>961</v>
      </c>
      <c r="O98" s="27" t="s">
        <v>916</v>
      </c>
      <c r="P98" s="27" t="s">
        <v>961</v>
      </c>
      <c r="Q98" s="27">
        <v>0</v>
      </c>
      <c r="R98" s="27" t="s">
        <v>485</v>
      </c>
    </row>
    <row r="99" spans="1:18" s="27" customFormat="1" hidden="1">
      <c r="A99" s="28" t="s">
        <v>528</v>
      </c>
      <c r="C99" s="28" t="s">
        <v>964</v>
      </c>
      <c r="D99" s="28" t="s">
        <v>965</v>
      </c>
      <c r="E99" s="28" t="s">
        <v>966</v>
      </c>
      <c r="F99" s="28" t="s">
        <v>470</v>
      </c>
      <c r="G99" s="28" t="s">
        <v>965</v>
      </c>
      <c r="H99" s="28" t="s">
        <v>480</v>
      </c>
      <c r="I99" s="27" t="s">
        <v>899</v>
      </c>
      <c r="J99" s="28" t="s">
        <v>482</v>
      </c>
      <c r="K99" s="28" t="s">
        <v>967</v>
      </c>
      <c r="L99" s="28" t="s">
        <v>966</v>
      </c>
      <c r="M99" s="28" t="s">
        <v>965</v>
      </c>
      <c r="O99" s="27" t="s">
        <v>23</v>
      </c>
      <c r="P99" s="27" t="s">
        <v>965</v>
      </c>
      <c r="Q99" s="27">
        <v>0</v>
      </c>
      <c r="R99" s="27" t="s">
        <v>485</v>
      </c>
    </row>
    <row r="100" spans="1:18" s="27" customFormat="1" hidden="1">
      <c r="A100" s="28" t="s">
        <v>968</v>
      </c>
      <c r="C100" s="28" t="s">
        <v>548</v>
      </c>
      <c r="D100" s="28" t="s">
        <v>969</v>
      </c>
      <c r="E100" s="28" t="s">
        <v>970</v>
      </c>
      <c r="F100" s="28" t="s">
        <v>470</v>
      </c>
      <c r="G100" s="28" t="s">
        <v>969</v>
      </c>
      <c r="H100" s="28" t="s">
        <v>480</v>
      </c>
      <c r="I100" s="27" t="s">
        <v>899</v>
      </c>
      <c r="J100" s="28" t="s">
        <v>482</v>
      </c>
      <c r="K100" s="28" t="s">
        <v>971</v>
      </c>
      <c r="L100" s="28" t="s">
        <v>970</v>
      </c>
      <c r="M100" s="28" t="s">
        <v>969</v>
      </c>
      <c r="O100" s="27" t="s">
        <v>65</v>
      </c>
      <c r="P100" s="27" t="s">
        <v>969</v>
      </c>
      <c r="Q100" s="27" t="s">
        <v>972</v>
      </c>
      <c r="R100" s="27" t="s">
        <v>485</v>
      </c>
    </row>
    <row r="101" spans="1:18" s="27" customFormat="1" hidden="1">
      <c r="A101" s="28" t="s">
        <v>973</v>
      </c>
      <c r="C101" s="28" t="s">
        <v>974</v>
      </c>
      <c r="D101" s="28" t="s">
        <v>975</v>
      </c>
      <c r="E101" s="28" t="s">
        <v>976</v>
      </c>
      <c r="F101" s="28" t="s">
        <v>470</v>
      </c>
      <c r="G101" s="28" t="s">
        <v>975</v>
      </c>
      <c r="H101" s="28" t="s">
        <v>480</v>
      </c>
      <c r="I101" s="27" t="s">
        <v>899</v>
      </c>
      <c r="J101" s="28" t="s">
        <v>482</v>
      </c>
      <c r="K101" s="28" t="s">
        <v>977</v>
      </c>
      <c r="L101" s="28" t="s">
        <v>976</v>
      </c>
      <c r="M101" s="28" t="s">
        <v>975</v>
      </c>
      <c r="O101" s="27" t="s">
        <v>978</v>
      </c>
      <c r="P101" s="27" t="s">
        <v>975</v>
      </c>
      <c r="Q101" s="27">
        <v>0</v>
      </c>
      <c r="R101" s="27" t="s">
        <v>485</v>
      </c>
    </row>
    <row r="102" spans="1:18" s="27" customFormat="1" hidden="1">
      <c r="A102" s="28" t="s">
        <v>979</v>
      </c>
      <c r="C102" s="28" t="s">
        <v>562</v>
      </c>
      <c r="D102" s="28" t="s">
        <v>980</v>
      </c>
      <c r="E102" s="28" t="s">
        <v>981</v>
      </c>
      <c r="F102" s="28" t="s">
        <v>470</v>
      </c>
      <c r="G102" s="28" t="s">
        <v>980</v>
      </c>
      <c r="H102" s="28" t="s">
        <v>480</v>
      </c>
      <c r="I102" s="27" t="s">
        <v>899</v>
      </c>
      <c r="J102" s="28" t="s">
        <v>482</v>
      </c>
      <c r="K102" s="28" t="s">
        <v>982</v>
      </c>
      <c r="L102" s="28" t="s">
        <v>981</v>
      </c>
      <c r="M102" s="28" t="s">
        <v>980</v>
      </c>
      <c r="O102" s="27" t="s">
        <v>23</v>
      </c>
      <c r="P102" s="27" t="s">
        <v>980</v>
      </c>
      <c r="Q102" s="27">
        <v>0</v>
      </c>
      <c r="R102" s="27" t="s">
        <v>485</v>
      </c>
    </row>
    <row r="103" spans="1:18" s="27" customFormat="1" hidden="1">
      <c r="A103" s="28" t="s">
        <v>983</v>
      </c>
      <c r="C103" s="28" t="s">
        <v>562</v>
      </c>
      <c r="D103" s="28" t="s">
        <v>984</v>
      </c>
      <c r="E103" s="28" t="s">
        <v>985</v>
      </c>
      <c r="F103" s="28" t="s">
        <v>470</v>
      </c>
      <c r="G103" s="28" t="s">
        <v>984</v>
      </c>
      <c r="H103" s="28" t="s">
        <v>480</v>
      </c>
      <c r="I103" s="27" t="s">
        <v>899</v>
      </c>
      <c r="J103" s="28" t="s">
        <v>482</v>
      </c>
      <c r="K103" s="28" t="s">
        <v>1581</v>
      </c>
      <c r="L103" s="28" t="s">
        <v>985</v>
      </c>
      <c r="M103" s="28" t="s">
        <v>984</v>
      </c>
      <c r="O103" s="27" t="s">
        <v>905</v>
      </c>
      <c r="P103" s="27" t="s">
        <v>984</v>
      </c>
      <c r="Q103" s="27">
        <v>0</v>
      </c>
      <c r="R103" s="27" t="s">
        <v>485</v>
      </c>
    </row>
    <row r="104" spans="1:18" s="27" customFormat="1" hidden="1">
      <c r="A104" s="28" t="s">
        <v>986</v>
      </c>
      <c r="C104" s="28" t="s">
        <v>562</v>
      </c>
      <c r="D104" s="28" t="s">
        <v>987</v>
      </c>
      <c r="E104" s="28" t="s">
        <v>988</v>
      </c>
      <c r="F104" s="28" t="s">
        <v>470</v>
      </c>
      <c r="G104" s="28" t="s">
        <v>987</v>
      </c>
      <c r="H104" s="28" t="s">
        <v>480</v>
      </c>
      <c r="I104" s="27" t="s">
        <v>899</v>
      </c>
      <c r="J104" s="28" t="s">
        <v>482</v>
      </c>
      <c r="K104" s="28" t="s">
        <v>989</v>
      </c>
      <c r="L104" s="28" t="s">
        <v>988</v>
      </c>
      <c r="M104" s="28" t="s">
        <v>987</v>
      </c>
      <c r="O104" s="27" t="s">
        <v>23</v>
      </c>
      <c r="P104" s="27" t="s">
        <v>987</v>
      </c>
      <c r="Q104" s="27" t="s">
        <v>990</v>
      </c>
      <c r="R104" s="27" t="s">
        <v>485</v>
      </c>
    </row>
    <row r="105" spans="1:18" s="27" customFormat="1" hidden="1">
      <c r="A105" s="28" t="s">
        <v>705</v>
      </c>
      <c r="C105" s="28" t="s">
        <v>562</v>
      </c>
      <c r="D105" s="28" t="s">
        <v>991</v>
      </c>
      <c r="E105" s="28" t="s">
        <v>992</v>
      </c>
      <c r="F105" s="28" t="s">
        <v>470</v>
      </c>
      <c r="G105" s="28" t="s">
        <v>991</v>
      </c>
      <c r="H105" s="28" t="s">
        <v>480</v>
      </c>
      <c r="I105" s="27" t="s">
        <v>899</v>
      </c>
      <c r="J105" s="28" t="s">
        <v>482</v>
      </c>
      <c r="K105" s="28" t="s">
        <v>993</v>
      </c>
      <c r="L105" s="28" t="s">
        <v>992</v>
      </c>
      <c r="M105" s="28" t="s">
        <v>991</v>
      </c>
      <c r="O105" s="27" t="s">
        <v>916</v>
      </c>
      <c r="P105" s="27" t="s">
        <v>991</v>
      </c>
      <c r="Q105" s="27" t="s">
        <v>994</v>
      </c>
      <c r="R105" s="27" t="s">
        <v>485</v>
      </c>
    </row>
    <row r="106" spans="1:18" s="27" customFormat="1" hidden="1">
      <c r="A106" s="28" t="s">
        <v>946</v>
      </c>
      <c r="C106" s="28" t="s">
        <v>406</v>
      </c>
      <c r="D106" s="28" t="s">
        <v>995</v>
      </c>
      <c r="E106" s="28" t="s">
        <v>996</v>
      </c>
      <c r="F106" s="28" t="s">
        <v>470</v>
      </c>
      <c r="G106" s="28" t="s">
        <v>995</v>
      </c>
      <c r="H106" s="28" t="s">
        <v>480</v>
      </c>
      <c r="I106" s="27" t="s">
        <v>899</v>
      </c>
      <c r="J106" s="28" t="s">
        <v>482</v>
      </c>
      <c r="K106" s="28" t="s">
        <v>997</v>
      </c>
      <c r="L106" s="28" t="s">
        <v>996</v>
      </c>
      <c r="M106" s="28" t="s">
        <v>995</v>
      </c>
      <c r="O106" s="27" t="s">
        <v>806</v>
      </c>
      <c r="P106" s="27" t="s">
        <v>995</v>
      </c>
      <c r="Q106" s="27" t="s">
        <v>998</v>
      </c>
      <c r="R106" s="27" t="s">
        <v>485</v>
      </c>
    </row>
    <row r="107" spans="1:18" s="27" customFormat="1" hidden="1">
      <c r="A107" s="28" t="s">
        <v>646</v>
      </c>
      <c r="C107" s="28" t="s">
        <v>496</v>
      </c>
      <c r="D107" s="28" t="s">
        <v>999</v>
      </c>
      <c r="E107" s="28" t="s">
        <v>1000</v>
      </c>
      <c r="F107" s="28" t="s">
        <v>470</v>
      </c>
      <c r="G107" s="28" t="s">
        <v>999</v>
      </c>
      <c r="H107" s="28" t="s">
        <v>480</v>
      </c>
      <c r="I107" s="27" t="s">
        <v>899</v>
      </c>
      <c r="J107" s="28" t="s">
        <v>482</v>
      </c>
      <c r="K107" s="28" t="s">
        <v>1001</v>
      </c>
      <c r="L107" s="28" t="s">
        <v>1000</v>
      </c>
      <c r="M107" s="28" t="s">
        <v>999</v>
      </c>
      <c r="O107" s="27" t="s">
        <v>1002</v>
      </c>
      <c r="P107" s="27" t="s">
        <v>999</v>
      </c>
      <c r="Q107" s="27">
        <v>0</v>
      </c>
      <c r="R107" s="27" t="s">
        <v>485</v>
      </c>
    </row>
    <row r="108" spans="1:18" s="27" customFormat="1" hidden="1">
      <c r="A108" s="28" t="s">
        <v>1003</v>
      </c>
      <c r="C108" s="28" t="s">
        <v>582</v>
      </c>
      <c r="D108" s="28" t="s">
        <v>1004</v>
      </c>
      <c r="E108" s="28" t="s">
        <v>1005</v>
      </c>
      <c r="F108" s="28" t="s">
        <v>470</v>
      </c>
      <c r="G108" s="28" t="s">
        <v>1004</v>
      </c>
      <c r="H108" s="28" t="s">
        <v>480</v>
      </c>
      <c r="I108" s="27" t="s">
        <v>899</v>
      </c>
      <c r="J108" s="28" t="s">
        <v>482</v>
      </c>
      <c r="K108" s="28" t="s">
        <v>1006</v>
      </c>
      <c r="L108" s="28" t="s">
        <v>1005</v>
      </c>
      <c r="M108" s="28" t="s">
        <v>1004</v>
      </c>
      <c r="O108" s="27" t="s">
        <v>922</v>
      </c>
      <c r="P108" s="27" t="s">
        <v>1004</v>
      </c>
      <c r="Q108" s="27">
        <v>0</v>
      </c>
      <c r="R108" s="27" t="s">
        <v>485</v>
      </c>
    </row>
    <row r="109" spans="1:18" s="27" customFormat="1" hidden="1">
      <c r="A109" s="28" t="s">
        <v>1007</v>
      </c>
      <c r="C109" s="28" t="s">
        <v>1008</v>
      </c>
      <c r="D109" s="28" t="s">
        <v>1009</v>
      </c>
      <c r="E109" s="28" t="s">
        <v>1010</v>
      </c>
      <c r="F109" s="28" t="s">
        <v>470</v>
      </c>
      <c r="G109" s="28" t="s">
        <v>1009</v>
      </c>
      <c r="H109" s="28" t="s">
        <v>480</v>
      </c>
      <c r="I109" s="27" t="s">
        <v>899</v>
      </c>
      <c r="J109" s="28" t="s">
        <v>482</v>
      </c>
      <c r="K109" s="28" t="s">
        <v>1011</v>
      </c>
      <c r="L109" s="28" t="s">
        <v>1010</v>
      </c>
      <c r="M109" s="28" t="s">
        <v>1009</v>
      </c>
      <c r="O109" s="27" t="s">
        <v>1012</v>
      </c>
      <c r="P109" s="27" t="s">
        <v>1009</v>
      </c>
      <c r="Q109" s="27">
        <v>0</v>
      </c>
      <c r="R109" s="27" t="s">
        <v>485</v>
      </c>
    </row>
    <row r="110" spans="1:18" s="27" customFormat="1" hidden="1">
      <c r="A110" s="28" t="s">
        <v>1013</v>
      </c>
      <c r="C110" s="28" t="s">
        <v>587</v>
      </c>
      <c r="D110" s="28" t="s">
        <v>1014</v>
      </c>
      <c r="E110" s="28" t="s">
        <v>1015</v>
      </c>
      <c r="F110" s="28" t="s">
        <v>470</v>
      </c>
      <c r="G110" s="28" t="s">
        <v>1014</v>
      </c>
      <c r="H110" s="28" t="s">
        <v>480</v>
      </c>
      <c r="I110" s="27" t="s">
        <v>899</v>
      </c>
      <c r="J110" s="28" t="s">
        <v>482</v>
      </c>
      <c r="K110" s="28" t="s">
        <v>1016</v>
      </c>
      <c r="L110" s="28" t="s">
        <v>1015</v>
      </c>
      <c r="M110" s="28" t="s">
        <v>1014</v>
      </c>
      <c r="O110" s="27" t="s">
        <v>23</v>
      </c>
      <c r="P110" s="27" t="s">
        <v>1014</v>
      </c>
      <c r="Q110" s="27" t="s">
        <v>1017</v>
      </c>
      <c r="R110" s="27" t="s">
        <v>485</v>
      </c>
    </row>
    <row r="111" spans="1:18" s="27" customFormat="1" hidden="1">
      <c r="A111" s="28" t="s">
        <v>1018</v>
      </c>
      <c r="C111" s="28" t="s">
        <v>587</v>
      </c>
      <c r="D111" s="28" t="s">
        <v>1019</v>
      </c>
      <c r="E111" s="28" t="s">
        <v>1020</v>
      </c>
      <c r="F111" s="28" t="s">
        <v>470</v>
      </c>
      <c r="G111" s="28" t="s">
        <v>1019</v>
      </c>
      <c r="H111" s="28" t="s">
        <v>480</v>
      </c>
      <c r="I111" s="27" t="s">
        <v>899</v>
      </c>
      <c r="J111" s="28" t="s">
        <v>482</v>
      </c>
      <c r="K111" s="28" t="s">
        <v>1021</v>
      </c>
      <c r="L111" s="28" t="s">
        <v>1020</v>
      </c>
      <c r="M111" s="28" t="s">
        <v>1019</v>
      </c>
      <c r="O111" s="27" t="s">
        <v>806</v>
      </c>
      <c r="P111" s="27" t="s">
        <v>1019</v>
      </c>
      <c r="Q111" s="27" t="s">
        <v>1022</v>
      </c>
      <c r="R111" s="27" t="s">
        <v>485</v>
      </c>
    </row>
    <row r="112" spans="1:18" s="27" customFormat="1" hidden="1">
      <c r="A112" s="28" t="s">
        <v>1023</v>
      </c>
      <c r="C112" s="28" t="s">
        <v>821</v>
      </c>
      <c r="D112" s="28" t="s">
        <v>1024</v>
      </c>
      <c r="E112" s="28" t="s">
        <v>1025</v>
      </c>
      <c r="F112" s="28" t="s">
        <v>470</v>
      </c>
      <c r="G112" s="28" t="s">
        <v>1024</v>
      </c>
      <c r="H112" s="28" t="s">
        <v>480</v>
      </c>
      <c r="I112" s="27" t="s">
        <v>899</v>
      </c>
      <c r="J112" s="28" t="s">
        <v>482</v>
      </c>
      <c r="K112" s="28" t="s">
        <v>1026</v>
      </c>
      <c r="L112" s="28" t="s">
        <v>1025</v>
      </c>
      <c r="M112" s="28" t="s">
        <v>1024</v>
      </c>
      <c r="O112" s="27" t="s">
        <v>1027</v>
      </c>
      <c r="P112" s="27" t="s">
        <v>1024</v>
      </c>
      <c r="Q112" s="27">
        <v>0</v>
      </c>
      <c r="R112" s="27" t="s">
        <v>485</v>
      </c>
    </row>
    <row r="113" spans="1:18" s="27" customFormat="1" hidden="1">
      <c r="A113" s="28" t="s">
        <v>1028</v>
      </c>
      <c r="C113" s="28" t="s">
        <v>821</v>
      </c>
      <c r="D113" s="28" t="s">
        <v>1029</v>
      </c>
      <c r="E113" s="28" t="s">
        <v>1030</v>
      </c>
      <c r="F113" s="28" t="s">
        <v>470</v>
      </c>
      <c r="G113" s="28" t="s">
        <v>1029</v>
      </c>
      <c r="H113" s="28" t="s">
        <v>480</v>
      </c>
      <c r="I113" s="27" t="s">
        <v>899</v>
      </c>
      <c r="J113" s="28" t="s">
        <v>482</v>
      </c>
      <c r="K113" s="28" t="s">
        <v>1031</v>
      </c>
      <c r="L113" s="28" t="s">
        <v>1030</v>
      </c>
      <c r="M113" s="28" t="s">
        <v>1029</v>
      </c>
      <c r="O113" s="27" t="s">
        <v>1027</v>
      </c>
      <c r="P113" s="27" t="s">
        <v>1029</v>
      </c>
      <c r="Q113" s="27">
        <v>0</v>
      </c>
      <c r="R113" s="27" t="s">
        <v>485</v>
      </c>
    </row>
    <row r="114" spans="1:18" s="27" customFormat="1" hidden="1">
      <c r="A114" s="28" t="s">
        <v>1032</v>
      </c>
      <c r="C114" s="28" t="s">
        <v>827</v>
      </c>
      <c r="D114" s="28" t="s">
        <v>1033</v>
      </c>
      <c r="E114" s="28" t="s">
        <v>1034</v>
      </c>
      <c r="F114" s="28" t="s">
        <v>470</v>
      </c>
      <c r="G114" s="28" t="s">
        <v>1033</v>
      </c>
      <c r="H114" s="28" t="s">
        <v>480</v>
      </c>
      <c r="I114" s="27" t="s">
        <v>899</v>
      </c>
      <c r="J114" s="28" t="s">
        <v>482</v>
      </c>
      <c r="K114" s="28" t="s">
        <v>1035</v>
      </c>
      <c r="L114" s="28" t="s">
        <v>1034</v>
      </c>
      <c r="M114" s="28" t="s">
        <v>1033</v>
      </c>
      <c r="O114" s="27" t="s">
        <v>59</v>
      </c>
      <c r="P114" s="27" t="s">
        <v>1033</v>
      </c>
      <c r="Q114" s="27">
        <v>0</v>
      </c>
      <c r="R114" s="27" t="s">
        <v>485</v>
      </c>
    </row>
    <row r="115" spans="1:18" s="27" customFormat="1" hidden="1">
      <c r="A115" s="28" t="s">
        <v>1036</v>
      </c>
      <c r="C115" s="28" t="s">
        <v>491</v>
      </c>
      <c r="D115" s="28" t="s">
        <v>1037</v>
      </c>
      <c r="E115" s="28" t="s">
        <v>1038</v>
      </c>
      <c r="F115" s="28" t="s">
        <v>470</v>
      </c>
      <c r="G115" s="28" t="s">
        <v>1037</v>
      </c>
      <c r="H115" s="28" t="s">
        <v>480</v>
      </c>
      <c r="I115" s="27" t="s">
        <v>1039</v>
      </c>
      <c r="J115" s="28" t="s">
        <v>482</v>
      </c>
      <c r="K115" s="28" t="s">
        <v>1040</v>
      </c>
      <c r="L115" s="28" t="s">
        <v>1038</v>
      </c>
      <c r="M115" s="28" t="s">
        <v>1037</v>
      </c>
      <c r="O115" s="27" t="s">
        <v>1041</v>
      </c>
      <c r="P115" s="27" t="s">
        <v>1037</v>
      </c>
      <c r="Q115" s="27" t="s">
        <v>1042</v>
      </c>
      <c r="R115" s="27" t="s">
        <v>485</v>
      </c>
    </row>
    <row r="116" spans="1:18" s="27" customFormat="1" hidden="1">
      <c r="A116" s="28" t="s">
        <v>1043</v>
      </c>
      <c r="C116" s="28" t="s">
        <v>1044</v>
      </c>
      <c r="D116" s="28" t="s">
        <v>1045</v>
      </c>
      <c r="E116" s="28" t="s">
        <v>1046</v>
      </c>
      <c r="F116" s="28" t="s">
        <v>470</v>
      </c>
      <c r="G116" s="28" t="s">
        <v>1045</v>
      </c>
      <c r="H116" s="28" t="s">
        <v>480</v>
      </c>
      <c r="I116" s="27" t="s">
        <v>1039</v>
      </c>
      <c r="J116" s="28" t="s">
        <v>482</v>
      </c>
      <c r="K116" s="28" t="s">
        <v>1047</v>
      </c>
      <c r="L116" s="28" t="s">
        <v>1046</v>
      </c>
      <c r="M116" s="28" t="s">
        <v>1045</v>
      </c>
      <c r="O116" s="27" t="s">
        <v>1041</v>
      </c>
      <c r="P116" s="27" t="s">
        <v>1045</v>
      </c>
      <c r="Q116" s="27" t="s">
        <v>1048</v>
      </c>
      <c r="R116" s="27" t="s">
        <v>485</v>
      </c>
    </row>
    <row r="117" spans="1:18" s="27" customFormat="1" hidden="1">
      <c r="A117" s="28" t="s">
        <v>1049</v>
      </c>
      <c r="C117" s="28" t="s">
        <v>1050</v>
      </c>
      <c r="D117" s="28" t="s">
        <v>1051</v>
      </c>
      <c r="E117" s="28" t="s">
        <v>1052</v>
      </c>
      <c r="F117" s="28" t="s">
        <v>470</v>
      </c>
      <c r="G117" s="28" t="s">
        <v>1051</v>
      </c>
      <c r="H117" s="28" t="s">
        <v>480</v>
      </c>
      <c r="I117" s="27" t="s">
        <v>1039</v>
      </c>
      <c r="J117" s="28" t="s">
        <v>482</v>
      </c>
      <c r="K117" s="28" t="s">
        <v>1053</v>
      </c>
      <c r="L117" s="28" t="s">
        <v>1052</v>
      </c>
      <c r="M117" s="28" t="s">
        <v>1051</v>
      </c>
      <c r="O117" s="27" t="s">
        <v>1041</v>
      </c>
      <c r="P117" s="27" t="s">
        <v>1051</v>
      </c>
      <c r="Q117" s="27" t="s">
        <v>1054</v>
      </c>
      <c r="R117" s="27" t="s">
        <v>485</v>
      </c>
    </row>
    <row r="118" spans="1:18" s="27" customFormat="1" hidden="1">
      <c r="A118" s="28" t="s">
        <v>1055</v>
      </c>
      <c r="C118" s="28" t="s">
        <v>1056</v>
      </c>
      <c r="D118" s="28" t="s">
        <v>1057</v>
      </c>
      <c r="E118" s="28" t="s">
        <v>1058</v>
      </c>
      <c r="F118" s="28" t="s">
        <v>470</v>
      </c>
      <c r="G118" s="28" t="s">
        <v>1057</v>
      </c>
      <c r="H118" s="28" t="s">
        <v>480</v>
      </c>
      <c r="I118" s="27" t="s">
        <v>1039</v>
      </c>
      <c r="J118" s="28" t="s">
        <v>482</v>
      </c>
      <c r="K118" s="28" t="s">
        <v>1059</v>
      </c>
      <c r="L118" s="28" t="s">
        <v>1058</v>
      </c>
      <c r="M118" s="28" t="s">
        <v>1057</v>
      </c>
      <c r="O118" s="27" t="s">
        <v>1041</v>
      </c>
      <c r="P118" s="27" t="s">
        <v>1057</v>
      </c>
      <c r="Q118" s="27" t="s">
        <v>1060</v>
      </c>
      <c r="R118" s="27" t="s">
        <v>485</v>
      </c>
    </row>
    <row r="119" spans="1:18" s="27" customFormat="1" hidden="1">
      <c r="A119" s="28" t="s">
        <v>1061</v>
      </c>
      <c r="C119" s="28" t="s">
        <v>528</v>
      </c>
      <c r="D119" s="28" t="s">
        <v>1062</v>
      </c>
      <c r="E119" s="28" t="s">
        <v>1063</v>
      </c>
      <c r="F119" s="28" t="s">
        <v>470</v>
      </c>
      <c r="G119" s="28" t="s">
        <v>1062</v>
      </c>
      <c r="H119" s="28" t="s">
        <v>480</v>
      </c>
      <c r="I119" s="27" t="s">
        <v>1039</v>
      </c>
      <c r="J119" s="28" t="s">
        <v>482</v>
      </c>
      <c r="K119" s="28" t="s">
        <v>1064</v>
      </c>
      <c r="L119" s="28" t="s">
        <v>1063</v>
      </c>
      <c r="M119" s="28" t="s">
        <v>1062</v>
      </c>
      <c r="O119" s="27" t="s">
        <v>1065</v>
      </c>
      <c r="P119" s="27" t="s">
        <v>1062</v>
      </c>
      <c r="R119" s="27" t="s">
        <v>485</v>
      </c>
    </row>
    <row r="120" spans="1:18" s="27" customFormat="1" hidden="1">
      <c r="A120" s="28" t="s">
        <v>1018</v>
      </c>
      <c r="C120" s="28" t="s">
        <v>528</v>
      </c>
      <c r="D120" s="28" t="s">
        <v>1066</v>
      </c>
      <c r="E120" s="28" t="s">
        <v>1067</v>
      </c>
      <c r="F120" s="28" t="s">
        <v>470</v>
      </c>
      <c r="G120" s="28" t="s">
        <v>1066</v>
      </c>
      <c r="H120" s="28" t="s">
        <v>480</v>
      </c>
      <c r="I120" s="27" t="s">
        <v>1039</v>
      </c>
      <c r="J120" s="28" t="s">
        <v>482</v>
      </c>
      <c r="K120" s="28" t="s">
        <v>1068</v>
      </c>
      <c r="L120" s="28" t="s">
        <v>1067</v>
      </c>
      <c r="M120" s="28" t="s">
        <v>1066</v>
      </c>
      <c r="O120" s="27" t="s">
        <v>1041</v>
      </c>
      <c r="P120" s="27" t="s">
        <v>1066</v>
      </c>
      <c r="Q120" s="27" t="s">
        <v>1069</v>
      </c>
      <c r="R120" s="27" t="s">
        <v>485</v>
      </c>
    </row>
    <row r="121" spans="1:18" s="27" customFormat="1" hidden="1">
      <c r="A121" s="28" t="s">
        <v>1070</v>
      </c>
      <c r="C121" s="28" t="s">
        <v>534</v>
      </c>
      <c r="D121" s="28" t="s">
        <v>1071</v>
      </c>
      <c r="E121" s="28" t="s">
        <v>1072</v>
      </c>
      <c r="F121" s="28" t="s">
        <v>470</v>
      </c>
      <c r="G121" s="28" t="s">
        <v>1071</v>
      </c>
      <c r="H121" s="28" t="s">
        <v>480</v>
      </c>
      <c r="I121" s="27" t="s">
        <v>1039</v>
      </c>
      <c r="J121" s="28" t="s">
        <v>482</v>
      </c>
      <c r="K121" s="28" t="s">
        <v>1073</v>
      </c>
      <c r="L121" s="28" t="s">
        <v>1072</v>
      </c>
      <c r="M121" s="28" t="s">
        <v>1071</v>
      </c>
      <c r="O121" s="27" t="s">
        <v>23</v>
      </c>
      <c r="P121" s="27" t="s">
        <v>1071</v>
      </c>
      <c r="R121" s="27" t="s">
        <v>485</v>
      </c>
    </row>
    <row r="122" spans="1:18" s="27" customFormat="1" hidden="1">
      <c r="A122" s="28" t="s">
        <v>1074</v>
      </c>
      <c r="C122" s="28" t="s">
        <v>534</v>
      </c>
      <c r="D122" s="28" t="s">
        <v>1075</v>
      </c>
      <c r="E122" s="28" t="s">
        <v>1076</v>
      </c>
      <c r="F122" s="28" t="s">
        <v>470</v>
      </c>
      <c r="G122" s="28" t="s">
        <v>1075</v>
      </c>
      <c r="H122" s="28" t="s">
        <v>480</v>
      </c>
      <c r="I122" s="27" t="s">
        <v>1039</v>
      </c>
      <c r="J122" s="28" t="s">
        <v>482</v>
      </c>
      <c r="K122" s="28" t="s">
        <v>1077</v>
      </c>
      <c r="L122" s="28" t="s">
        <v>1076</v>
      </c>
      <c r="M122" s="28" t="s">
        <v>1075</v>
      </c>
      <c r="O122" s="27" t="s">
        <v>148</v>
      </c>
      <c r="P122" s="27" t="s">
        <v>1075</v>
      </c>
      <c r="R122" s="27" t="s">
        <v>485</v>
      </c>
    </row>
    <row r="123" spans="1:18" s="27" customFormat="1" hidden="1">
      <c r="A123" s="28" t="s">
        <v>572</v>
      </c>
      <c r="C123" s="28" t="s">
        <v>534</v>
      </c>
      <c r="D123" s="28" t="s">
        <v>1078</v>
      </c>
      <c r="E123" s="28" t="s">
        <v>1079</v>
      </c>
      <c r="F123" s="28" t="s">
        <v>470</v>
      </c>
      <c r="G123" s="28" t="s">
        <v>1078</v>
      </c>
      <c r="H123" s="28" t="s">
        <v>480</v>
      </c>
      <c r="I123" s="27" t="s">
        <v>1039</v>
      </c>
      <c r="J123" s="28" t="s">
        <v>482</v>
      </c>
      <c r="K123" s="28" t="s">
        <v>1080</v>
      </c>
      <c r="L123" s="28" t="s">
        <v>1079</v>
      </c>
      <c r="M123" s="28" t="s">
        <v>1078</v>
      </c>
      <c r="O123" s="27" t="s">
        <v>1081</v>
      </c>
      <c r="P123" s="27" t="s">
        <v>1078</v>
      </c>
      <c r="Q123" s="27" t="s">
        <v>1082</v>
      </c>
      <c r="R123" s="27" t="s">
        <v>485</v>
      </c>
    </row>
    <row r="124" spans="1:18" s="27" customFormat="1" hidden="1">
      <c r="A124" s="28" t="s">
        <v>1083</v>
      </c>
      <c r="C124" s="28" t="s">
        <v>950</v>
      </c>
      <c r="D124" s="28" t="s">
        <v>1084</v>
      </c>
      <c r="E124" s="28" t="s">
        <v>1085</v>
      </c>
      <c r="F124" s="28" t="s">
        <v>470</v>
      </c>
      <c r="G124" s="28" t="s">
        <v>1084</v>
      </c>
      <c r="H124" s="28" t="s">
        <v>480</v>
      </c>
      <c r="I124" s="27" t="s">
        <v>1039</v>
      </c>
      <c r="J124" s="28" t="s">
        <v>482</v>
      </c>
      <c r="K124" s="28" t="s">
        <v>1086</v>
      </c>
      <c r="L124" s="28" t="s">
        <v>1085</v>
      </c>
      <c r="M124" s="28" t="s">
        <v>1084</v>
      </c>
      <c r="O124" s="27" t="s">
        <v>23</v>
      </c>
      <c r="P124" s="27" t="s">
        <v>1084</v>
      </c>
      <c r="Q124" s="27" t="s">
        <v>1087</v>
      </c>
      <c r="R124" s="27" t="s">
        <v>485</v>
      </c>
    </row>
    <row r="125" spans="1:18" s="27" customFormat="1" hidden="1">
      <c r="A125" s="28" t="s">
        <v>1088</v>
      </c>
      <c r="C125" s="28" t="s">
        <v>1089</v>
      </c>
      <c r="D125" s="28" t="s">
        <v>1090</v>
      </c>
      <c r="E125" s="28" t="s">
        <v>1091</v>
      </c>
      <c r="F125" s="28" t="s">
        <v>470</v>
      </c>
      <c r="G125" s="28" t="s">
        <v>1090</v>
      </c>
      <c r="H125" s="28" t="s">
        <v>480</v>
      </c>
      <c r="I125" s="27" t="s">
        <v>1039</v>
      </c>
      <c r="J125" s="28" t="s">
        <v>482</v>
      </c>
      <c r="K125" s="28" t="s">
        <v>1092</v>
      </c>
      <c r="L125" s="28" t="s">
        <v>1091</v>
      </c>
      <c r="M125" s="28" t="s">
        <v>1090</v>
      </c>
      <c r="O125" s="27" t="s">
        <v>23</v>
      </c>
      <c r="P125" s="27" t="s">
        <v>1090</v>
      </c>
      <c r="Q125" s="27" t="s">
        <v>1093</v>
      </c>
      <c r="R125" s="27" t="s">
        <v>485</v>
      </c>
    </row>
    <row r="126" spans="1:18" s="27" customFormat="1" hidden="1">
      <c r="A126" s="28" t="s">
        <v>979</v>
      </c>
      <c r="C126" s="28" t="s">
        <v>717</v>
      </c>
      <c r="D126" s="28" t="s">
        <v>1094</v>
      </c>
      <c r="E126" s="28" t="s">
        <v>1095</v>
      </c>
      <c r="F126" s="28" t="s">
        <v>470</v>
      </c>
      <c r="G126" s="28" t="s">
        <v>1094</v>
      </c>
      <c r="H126" s="28" t="s">
        <v>480</v>
      </c>
      <c r="I126" s="27" t="s">
        <v>1039</v>
      </c>
      <c r="J126" s="28" t="s">
        <v>482</v>
      </c>
      <c r="K126" s="28" t="s">
        <v>1096</v>
      </c>
      <c r="L126" s="28" t="s">
        <v>1095</v>
      </c>
      <c r="M126" s="28" t="s">
        <v>1094</v>
      </c>
      <c r="O126" s="27" t="s">
        <v>1097</v>
      </c>
      <c r="P126" s="27" t="s">
        <v>1094</v>
      </c>
      <c r="Q126" s="27" t="s">
        <v>1098</v>
      </c>
      <c r="R126" s="27" t="s">
        <v>485</v>
      </c>
    </row>
    <row r="127" spans="1:18" s="27" customFormat="1" hidden="1">
      <c r="A127" s="28" t="s">
        <v>946</v>
      </c>
      <c r="C127" s="28" t="s">
        <v>548</v>
      </c>
      <c r="D127" s="28" t="s">
        <v>1099</v>
      </c>
      <c r="E127" s="28" t="s">
        <v>1100</v>
      </c>
      <c r="F127" s="28" t="s">
        <v>470</v>
      </c>
      <c r="G127" s="28" t="s">
        <v>1099</v>
      </c>
      <c r="H127" s="28" t="s">
        <v>480</v>
      </c>
      <c r="I127" s="27" t="s">
        <v>1039</v>
      </c>
      <c r="J127" s="28" t="s">
        <v>482</v>
      </c>
      <c r="K127" s="28" t="s">
        <v>1101</v>
      </c>
      <c r="L127" s="28" t="s">
        <v>1100</v>
      </c>
      <c r="M127" s="28" t="s">
        <v>1099</v>
      </c>
      <c r="O127" s="27" t="s">
        <v>23</v>
      </c>
      <c r="P127" s="27" t="s">
        <v>1099</v>
      </c>
      <c r="Q127" s="27" t="s">
        <v>1102</v>
      </c>
      <c r="R127" s="27" t="s">
        <v>485</v>
      </c>
    </row>
    <row r="128" spans="1:18" s="27" customFormat="1" hidden="1">
      <c r="A128" s="28" t="s">
        <v>1103</v>
      </c>
      <c r="C128" s="28" t="s">
        <v>562</v>
      </c>
      <c r="D128" s="28" t="s">
        <v>1104</v>
      </c>
      <c r="E128" s="28" t="s">
        <v>1105</v>
      </c>
      <c r="F128" s="28" t="s">
        <v>470</v>
      </c>
      <c r="G128" s="28" t="s">
        <v>1104</v>
      </c>
      <c r="H128" s="28" t="s">
        <v>480</v>
      </c>
      <c r="I128" s="27" t="s">
        <v>1039</v>
      </c>
      <c r="J128" s="28" t="s">
        <v>482</v>
      </c>
      <c r="K128" s="28" t="s">
        <v>1106</v>
      </c>
      <c r="L128" s="28" t="s">
        <v>1105</v>
      </c>
      <c r="M128" s="28" t="s">
        <v>1104</v>
      </c>
      <c r="O128" s="27" t="s">
        <v>1081</v>
      </c>
      <c r="P128" s="27" t="s">
        <v>1104</v>
      </c>
      <c r="R128" s="27" t="s">
        <v>485</v>
      </c>
    </row>
    <row r="129" spans="1:18" s="27" customFormat="1" hidden="1">
      <c r="A129" s="28" t="s">
        <v>1107</v>
      </c>
      <c r="C129" s="28" t="s">
        <v>562</v>
      </c>
      <c r="D129" s="28" t="s">
        <v>1108</v>
      </c>
      <c r="E129" s="28" t="s">
        <v>1109</v>
      </c>
      <c r="F129" s="28" t="s">
        <v>470</v>
      </c>
      <c r="G129" s="28" t="s">
        <v>1108</v>
      </c>
      <c r="H129" s="28" t="s">
        <v>480</v>
      </c>
      <c r="I129" s="27" t="s">
        <v>1039</v>
      </c>
      <c r="J129" s="28" t="s">
        <v>482</v>
      </c>
      <c r="K129" s="28" t="s">
        <v>1110</v>
      </c>
      <c r="L129" s="28" t="s">
        <v>1109</v>
      </c>
      <c r="M129" s="28" t="s">
        <v>1108</v>
      </c>
      <c r="O129" s="27" t="s">
        <v>1111</v>
      </c>
      <c r="P129" s="27" t="s">
        <v>1108</v>
      </c>
      <c r="R129" s="27" t="s">
        <v>485</v>
      </c>
    </row>
    <row r="130" spans="1:18" s="27" customFormat="1" hidden="1">
      <c r="A130" s="28" t="s">
        <v>942</v>
      </c>
      <c r="C130" s="28" t="s">
        <v>562</v>
      </c>
      <c r="D130" s="28" t="s">
        <v>1112</v>
      </c>
      <c r="E130" s="28" t="s">
        <v>1113</v>
      </c>
      <c r="F130" s="28" t="s">
        <v>470</v>
      </c>
      <c r="G130" s="28" t="s">
        <v>1112</v>
      </c>
      <c r="H130" s="28" t="s">
        <v>480</v>
      </c>
      <c r="I130" s="27" t="s">
        <v>1039</v>
      </c>
      <c r="J130" s="28" t="s">
        <v>482</v>
      </c>
      <c r="K130" s="28" t="s">
        <v>1114</v>
      </c>
      <c r="L130" s="28" t="s">
        <v>1113</v>
      </c>
      <c r="M130" s="28" t="s">
        <v>1112</v>
      </c>
      <c r="O130" s="27" t="s">
        <v>148</v>
      </c>
      <c r="P130" s="27" t="s">
        <v>1112</v>
      </c>
      <c r="Q130" s="27" t="s">
        <v>1115</v>
      </c>
      <c r="R130" s="27" t="s">
        <v>485</v>
      </c>
    </row>
    <row r="131" spans="1:18" s="27" customFormat="1" hidden="1">
      <c r="A131" s="28" t="s">
        <v>1116</v>
      </c>
      <c r="C131" s="28" t="s">
        <v>406</v>
      </c>
      <c r="D131" s="28" t="s">
        <v>1117</v>
      </c>
      <c r="E131" s="28" t="s">
        <v>1118</v>
      </c>
      <c r="F131" s="28" t="s">
        <v>470</v>
      </c>
      <c r="G131" s="28" t="s">
        <v>1117</v>
      </c>
      <c r="H131" s="28" t="s">
        <v>480</v>
      </c>
      <c r="I131" s="27" t="s">
        <v>1039</v>
      </c>
      <c r="J131" s="28" t="s">
        <v>482</v>
      </c>
      <c r="K131" s="28" t="s">
        <v>1119</v>
      </c>
      <c r="L131" s="28" t="s">
        <v>1118</v>
      </c>
      <c r="M131" s="28" t="s">
        <v>1117</v>
      </c>
      <c r="O131" s="27" t="s">
        <v>1065</v>
      </c>
      <c r="P131" s="27" t="s">
        <v>1117</v>
      </c>
      <c r="Q131" s="27" t="s">
        <v>1120</v>
      </c>
      <c r="R131" s="27" t="s">
        <v>485</v>
      </c>
    </row>
    <row r="132" spans="1:18" s="27" customFormat="1" hidden="1">
      <c r="A132" s="28" t="s">
        <v>1121</v>
      </c>
      <c r="C132" s="28" t="s">
        <v>582</v>
      </c>
      <c r="D132" s="28" t="s">
        <v>1122</v>
      </c>
      <c r="E132" s="28" t="s">
        <v>1123</v>
      </c>
      <c r="F132" s="28" t="s">
        <v>470</v>
      </c>
      <c r="G132" s="28" t="s">
        <v>1122</v>
      </c>
      <c r="H132" s="28" t="s">
        <v>480</v>
      </c>
      <c r="I132" s="27" t="s">
        <v>1039</v>
      </c>
      <c r="J132" s="28" t="s">
        <v>482</v>
      </c>
      <c r="K132" s="28" t="s">
        <v>1124</v>
      </c>
      <c r="L132" s="28" t="s">
        <v>1123</v>
      </c>
      <c r="M132" s="28" t="s">
        <v>1122</v>
      </c>
      <c r="O132" s="27" t="s">
        <v>1065</v>
      </c>
      <c r="P132" s="27" t="s">
        <v>1122</v>
      </c>
      <c r="Q132" s="27" t="s">
        <v>1125</v>
      </c>
      <c r="R132" s="27" t="s">
        <v>485</v>
      </c>
    </row>
    <row r="133" spans="1:18" s="27" customFormat="1" hidden="1">
      <c r="A133" s="28" t="s">
        <v>1126</v>
      </c>
      <c r="C133" s="28" t="s">
        <v>690</v>
      </c>
      <c r="D133" s="28" t="s">
        <v>1127</v>
      </c>
      <c r="E133" s="28" t="s">
        <v>1128</v>
      </c>
      <c r="F133" s="28" t="s">
        <v>470</v>
      </c>
      <c r="G133" s="28" t="s">
        <v>1127</v>
      </c>
      <c r="H133" s="28" t="s">
        <v>480</v>
      </c>
      <c r="I133" s="27" t="s">
        <v>1039</v>
      </c>
      <c r="J133" s="28" t="s">
        <v>482</v>
      </c>
      <c r="K133" s="28" t="s">
        <v>1129</v>
      </c>
      <c r="L133" s="28" t="s">
        <v>1128</v>
      </c>
      <c r="M133" s="28" t="s">
        <v>1127</v>
      </c>
      <c r="O133" s="27" t="s">
        <v>1097</v>
      </c>
      <c r="P133" s="27" t="s">
        <v>1127</v>
      </c>
      <c r="Q133" s="27" t="s">
        <v>1130</v>
      </c>
      <c r="R133" s="27" t="s">
        <v>485</v>
      </c>
    </row>
    <row r="134" spans="1:18" s="27" customFormat="1" hidden="1">
      <c r="A134" s="28" t="s">
        <v>528</v>
      </c>
      <c r="C134" s="28" t="s">
        <v>587</v>
      </c>
      <c r="D134" s="28" t="s">
        <v>1131</v>
      </c>
      <c r="E134" s="28" t="s">
        <v>1132</v>
      </c>
      <c r="F134" s="28" t="s">
        <v>470</v>
      </c>
      <c r="G134" s="28" t="s">
        <v>1131</v>
      </c>
      <c r="H134" s="28" t="s">
        <v>480</v>
      </c>
      <c r="I134" s="27" t="s">
        <v>1039</v>
      </c>
      <c r="J134" s="28" t="s">
        <v>482</v>
      </c>
      <c r="K134" s="28" t="s">
        <v>1582</v>
      </c>
      <c r="L134" s="28" t="s">
        <v>1132</v>
      </c>
      <c r="M134" s="28" t="s">
        <v>1131</v>
      </c>
      <c r="O134" s="27" t="s">
        <v>1041</v>
      </c>
      <c r="P134" s="27" t="s">
        <v>1131</v>
      </c>
      <c r="Q134" s="27" t="s">
        <v>1133</v>
      </c>
      <c r="R134" s="27" t="s">
        <v>485</v>
      </c>
    </row>
    <row r="135" spans="1:18" s="27" customFormat="1" hidden="1">
      <c r="A135" s="28" t="s">
        <v>533</v>
      </c>
      <c r="C135" s="28" t="s">
        <v>587</v>
      </c>
      <c r="D135" s="28" t="s">
        <v>1134</v>
      </c>
      <c r="E135" s="28" t="s">
        <v>1135</v>
      </c>
      <c r="F135" s="28" t="s">
        <v>470</v>
      </c>
      <c r="G135" s="28" t="s">
        <v>1134</v>
      </c>
      <c r="H135" s="28" t="s">
        <v>480</v>
      </c>
      <c r="I135" s="27" t="s">
        <v>1039</v>
      </c>
      <c r="J135" s="28" t="s">
        <v>482</v>
      </c>
      <c r="K135" s="28" t="s">
        <v>1136</v>
      </c>
      <c r="L135" s="28" t="s">
        <v>1135</v>
      </c>
      <c r="M135" s="28" t="s">
        <v>1134</v>
      </c>
      <c r="O135" s="27" t="s">
        <v>1097</v>
      </c>
      <c r="P135" s="27" t="s">
        <v>1134</v>
      </c>
      <c r="R135" s="27" t="s">
        <v>485</v>
      </c>
    </row>
    <row r="136" spans="1:18" s="27" customFormat="1" hidden="1">
      <c r="A136" s="28" t="s">
        <v>1137</v>
      </c>
      <c r="C136" s="28" t="s">
        <v>587</v>
      </c>
      <c r="D136" s="28" t="s">
        <v>1138</v>
      </c>
      <c r="E136" s="28" t="s">
        <v>1139</v>
      </c>
      <c r="F136" s="28" t="s">
        <v>470</v>
      </c>
      <c r="G136" s="28" t="s">
        <v>1138</v>
      </c>
      <c r="H136" s="28" t="s">
        <v>480</v>
      </c>
      <c r="I136" s="27" t="s">
        <v>1039</v>
      </c>
      <c r="J136" s="28" t="s">
        <v>482</v>
      </c>
      <c r="K136" s="28" t="s">
        <v>1140</v>
      </c>
      <c r="L136" s="28" t="s">
        <v>1139</v>
      </c>
      <c r="M136" s="28" t="s">
        <v>1138</v>
      </c>
      <c r="O136" s="27" t="s">
        <v>1111</v>
      </c>
      <c r="P136" s="27" t="s">
        <v>1138</v>
      </c>
      <c r="R136" s="27" t="s">
        <v>485</v>
      </c>
    </row>
    <row r="137" spans="1:18" s="27" customFormat="1" hidden="1">
      <c r="A137" s="28" t="s">
        <v>1141</v>
      </c>
      <c r="C137" s="28" t="s">
        <v>821</v>
      </c>
      <c r="D137" s="28" t="s">
        <v>1142</v>
      </c>
      <c r="E137" s="28" t="s">
        <v>1143</v>
      </c>
      <c r="F137" s="28" t="s">
        <v>470</v>
      </c>
      <c r="G137" s="28" t="s">
        <v>1142</v>
      </c>
      <c r="H137" s="28" t="s">
        <v>480</v>
      </c>
      <c r="I137" s="27" t="s">
        <v>1039</v>
      </c>
      <c r="J137" s="28" t="s">
        <v>482</v>
      </c>
      <c r="K137" s="28" t="s">
        <v>1144</v>
      </c>
      <c r="L137" s="28" t="s">
        <v>1143</v>
      </c>
      <c r="M137" s="28" t="s">
        <v>1142</v>
      </c>
      <c r="O137" s="27" t="s">
        <v>1111</v>
      </c>
      <c r="P137" s="27" t="s">
        <v>1142</v>
      </c>
      <c r="R137" s="27" t="s">
        <v>485</v>
      </c>
    </row>
    <row r="138" spans="1:18" s="27" customFormat="1" hidden="1">
      <c r="A138" s="28" t="s">
        <v>1145</v>
      </c>
      <c r="C138" s="28" t="s">
        <v>491</v>
      </c>
      <c r="D138" s="28" t="s">
        <v>1146</v>
      </c>
      <c r="E138" s="28" t="s">
        <v>1147</v>
      </c>
      <c r="F138" s="28" t="s">
        <v>470</v>
      </c>
      <c r="G138" s="28" t="s">
        <v>1146</v>
      </c>
      <c r="H138" s="28" t="s">
        <v>480</v>
      </c>
      <c r="I138" s="27" t="s">
        <v>1148</v>
      </c>
      <c r="J138" s="28" t="s">
        <v>482</v>
      </c>
      <c r="K138" s="28" t="s">
        <v>1149</v>
      </c>
      <c r="L138" s="28" t="s">
        <v>1147</v>
      </c>
      <c r="M138" s="28" t="s">
        <v>1146</v>
      </c>
      <c r="O138" s="27" t="s">
        <v>806</v>
      </c>
      <c r="P138" s="27" t="s">
        <v>1146</v>
      </c>
      <c r="Q138" s="27" t="s">
        <v>1150</v>
      </c>
      <c r="R138" s="27" t="s">
        <v>485</v>
      </c>
    </row>
    <row r="139" spans="1:18" s="27" customFormat="1" hidden="1">
      <c r="A139" s="28" t="s">
        <v>1151</v>
      </c>
      <c r="C139" s="28" t="s">
        <v>908</v>
      </c>
      <c r="D139" s="28" t="s">
        <v>1152</v>
      </c>
      <c r="E139" s="28" t="s">
        <v>1153</v>
      </c>
      <c r="F139" s="28" t="s">
        <v>470</v>
      </c>
      <c r="G139" s="28" t="s">
        <v>1152</v>
      </c>
      <c r="H139" s="28" t="s">
        <v>480</v>
      </c>
      <c r="I139" s="27" t="s">
        <v>1148</v>
      </c>
      <c r="J139" s="28" t="s">
        <v>482</v>
      </c>
      <c r="K139" s="28" t="s">
        <v>1154</v>
      </c>
      <c r="L139" s="28" t="s">
        <v>1153</v>
      </c>
      <c r="M139" s="28" t="s">
        <v>1152</v>
      </c>
      <c r="O139" s="27" t="s">
        <v>736</v>
      </c>
      <c r="P139" s="27" t="s">
        <v>1152</v>
      </c>
      <c r="Q139" s="27" t="s">
        <v>1155</v>
      </c>
      <c r="R139" s="27" t="s">
        <v>485</v>
      </c>
    </row>
    <row r="140" spans="1:18" s="27" customFormat="1" hidden="1">
      <c r="A140" s="28" t="s">
        <v>1156</v>
      </c>
      <c r="C140" s="28" t="s">
        <v>403</v>
      </c>
      <c r="D140" s="28" t="s">
        <v>1157</v>
      </c>
      <c r="E140" s="28" t="s">
        <v>1158</v>
      </c>
      <c r="F140" s="28" t="s">
        <v>470</v>
      </c>
      <c r="G140" s="28" t="s">
        <v>1157</v>
      </c>
      <c r="H140" s="28" t="s">
        <v>480</v>
      </c>
      <c r="I140" s="27" t="s">
        <v>1148</v>
      </c>
      <c r="J140" s="28" t="s">
        <v>482</v>
      </c>
      <c r="K140" s="28" t="s">
        <v>1159</v>
      </c>
      <c r="L140" s="28" t="s">
        <v>1158</v>
      </c>
      <c r="M140" s="28" t="s">
        <v>1157</v>
      </c>
      <c r="O140" s="27" t="s">
        <v>1160</v>
      </c>
      <c r="P140" s="27" t="s">
        <v>1157</v>
      </c>
      <c r="Q140" s="27" t="s">
        <v>1161</v>
      </c>
      <c r="R140" s="27" t="s">
        <v>485</v>
      </c>
    </row>
    <row r="141" spans="1:18" s="27" customFormat="1" hidden="1">
      <c r="A141" s="28" t="s">
        <v>533</v>
      </c>
      <c r="C141" s="28" t="s">
        <v>1162</v>
      </c>
      <c r="D141" s="28" t="s">
        <v>1163</v>
      </c>
      <c r="E141" s="28" t="s">
        <v>1164</v>
      </c>
      <c r="F141" s="28" t="s">
        <v>470</v>
      </c>
      <c r="G141" s="28" t="s">
        <v>1163</v>
      </c>
      <c r="H141" s="28" t="s">
        <v>480</v>
      </c>
      <c r="I141" s="27" t="s">
        <v>1148</v>
      </c>
      <c r="J141" s="28" t="s">
        <v>482</v>
      </c>
      <c r="K141" s="28" t="s">
        <v>1165</v>
      </c>
      <c r="L141" s="28" t="s">
        <v>1164</v>
      </c>
      <c r="M141" s="28" t="s">
        <v>1163</v>
      </c>
      <c r="O141" s="27" t="s">
        <v>1160</v>
      </c>
      <c r="P141" s="27" t="s">
        <v>1163</v>
      </c>
      <c r="R141" s="27" t="s">
        <v>485</v>
      </c>
    </row>
    <row r="142" spans="1:18" s="27" customFormat="1" hidden="1">
      <c r="A142" s="28" t="s">
        <v>1166</v>
      </c>
      <c r="C142" s="28" t="s">
        <v>863</v>
      </c>
      <c r="D142" s="28" t="s">
        <v>1167</v>
      </c>
      <c r="E142" s="28" t="s">
        <v>1168</v>
      </c>
      <c r="F142" s="28" t="s">
        <v>470</v>
      </c>
      <c r="G142" s="28" t="s">
        <v>1167</v>
      </c>
      <c r="H142" s="28" t="s">
        <v>480</v>
      </c>
      <c r="I142" s="27" t="s">
        <v>1148</v>
      </c>
      <c r="J142" s="28" t="s">
        <v>482</v>
      </c>
      <c r="K142" s="28" t="s">
        <v>1169</v>
      </c>
      <c r="L142" s="28" t="s">
        <v>1168</v>
      </c>
      <c r="M142" s="28" t="s">
        <v>1167</v>
      </c>
      <c r="O142" s="27" t="s">
        <v>669</v>
      </c>
      <c r="P142" s="27" t="s">
        <v>1167</v>
      </c>
      <c r="Q142" s="27" t="s">
        <v>1170</v>
      </c>
      <c r="R142" s="27" t="s">
        <v>485</v>
      </c>
    </row>
    <row r="143" spans="1:18" s="27" customFormat="1" hidden="1">
      <c r="A143" s="28" t="s">
        <v>721</v>
      </c>
      <c r="C143" s="28" t="s">
        <v>528</v>
      </c>
      <c r="D143" s="28" t="s">
        <v>1171</v>
      </c>
      <c r="E143" s="28" t="s">
        <v>1172</v>
      </c>
      <c r="F143" s="28" t="s">
        <v>470</v>
      </c>
      <c r="G143" s="28" t="s">
        <v>1171</v>
      </c>
      <c r="H143" s="28" t="s">
        <v>480</v>
      </c>
      <c r="I143" s="27" t="s">
        <v>1148</v>
      </c>
      <c r="J143" s="28" t="s">
        <v>482</v>
      </c>
      <c r="K143" s="28" t="s">
        <v>1173</v>
      </c>
      <c r="L143" s="28" t="s">
        <v>1172</v>
      </c>
      <c r="M143" s="28" t="s">
        <v>1171</v>
      </c>
      <c r="O143" s="27" t="s">
        <v>1174</v>
      </c>
      <c r="P143" s="27" t="s">
        <v>1171</v>
      </c>
      <c r="R143" s="27" t="s">
        <v>485</v>
      </c>
    </row>
    <row r="144" spans="1:18" s="27" customFormat="1" hidden="1">
      <c r="A144" s="28" t="s">
        <v>1175</v>
      </c>
      <c r="C144" s="28" t="s">
        <v>528</v>
      </c>
      <c r="D144" s="28" t="s">
        <v>1176</v>
      </c>
      <c r="E144" s="28" t="s">
        <v>1177</v>
      </c>
      <c r="F144" s="28" t="s">
        <v>470</v>
      </c>
      <c r="G144" s="28" t="s">
        <v>1176</v>
      </c>
      <c r="H144" s="28" t="s">
        <v>480</v>
      </c>
      <c r="I144" s="27" t="s">
        <v>1148</v>
      </c>
      <c r="J144" s="28" t="s">
        <v>482</v>
      </c>
      <c r="K144" s="28" t="s">
        <v>1178</v>
      </c>
      <c r="L144" s="28" t="s">
        <v>1177</v>
      </c>
      <c r="M144" s="28" t="s">
        <v>1176</v>
      </c>
      <c r="O144" s="27" t="s">
        <v>806</v>
      </c>
      <c r="P144" s="27" t="s">
        <v>1176</v>
      </c>
      <c r="Q144" s="27" t="s">
        <v>1179</v>
      </c>
      <c r="R144" s="27" t="s">
        <v>485</v>
      </c>
    </row>
    <row r="145" spans="1:18" s="27" customFormat="1" hidden="1">
      <c r="A145" s="28" t="s">
        <v>1180</v>
      </c>
      <c r="C145" s="28" t="s">
        <v>534</v>
      </c>
      <c r="D145" s="28" t="s">
        <v>1181</v>
      </c>
      <c r="E145" s="28" t="s">
        <v>1182</v>
      </c>
      <c r="F145" s="28" t="s">
        <v>470</v>
      </c>
      <c r="G145" s="28" t="s">
        <v>1181</v>
      </c>
      <c r="H145" s="28" t="s">
        <v>480</v>
      </c>
      <c r="I145" s="27" t="s">
        <v>1148</v>
      </c>
      <c r="J145" s="28" t="s">
        <v>482</v>
      </c>
      <c r="K145" s="28" t="s">
        <v>1183</v>
      </c>
      <c r="L145" s="28" t="s">
        <v>1182</v>
      </c>
      <c r="M145" s="28" t="s">
        <v>1181</v>
      </c>
      <c r="O145" s="27" t="s">
        <v>769</v>
      </c>
      <c r="P145" s="27" t="s">
        <v>1181</v>
      </c>
      <c r="R145" s="27" t="s">
        <v>485</v>
      </c>
    </row>
    <row r="146" spans="1:18" s="27" customFormat="1" hidden="1">
      <c r="A146" s="28" t="s">
        <v>983</v>
      </c>
      <c r="C146" s="28" t="s">
        <v>534</v>
      </c>
      <c r="D146" s="28" t="s">
        <v>1184</v>
      </c>
      <c r="E146" s="28" t="s">
        <v>1185</v>
      </c>
      <c r="F146" s="28" t="s">
        <v>470</v>
      </c>
      <c r="G146" s="28" t="s">
        <v>1184</v>
      </c>
      <c r="H146" s="28" t="s">
        <v>480</v>
      </c>
      <c r="I146" s="27" t="s">
        <v>1148</v>
      </c>
      <c r="J146" s="28" t="s">
        <v>482</v>
      </c>
      <c r="K146" s="28" t="s">
        <v>1186</v>
      </c>
      <c r="L146" s="28" t="s">
        <v>1185</v>
      </c>
      <c r="M146" s="28" t="s">
        <v>1184</v>
      </c>
      <c r="O146" s="27" t="s">
        <v>1187</v>
      </c>
      <c r="P146" s="27" t="s">
        <v>1184</v>
      </c>
      <c r="Q146" s="27" t="s">
        <v>1188</v>
      </c>
      <c r="R146" s="27" t="s">
        <v>485</v>
      </c>
    </row>
    <row r="147" spans="1:18" s="27" customFormat="1" hidden="1">
      <c r="A147" s="28" t="s">
        <v>1189</v>
      </c>
      <c r="C147" s="28" t="s">
        <v>534</v>
      </c>
      <c r="D147" s="28" t="s">
        <v>1190</v>
      </c>
      <c r="E147" s="28" t="s">
        <v>1191</v>
      </c>
      <c r="F147" s="28" t="s">
        <v>470</v>
      </c>
      <c r="G147" s="28" t="s">
        <v>1190</v>
      </c>
      <c r="H147" s="28" t="s">
        <v>480</v>
      </c>
      <c r="I147" s="27" t="s">
        <v>1148</v>
      </c>
      <c r="J147" s="28" t="s">
        <v>482</v>
      </c>
      <c r="K147" s="28" t="s">
        <v>1192</v>
      </c>
      <c r="L147" s="28" t="s">
        <v>1191</v>
      </c>
      <c r="M147" s="28" t="s">
        <v>1190</v>
      </c>
      <c r="O147" s="27" t="s">
        <v>1174</v>
      </c>
      <c r="P147" s="27" t="s">
        <v>1190</v>
      </c>
      <c r="Q147" s="27" t="s">
        <v>1193</v>
      </c>
      <c r="R147" s="27" t="s">
        <v>485</v>
      </c>
    </row>
    <row r="148" spans="1:18" s="27" customFormat="1" hidden="1">
      <c r="A148" s="28" t="s">
        <v>582</v>
      </c>
      <c r="C148" s="28" t="s">
        <v>534</v>
      </c>
      <c r="D148" s="28" t="s">
        <v>1194</v>
      </c>
      <c r="E148" s="28" t="s">
        <v>1195</v>
      </c>
      <c r="F148" s="28" t="s">
        <v>470</v>
      </c>
      <c r="G148" s="28" t="s">
        <v>1194</v>
      </c>
      <c r="H148" s="28" t="s">
        <v>480</v>
      </c>
      <c r="I148" s="27" t="s">
        <v>1148</v>
      </c>
      <c r="J148" s="28" t="s">
        <v>482</v>
      </c>
      <c r="K148" s="28" t="s">
        <v>1196</v>
      </c>
      <c r="L148" s="28" t="s">
        <v>1195</v>
      </c>
      <c r="M148" s="28" t="s">
        <v>1194</v>
      </c>
      <c r="O148" s="27" t="s">
        <v>1174</v>
      </c>
      <c r="P148" s="27" t="s">
        <v>1194</v>
      </c>
      <c r="Q148" s="27" t="s">
        <v>1197</v>
      </c>
      <c r="R148" s="27" t="s">
        <v>485</v>
      </c>
    </row>
    <row r="149" spans="1:18" s="27" customFormat="1" hidden="1">
      <c r="A149" s="28" t="s">
        <v>705</v>
      </c>
      <c r="C149" s="28" t="s">
        <v>534</v>
      </c>
      <c r="D149" s="28" t="s">
        <v>1198</v>
      </c>
      <c r="E149" s="28" t="s">
        <v>1199</v>
      </c>
      <c r="F149" s="28" t="s">
        <v>470</v>
      </c>
      <c r="G149" s="28" t="s">
        <v>1198</v>
      </c>
      <c r="H149" s="28" t="s">
        <v>480</v>
      </c>
      <c r="I149" s="27" t="s">
        <v>1148</v>
      </c>
      <c r="J149" s="28" t="s">
        <v>482</v>
      </c>
      <c r="K149" s="28" t="s">
        <v>1583</v>
      </c>
      <c r="L149" s="28" t="s">
        <v>1199</v>
      </c>
      <c r="M149" s="28" t="s">
        <v>1198</v>
      </c>
      <c r="O149" s="27" t="s">
        <v>1200</v>
      </c>
      <c r="P149" s="27" t="s">
        <v>1198</v>
      </c>
      <c r="R149" s="27" t="s">
        <v>485</v>
      </c>
    </row>
    <row r="150" spans="1:18" s="27" customFormat="1" hidden="1">
      <c r="A150" s="28" t="s">
        <v>1201</v>
      </c>
      <c r="C150" s="28" t="s">
        <v>950</v>
      </c>
      <c r="D150" s="28" t="s">
        <v>1202</v>
      </c>
      <c r="E150" s="28" t="s">
        <v>1203</v>
      </c>
      <c r="F150" s="28" t="s">
        <v>470</v>
      </c>
      <c r="G150" s="28" t="s">
        <v>1202</v>
      </c>
      <c r="H150" s="28" t="s">
        <v>480</v>
      </c>
      <c r="I150" s="27" t="s">
        <v>1148</v>
      </c>
      <c r="J150" s="28" t="s">
        <v>482</v>
      </c>
      <c r="K150" s="28" t="s">
        <v>1204</v>
      </c>
      <c r="L150" s="28" t="s">
        <v>1203</v>
      </c>
      <c r="M150" s="28" t="s">
        <v>1202</v>
      </c>
      <c r="O150" s="27" t="s">
        <v>769</v>
      </c>
      <c r="P150" s="27" t="s">
        <v>1202</v>
      </c>
      <c r="Q150" s="27" t="s">
        <v>1205</v>
      </c>
      <c r="R150" s="27" t="s">
        <v>485</v>
      </c>
    </row>
    <row r="151" spans="1:18" s="27" customFormat="1" hidden="1">
      <c r="A151" s="28" t="s">
        <v>1206</v>
      </c>
      <c r="C151" s="28" t="s">
        <v>950</v>
      </c>
      <c r="D151" s="28" t="s">
        <v>1207</v>
      </c>
      <c r="E151" s="28" t="s">
        <v>1208</v>
      </c>
      <c r="F151" s="28" t="s">
        <v>470</v>
      </c>
      <c r="G151" s="28" t="s">
        <v>1207</v>
      </c>
      <c r="H151" s="28" t="s">
        <v>480</v>
      </c>
      <c r="I151" s="27" t="s">
        <v>1148</v>
      </c>
      <c r="J151" s="28" t="s">
        <v>482</v>
      </c>
      <c r="K151" s="28" t="s">
        <v>1209</v>
      </c>
      <c r="L151" s="28" t="s">
        <v>1208</v>
      </c>
      <c r="M151" s="28" t="s">
        <v>1207</v>
      </c>
      <c r="O151" s="27" t="s">
        <v>1174</v>
      </c>
      <c r="P151" s="27" t="s">
        <v>1207</v>
      </c>
      <c r="Q151" s="27" t="s">
        <v>1210</v>
      </c>
      <c r="R151" s="27" t="s">
        <v>485</v>
      </c>
    </row>
    <row r="152" spans="1:18" s="27" customFormat="1" hidden="1">
      <c r="A152" s="28" t="s">
        <v>1211</v>
      </c>
      <c r="C152" s="28" t="s">
        <v>1212</v>
      </c>
      <c r="D152" s="28" t="s">
        <v>1213</v>
      </c>
      <c r="E152" s="28" t="s">
        <v>1214</v>
      </c>
      <c r="F152" s="28" t="s">
        <v>470</v>
      </c>
      <c r="G152" s="28" t="s">
        <v>1213</v>
      </c>
      <c r="H152" s="28" t="s">
        <v>480</v>
      </c>
      <c r="I152" s="27" t="s">
        <v>1148</v>
      </c>
      <c r="J152" s="28" t="s">
        <v>482</v>
      </c>
      <c r="K152" s="28" t="s">
        <v>1215</v>
      </c>
      <c r="L152" s="28" t="s">
        <v>1214</v>
      </c>
      <c r="M152" s="28" t="s">
        <v>1213</v>
      </c>
      <c r="O152" s="27" t="s">
        <v>669</v>
      </c>
      <c r="P152" s="27" t="s">
        <v>1213</v>
      </c>
      <c r="R152" s="27" t="s">
        <v>485</v>
      </c>
    </row>
    <row r="153" spans="1:18" s="27" customFormat="1" hidden="1">
      <c r="A153" s="28" t="s">
        <v>1216</v>
      </c>
      <c r="C153" s="28" t="s">
        <v>562</v>
      </c>
      <c r="D153" s="28" t="s">
        <v>1217</v>
      </c>
      <c r="E153" s="28" t="s">
        <v>1218</v>
      </c>
      <c r="F153" s="28" t="s">
        <v>470</v>
      </c>
      <c r="G153" s="28" t="s">
        <v>1217</v>
      </c>
      <c r="H153" s="28" t="s">
        <v>480</v>
      </c>
      <c r="I153" s="27" t="s">
        <v>1148</v>
      </c>
      <c r="J153" s="28" t="s">
        <v>482</v>
      </c>
      <c r="K153" s="28" t="s">
        <v>1219</v>
      </c>
      <c r="L153" s="28" t="s">
        <v>1218</v>
      </c>
      <c r="M153" s="28" t="s">
        <v>1217</v>
      </c>
      <c r="O153" s="27" t="s">
        <v>1220</v>
      </c>
      <c r="P153" s="27" t="s">
        <v>1217</v>
      </c>
      <c r="Q153" s="27" t="s">
        <v>1221</v>
      </c>
      <c r="R153" s="27" t="s">
        <v>485</v>
      </c>
    </row>
    <row r="154" spans="1:18" s="27" customFormat="1" hidden="1">
      <c r="A154" s="28" t="s">
        <v>690</v>
      </c>
      <c r="C154" s="28" t="s">
        <v>406</v>
      </c>
      <c r="D154" s="28" t="s">
        <v>1222</v>
      </c>
      <c r="E154" s="28" t="s">
        <v>1223</v>
      </c>
      <c r="F154" s="28" t="s">
        <v>470</v>
      </c>
      <c r="G154" s="28" t="s">
        <v>1222</v>
      </c>
      <c r="H154" s="28" t="s">
        <v>480</v>
      </c>
      <c r="I154" s="27" t="s">
        <v>1148</v>
      </c>
      <c r="J154" s="28" t="s">
        <v>482</v>
      </c>
      <c r="K154" s="28" t="s">
        <v>1224</v>
      </c>
      <c r="L154" s="28" t="s">
        <v>1223</v>
      </c>
      <c r="M154" s="28" t="s">
        <v>1222</v>
      </c>
      <c r="O154" s="27" t="s">
        <v>1225</v>
      </c>
      <c r="P154" s="27" t="s">
        <v>1222</v>
      </c>
      <c r="Q154" s="27" t="s">
        <v>1226</v>
      </c>
      <c r="R154" s="27" t="s">
        <v>485</v>
      </c>
    </row>
    <row r="155" spans="1:18" s="27" customFormat="1" hidden="1">
      <c r="A155" s="28" t="s">
        <v>1227</v>
      </c>
      <c r="C155" s="28" t="s">
        <v>577</v>
      </c>
      <c r="D155" s="28" t="s">
        <v>1228</v>
      </c>
      <c r="E155" s="28" t="s">
        <v>1229</v>
      </c>
      <c r="F155" s="28" t="s">
        <v>470</v>
      </c>
      <c r="G155" s="28" t="s">
        <v>1228</v>
      </c>
      <c r="H155" s="28" t="s">
        <v>480</v>
      </c>
      <c r="I155" s="27" t="s">
        <v>1148</v>
      </c>
      <c r="J155" s="28" t="s">
        <v>482</v>
      </c>
      <c r="K155" s="28" t="s">
        <v>1230</v>
      </c>
      <c r="L155" s="28" t="s">
        <v>1229</v>
      </c>
      <c r="M155" s="28" t="s">
        <v>1228</v>
      </c>
      <c r="O155" s="27" t="s">
        <v>1225</v>
      </c>
      <c r="P155" s="27" t="s">
        <v>1228</v>
      </c>
      <c r="Q155" s="27" t="s">
        <v>1231</v>
      </c>
      <c r="R155" s="27" t="s">
        <v>485</v>
      </c>
    </row>
    <row r="156" spans="1:18" s="29" customFormat="1" hidden="1">
      <c r="A156" s="30" t="s">
        <v>1584</v>
      </c>
      <c r="B156" s="31" t="s">
        <v>1232</v>
      </c>
      <c r="C156" s="32" t="s">
        <v>582</v>
      </c>
      <c r="D156" s="32" t="s">
        <v>1233</v>
      </c>
      <c r="E156" s="32" t="s">
        <v>584</v>
      </c>
      <c r="F156" s="32" t="s">
        <v>470</v>
      </c>
      <c r="G156" s="32" t="s">
        <v>1233</v>
      </c>
      <c r="H156" s="32" t="s">
        <v>480</v>
      </c>
      <c r="I156" s="29" t="s">
        <v>1148</v>
      </c>
      <c r="J156" s="32" t="s">
        <v>482</v>
      </c>
      <c r="K156" s="32" t="s">
        <v>1585</v>
      </c>
      <c r="L156" s="32" t="s">
        <v>584</v>
      </c>
      <c r="M156" s="32" t="s">
        <v>1233</v>
      </c>
      <c r="O156" s="29" t="s">
        <v>1234</v>
      </c>
      <c r="P156" s="29" t="s">
        <v>1233</v>
      </c>
      <c r="R156" s="29" t="s">
        <v>485</v>
      </c>
    </row>
    <row r="157" spans="1:18" s="27" customFormat="1" hidden="1">
      <c r="A157" s="28" t="s">
        <v>1235</v>
      </c>
      <c r="C157" s="28" t="s">
        <v>690</v>
      </c>
      <c r="D157" s="28" t="s">
        <v>1236</v>
      </c>
      <c r="E157" s="28" t="s">
        <v>1237</v>
      </c>
      <c r="F157" s="28" t="s">
        <v>470</v>
      </c>
      <c r="G157" s="28" t="s">
        <v>1236</v>
      </c>
      <c r="H157" s="28" t="s">
        <v>480</v>
      </c>
      <c r="I157" s="27" t="s">
        <v>1148</v>
      </c>
      <c r="J157" s="28" t="s">
        <v>482</v>
      </c>
      <c r="K157" s="28" t="s">
        <v>1238</v>
      </c>
      <c r="L157" s="28" t="s">
        <v>1237</v>
      </c>
      <c r="M157" s="28" t="s">
        <v>1236</v>
      </c>
      <c r="O157" s="27" t="s">
        <v>769</v>
      </c>
      <c r="P157" s="27" t="s">
        <v>1236</v>
      </c>
      <c r="R157" s="27" t="s">
        <v>485</v>
      </c>
    </row>
    <row r="158" spans="1:18" s="27" customFormat="1" hidden="1">
      <c r="A158" s="28" t="s">
        <v>1239</v>
      </c>
      <c r="C158" s="28" t="s">
        <v>587</v>
      </c>
      <c r="D158" s="28" t="s">
        <v>1240</v>
      </c>
      <c r="E158" s="28" t="s">
        <v>1241</v>
      </c>
      <c r="F158" s="28" t="s">
        <v>470</v>
      </c>
      <c r="G158" s="28" t="s">
        <v>1240</v>
      </c>
      <c r="H158" s="28" t="s">
        <v>480</v>
      </c>
      <c r="I158" s="27" t="s">
        <v>1148</v>
      </c>
      <c r="J158" s="28" t="s">
        <v>482</v>
      </c>
      <c r="K158" s="28" t="s">
        <v>1242</v>
      </c>
      <c r="L158" s="28" t="s">
        <v>1241</v>
      </c>
      <c r="M158" s="28" t="s">
        <v>1240</v>
      </c>
      <c r="O158" s="27" t="s">
        <v>1220</v>
      </c>
      <c r="P158" s="27" t="s">
        <v>1240</v>
      </c>
      <c r="Q158" s="27" t="s">
        <v>1243</v>
      </c>
      <c r="R158" s="27" t="s">
        <v>485</v>
      </c>
    </row>
    <row r="159" spans="1:18" s="27" customFormat="1" hidden="1">
      <c r="A159" s="28" t="s">
        <v>1244</v>
      </c>
      <c r="C159" s="28" t="s">
        <v>587</v>
      </c>
      <c r="D159" s="28" t="s">
        <v>1245</v>
      </c>
      <c r="E159" s="28" t="s">
        <v>1246</v>
      </c>
      <c r="F159" s="28" t="s">
        <v>470</v>
      </c>
      <c r="G159" s="28" t="s">
        <v>1245</v>
      </c>
      <c r="H159" s="28" t="s">
        <v>480</v>
      </c>
      <c r="I159" s="27" t="s">
        <v>1148</v>
      </c>
      <c r="J159" s="28" t="s">
        <v>482</v>
      </c>
      <c r="K159" s="28" t="s">
        <v>1247</v>
      </c>
      <c r="L159" s="28" t="s">
        <v>1246</v>
      </c>
      <c r="M159" s="28" t="s">
        <v>1245</v>
      </c>
      <c r="O159" s="27" t="s">
        <v>769</v>
      </c>
      <c r="P159" s="27" t="s">
        <v>1245</v>
      </c>
      <c r="R159" s="27" t="s">
        <v>485</v>
      </c>
    </row>
    <row r="160" spans="1:18" s="27" customFormat="1" hidden="1">
      <c r="A160" s="28" t="s">
        <v>1248</v>
      </c>
      <c r="C160" s="28" t="s">
        <v>821</v>
      </c>
      <c r="D160" s="28" t="s">
        <v>1249</v>
      </c>
      <c r="E160" s="28" t="s">
        <v>1250</v>
      </c>
      <c r="F160" s="28" t="s">
        <v>470</v>
      </c>
      <c r="G160" s="28" t="s">
        <v>1249</v>
      </c>
      <c r="H160" s="28" t="s">
        <v>480</v>
      </c>
      <c r="I160" s="27" t="s">
        <v>1148</v>
      </c>
      <c r="J160" s="28" t="s">
        <v>482</v>
      </c>
      <c r="K160" s="28" t="s">
        <v>1251</v>
      </c>
      <c r="L160" s="28" t="s">
        <v>1250</v>
      </c>
      <c r="M160" s="28" t="s">
        <v>1249</v>
      </c>
      <c r="O160" s="27" t="s">
        <v>1234</v>
      </c>
      <c r="P160" s="27" t="s">
        <v>1249</v>
      </c>
      <c r="Q160" s="27" t="s">
        <v>1252</v>
      </c>
      <c r="R160" s="27" t="s">
        <v>485</v>
      </c>
    </row>
    <row r="161" spans="1:18" s="27" customFormat="1" hidden="1">
      <c r="A161" s="28" t="s">
        <v>1253</v>
      </c>
      <c r="C161" s="28" t="s">
        <v>821</v>
      </c>
      <c r="D161" s="28" t="s">
        <v>1254</v>
      </c>
      <c r="E161" s="28" t="s">
        <v>1255</v>
      </c>
      <c r="F161" s="28" t="s">
        <v>470</v>
      </c>
      <c r="G161" s="28" t="s">
        <v>1254</v>
      </c>
      <c r="H161" s="28" t="s">
        <v>480</v>
      </c>
      <c r="I161" s="27" t="s">
        <v>1148</v>
      </c>
      <c r="J161" s="28" t="s">
        <v>482</v>
      </c>
      <c r="K161" s="28" t="s">
        <v>1256</v>
      </c>
      <c r="L161" s="28" t="s">
        <v>1255</v>
      </c>
      <c r="M161" s="28" t="s">
        <v>1254</v>
      </c>
      <c r="O161" s="27" t="s">
        <v>1257</v>
      </c>
      <c r="P161" s="27" t="s">
        <v>1254</v>
      </c>
      <c r="Q161" s="27" t="s">
        <v>1258</v>
      </c>
      <c r="R161" s="27" t="s">
        <v>485</v>
      </c>
    </row>
    <row r="162" spans="1:18" s="27" customFormat="1" hidden="1">
      <c r="A162" s="28" t="s">
        <v>1259</v>
      </c>
      <c r="C162" s="28" t="s">
        <v>1260</v>
      </c>
      <c r="D162" s="28" t="s">
        <v>1261</v>
      </c>
      <c r="E162" s="28" t="s">
        <v>1262</v>
      </c>
      <c r="F162" s="28" t="s">
        <v>470</v>
      </c>
      <c r="G162" s="28" t="s">
        <v>1261</v>
      </c>
      <c r="H162" s="28" t="s">
        <v>480</v>
      </c>
      <c r="I162" s="27" t="s">
        <v>1148</v>
      </c>
      <c r="J162" s="28" t="s">
        <v>482</v>
      </c>
      <c r="K162" s="28" t="s">
        <v>1263</v>
      </c>
      <c r="L162" s="28" t="s">
        <v>1262</v>
      </c>
      <c r="M162" s="28" t="s">
        <v>1261</v>
      </c>
      <c r="O162" s="27" t="s">
        <v>1264</v>
      </c>
      <c r="P162" s="27" t="s">
        <v>1261</v>
      </c>
      <c r="R162" s="27" t="s">
        <v>485</v>
      </c>
    </row>
    <row r="163" spans="1:18" s="27" customFormat="1" hidden="1">
      <c r="A163" s="28" t="s">
        <v>1265</v>
      </c>
      <c r="C163" s="28" t="s">
        <v>1260</v>
      </c>
      <c r="D163" s="28" t="s">
        <v>1266</v>
      </c>
      <c r="E163" s="28" t="s">
        <v>1267</v>
      </c>
      <c r="F163" s="28" t="s">
        <v>470</v>
      </c>
      <c r="G163" s="28" t="s">
        <v>1266</v>
      </c>
      <c r="H163" s="28" t="s">
        <v>480</v>
      </c>
      <c r="I163" s="27" t="s">
        <v>1148</v>
      </c>
      <c r="J163" s="28" t="s">
        <v>482</v>
      </c>
      <c r="K163" s="28" t="s">
        <v>1268</v>
      </c>
      <c r="L163" s="28" t="s">
        <v>1267</v>
      </c>
      <c r="M163" s="28" t="s">
        <v>1266</v>
      </c>
      <c r="O163" s="27" t="s">
        <v>1269</v>
      </c>
      <c r="P163" s="27" t="s">
        <v>1266</v>
      </c>
      <c r="R163" s="27" t="s">
        <v>485</v>
      </c>
    </row>
    <row r="164" spans="1:18" s="27" customFormat="1" hidden="1">
      <c r="A164" s="28" t="s">
        <v>582</v>
      </c>
      <c r="C164" s="28" t="s">
        <v>1270</v>
      </c>
      <c r="D164" s="28" t="s">
        <v>1271</v>
      </c>
      <c r="E164" s="28" t="s">
        <v>1272</v>
      </c>
      <c r="F164" s="28" t="s">
        <v>470</v>
      </c>
      <c r="G164" s="28" t="s">
        <v>1271</v>
      </c>
      <c r="H164" s="28" t="s">
        <v>480</v>
      </c>
      <c r="I164" s="27" t="s">
        <v>1273</v>
      </c>
      <c r="J164" s="28" t="s">
        <v>482</v>
      </c>
      <c r="K164" s="28" t="s">
        <v>1274</v>
      </c>
      <c r="L164" s="28" t="s">
        <v>1272</v>
      </c>
      <c r="M164" s="28" t="s">
        <v>1271</v>
      </c>
      <c r="O164" s="27" t="s">
        <v>1275</v>
      </c>
      <c r="P164" s="27" t="s">
        <v>1271</v>
      </c>
      <c r="R164" s="27" t="s">
        <v>485</v>
      </c>
    </row>
    <row r="165" spans="1:18" s="27" customFormat="1" hidden="1">
      <c r="A165" s="28" t="s">
        <v>1276</v>
      </c>
      <c r="C165" s="28" t="s">
        <v>491</v>
      </c>
      <c r="D165" s="28" t="s">
        <v>1277</v>
      </c>
      <c r="E165" s="28" t="s">
        <v>1278</v>
      </c>
      <c r="F165" s="28" t="s">
        <v>470</v>
      </c>
      <c r="G165" s="28" t="s">
        <v>1277</v>
      </c>
      <c r="H165" s="28" t="s">
        <v>480</v>
      </c>
      <c r="I165" s="27" t="s">
        <v>1273</v>
      </c>
      <c r="J165" s="28" t="s">
        <v>482</v>
      </c>
      <c r="K165" s="28" t="s">
        <v>1279</v>
      </c>
      <c r="L165" s="28" t="s">
        <v>1278</v>
      </c>
      <c r="M165" s="28" t="s">
        <v>1277</v>
      </c>
      <c r="O165" s="27" t="s">
        <v>1280</v>
      </c>
      <c r="P165" s="27" t="s">
        <v>1277</v>
      </c>
      <c r="R165" s="27" t="s">
        <v>485</v>
      </c>
    </row>
    <row r="166" spans="1:18" s="27" customFormat="1" hidden="1">
      <c r="A166" s="28" t="s">
        <v>1281</v>
      </c>
      <c r="C166" s="28" t="s">
        <v>491</v>
      </c>
      <c r="D166" s="28" t="s">
        <v>1282</v>
      </c>
      <c r="E166" s="28" t="s">
        <v>1283</v>
      </c>
      <c r="F166" s="28" t="s">
        <v>470</v>
      </c>
      <c r="G166" s="28" t="s">
        <v>1282</v>
      </c>
      <c r="H166" s="28" t="s">
        <v>480</v>
      </c>
      <c r="I166" s="27" t="s">
        <v>1273</v>
      </c>
      <c r="J166" s="28" t="s">
        <v>482</v>
      </c>
      <c r="K166" s="28" t="s">
        <v>1284</v>
      </c>
      <c r="L166" s="28" t="s">
        <v>1283</v>
      </c>
      <c r="M166" s="28" t="s">
        <v>1282</v>
      </c>
      <c r="O166" s="27" t="s">
        <v>1285</v>
      </c>
      <c r="P166" s="27" t="s">
        <v>1282</v>
      </c>
      <c r="Q166" s="27" t="s">
        <v>1286</v>
      </c>
      <c r="R166" s="27" t="s">
        <v>485</v>
      </c>
    </row>
    <row r="167" spans="1:18" s="27" customFormat="1" hidden="1">
      <c r="A167" s="28" t="s">
        <v>1287</v>
      </c>
      <c r="C167" s="28" t="s">
        <v>491</v>
      </c>
      <c r="D167" s="28" t="s">
        <v>1288</v>
      </c>
      <c r="E167" s="28" t="s">
        <v>1289</v>
      </c>
      <c r="F167" s="28" t="s">
        <v>470</v>
      </c>
      <c r="G167" s="28" t="s">
        <v>1288</v>
      </c>
      <c r="H167" s="28" t="s">
        <v>480</v>
      </c>
      <c r="I167" s="27" t="s">
        <v>1273</v>
      </c>
      <c r="J167" s="28" t="s">
        <v>482</v>
      </c>
      <c r="K167" s="28" t="s">
        <v>1290</v>
      </c>
      <c r="L167" s="28" t="s">
        <v>1289</v>
      </c>
      <c r="M167" s="28" t="s">
        <v>1288</v>
      </c>
      <c r="O167" s="27" t="s">
        <v>88</v>
      </c>
      <c r="P167" s="27" t="s">
        <v>1288</v>
      </c>
      <c r="Q167" s="27" t="s">
        <v>1291</v>
      </c>
      <c r="R167" s="27" t="s">
        <v>485</v>
      </c>
    </row>
    <row r="168" spans="1:18" s="27" customFormat="1" hidden="1">
      <c r="A168" s="28" t="s">
        <v>826</v>
      </c>
      <c r="C168" s="28" t="s">
        <v>628</v>
      </c>
      <c r="D168" s="28" t="s">
        <v>1292</v>
      </c>
      <c r="E168" s="28" t="s">
        <v>1293</v>
      </c>
      <c r="F168" s="28" t="s">
        <v>470</v>
      </c>
      <c r="G168" s="28" t="s">
        <v>1292</v>
      </c>
      <c r="H168" s="28" t="s">
        <v>480</v>
      </c>
      <c r="I168" s="27" t="s">
        <v>1273</v>
      </c>
      <c r="J168" s="28" t="s">
        <v>482</v>
      </c>
      <c r="K168" s="28" t="s">
        <v>1294</v>
      </c>
      <c r="L168" s="28" t="s">
        <v>1293</v>
      </c>
      <c r="M168" s="28" t="s">
        <v>1292</v>
      </c>
      <c r="O168" s="27" t="s">
        <v>1280</v>
      </c>
      <c r="P168" s="27" t="s">
        <v>1292</v>
      </c>
      <c r="Q168" s="27" t="s">
        <v>1295</v>
      </c>
      <c r="R168" s="27" t="s">
        <v>485</v>
      </c>
    </row>
    <row r="169" spans="1:18" s="27" customFormat="1" hidden="1">
      <c r="A169" s="28" t="s">
        <v>1296</v>
      </c>
      <c r="C169" s="28" t="s">
        <v>1297</v>
      </c>
      <c r="D169" s="28" t="s">
        <v>1298</v>
      </c>
      <c r="E169" s="28" t="s">
        <v>1299</v>
      </c>
      <c r="F169" s="28" t="s">
        <v>470</v>
      </c>
      <c r="G169" s="28" t="s">
        <v>1298</v>
      </c>
      <c r="H169" s="28" t="s">
        <v>480</v>
      </c>
      <c r="I169" s="27" t="s">
        <v>1273</v>
      </c>
      <c r="J169" s="28" t="s">
        <v>482</v>
      </c>
      <c r="K169" s="28" t="s">
        <v>1300</v>
      </c>
      <c r="L169" s="28" t="s">
        <v>1299</v>
      </c>
      <c r="M169" s="28" t="s">
        <v>1298</v>
      </c>
      <c r="O169" s="27" t="s">
        <v>1275</v>
      </c>
      <c r="P169" s="27" t="s">
        <v>1298</v>
      </c>
      <c r="Q169" s="27" t="s">
        <v>1301</v>
      </c>
      <c r="R169" s="27" t="s">
        <v>485</v>
      </c>
    </row>
    <row r="170" spans="1:18" s="27" customFormat="1" hidden="1">
      <c r="A170" s="28" t="s">
        <v>1302</v>
      </c>
      <c r="C170" s="28" t="s">
        <v>508</v>
      </c>
      <c r="D170" s="28" t="s">
        <v>1303</v>
      </c>
      <c r="E170" s="28" t="s">
        <v>1304</v>
      </c>
      <c r="F170" s="28" t="s">
        <v>470</v>
      </c>
      <c r="G170" s="28" t="s">
        <v>1303</v>
      </c>
      <c r="H170" s="28" t="s">
        <v>480</v>
      </c>
      <c r="I170" s="27" t="s">
        <v>1273</v>
      </c>
      <c r="J170" s="28" t="s">
        <v>482</v>
      </c>
      <c r="K170" s="28" t="s">
        <v>1305</v>
      </c>
      <c r="L170" s="28" t="s">
        <v>1304</v>
      </c>
      <c r="M170" s="28" t="s">
        <v>1303</v>
      </c>
      <c r="O170" s="27" t="s">
        <v>1306</v>
      </c>
      <c r="P170" s="27" t="s">
        <v>1303</v>
      </c>
      <c r="Q170" s="27" t="s">
        <v>1307</v>
      </c>
      <c r="R170" s="27" t="s">
        <v>485</v>
      </c>
    </row>
    <row r="171" spans="1:18" s="27" customFormat="1" hidden="1">
      <c r="A171" s="28" t="s">
        <v>690</v>
      </c>
      <c r="C171" s="28" t="s">
        <v>908</v>
      </c>
      <c r="D171" s="28" t="s">
        <v>1308</v>
      </c>
      <c r="E171" s="28" t="s">
        <v>1309</v>
      </c>
      <c r="F171" s="28" t="s">
        <v>470</v>
      </c>
      <c r="G171" s="28" t="s">
        <v>1308</v>
      </c>
      <c r="H171" s="28" t="s">
        <v>480</v>
      </c>
      <c r="I171" s="27" t="s">
        <v>1273</v>
      </c>
      <c r="J171" s="28" t="s">
        <v>482</v>
      </c>
      <c r="K171" s="28" t="s">
        <v>1310</v>
      </c>
      <c r="L171" s="28" t="s">
        <v>1309</v>
      </c>
      <c r="M171" s="28" t="s">
        <v>1308</v>
      </c>
      <c r="O171" s="27" t="s">
        <v>1280</v>
      </c>
      <c r="P171" s="27" t="s">
        <v>1308</v>
      </c>
      <c r="Q171" s="27" t="s">
        <v>1311</v>
      </c>
      <c r="R171" s="27" t="s">
        <v>485</v>
      </c>
    </row>
    <row r="172" spans="1:18" s="27" customFormat="1" hidden="1">
      <c r="A172" s="28" t="s">
        <v>1312</v>
      </c>
      <c r="C172" s="28" t="s">
        <v>647</v>
      </c>
      <c r="D172" s="28" t="s">
        <v>1313</v>
      </c>
      <c r="E172" s="28" t="s">
        <v>1314</v>
      </c>
      <c r="F172" s="28" t="s">
        <v>470</v>
      </c>
      <c r="G172" s="28" t="s">
        <v>1313</v>
      </c>
      <c r="H172" s="28" t="s">
        <v>480</v>
      </c>
      <c r="I172" s="27" t="s">
        <v>1273</v>
      </c>
      <c r="J172" s="28" t="s">
        <v>482</v>
      </c>
      <c r="K172" s="28" t="s">
        <v>1315</v>
      </c>
      <c r="L172" s="28" t="s">
        <v>1314</v>
      </c>
      <c r="M172" s="28" t="s">
        <v>1313</v>
      </c>
      <c r="O172" s="27" t="s">
        <v>1316</v>
      </c>
      <c r="P172" s="27" t="s">
        <v>1313</v>
      </c>
      <c r="R172" s="27" t="s">
        <v>485</v>
      </c>
    </row>
    <row r="173" spans="1:18" s="27" customFormat="1" hidden="1">
      <c r="A173" s="28" t="s">
        <v>1317</v>
      </c>
      <c r="C173" s="28" t="s">
        <v>647</v>
      </c>
      <c r="D173" s="28" t="s">
        <v>1318</v>
      </c>
      <c r="E173" s="28" t="s">
        <v>1319</v>
      </c>
      <c r="F173" s="28" t="s">
        <v>470</v>
      </c>
      <c r="G173" s="28" t="s">
        <v>1318</v>
      </c>
      <c r="H173" s="28" t="s">
        <v>480</v>
      </c>
      <c r="I173" s="27" t="s">
        <v>1273</v>
      </c>
      <c r="J173" s="28" t="s">
        <v>482</v>
      </c>
      <c r="K173" s="28" t="s">
        <v>1320</v>
      </c>
      <c r="L173" s="28" t="s">
        <v>1319</v>
      </c>
      <c r="M173" s="28" t="s">
        <v>1318</v>
      </c>
      <c r="O173" s="27" t="s">
        <v>1316</v>
      </c>
      <c r="P173" s="27" t="s">
        <v>1318</v>
      </c>
      <c r="R173" s="27" t="s">
        <v>485</v>
      </c>
    </row>
    <row r="174" spans="1:18" s="27" customFormat="1" hidden="1">
      <c r="A174" s="28" t="s">
        <v>1321</v>
      </c>
      <c r="C174" s="28" t="s">
        <v>403</v>
      </c>
      <c r="D174" s="28" t="s">
        <v>1322</v>
      </c>
      <c r="E174" s="28" t="s">
        <v>1323</v>
      </c>
      <c r="F174" s="28" t="s">
        <v>470</v>
      </c>
      <c r="G174" s="28" t="s">
        <v>1322</v>
      </c>
      <c r="H174" s="28" t="s">
        <v>480</v>
      </c>
      <c r="I174" s="27" t="s">
        <v>1273</v>
      </c>
      <c r="J174" s="28" t="s">
        <v>482</v>
      </c>
      <c r="K174" s="28" t="s">
        <v>1324</v>
      </c>
      <c r="L174" s="28" t="s">
        <v>1323</v>
      </c>
      <c r="M174" s="28" t="s">
        <v>1322</v>
      </c>
      <c r="O174" s="27" t="s">
        <v>30</v>
      </c>
      <c r="P174" s="27" t="s">
        <v>1322</v>
      </c>
      <c r="Q174" s="27" t="s">
        <v>1325</v>
      </c>
      <c r="R174" s="27" t="s">
        <v>485</v>
      </c>
    </row>
    <row r="175" spans="1:18" s="27" customFormat="1" hidden="1">
      <c r="A175" s="28" t="s">
        <v>1326</v>
      </c>
      <c r="C175" s="28" t="s">
        <v>518</v>
      </c>
      <c r="D175" s="28" t="s">
        <v>1327</v>
      </c>
      <c r="E175" s="28" t="s">
        <v>1328</v>
      </c>
      <c r="F175" s="28" t="s">
        <v>470</v>
      </c>
      <c r="G175" s="28" t="s">
        <v>1327</v>
      </c>
      <c r="H175" s="28" t="s">
        <v>480</v>
      </c>
      <c r="I175" s="27" t="s">
        <v>1273</v>
      </c>
      <c r="J175" s="28" t="s">
        <v>482</v>
      </c>
      <c r="K175" s="28" t="s">
        <v>1329</v>
      </c>
      <c r="L175" s="28" t="s">
        <v>1328</v>
      </c>
      <c r="M175" s="28" t="s">
        <v>1327</v>
      </c>
      <c r="O175" s="27" t="s">
        <v>65</v>
      </c>
      <c r="P175" s="27" t="s">
        <v>1327</v>
      </c>
      <c r="R175" s="27" t="s">
        <v>485</v>
      </c>
    </row>
    <row r="176" spans="1:18" s="27" customFormat="1" hidden="1">
      <c r="A176" s="28" t="s">
        <v>1330</v>
      </c>
      <c r="C176" s="28" t="s">
        <v>523</v>
      </c>
      <c r="D176" s="28" t="s">
        <v>1331</v>
      </c>
      <c r="E176" s="28" t="s">
        <v>1332</v>
      </c>
      <c r="F176" s="28" t="s">
        <v>470</v>
      </c>
      <c r="G176" s="28" t="s">
        <v>1331</v>
      </c>
      <c r="H176" s="28" t="s">
        <v>480</v>
      </c>
      <c r="I176" s="27" t="s">
        <v>1273</v>
      </c>
      <c r="J176" s="28" t="s">
        <v>482</v>
      </c>
      <c r="K176" s="28" t="s">
        <v>1333</v>
      </c>
      <c r="L176" s="28" t="s">
        <v>1332</v>
      </c>
      <c r="M176" s="28" t="s">
        <v>1331</v>
      </c>
      <c r="O176" s="27" t="s">
        <v>88</v>
      </c>
      <c r="P176" s="27" t="s">
        <v>1331</v>
      </c>
      <c r="R176" s="27" t="s">
        <v>485</v>
      </c>
    </row>
    <row r="177" spans="1:18" s="27" customFormat="1" hidden="1">
      <c r="A177" s="28" t="s">
        <v>1334</v>
      </c>
      <c r="C177" s="28" t="s">
        <v>925</v>
      </c>
      <c r="D177" s="28" t="s">
        <v>1335</v>
      </c>
      <c r="E177" s="28" t="s">
        <v>1336</v>
      </c>
      <c r="F177" s="28" t="s">
        <v>470</v>
      </c>
      <c r="G177" s="28" t="s">
        <v>1335</v>
      </c>
      <c r="H177" s="28" t="s">
        <v>480</v>
      </c>
      <c r="I177" s="27" t="s">
        <v>1273</v>
      </c>
      <c r="J177" s="28" t="s">
        <v>482</v>
      </c>
      <c r="K177" s="28" t="s">
        <v>1337</v>
      </c>
      <c r="L177" s="28" t="s">
        <v>1336</v>
      </c>
      <c r="M177" s="28" t="s">
        <v>1335</v>
      </c>
      <c r="O177" s="27" t="s">
        <v>1338</v>
      </c>
      <c r="P177" s="27" t="s">
        <v>1335</v>
      </c>
      <c r="Q177" s="27" t="s">
        <v>1339</v>
      </c>
      <c r="R177" s="27" t="s">
        <v>485</v>
      </c>
    </row>
    <row r="178" spans="1:18" s="27" customFormat="1" hidden="1">
      <c r="A178" s="28" t="s">
        <v>1340</v>
      </c>
      <c r="C178" s="28" t="s">
        <v>925</v>
      </c>
      <c r="D178" s="28" t="s">
        <v>1341</v>
      </c>
      <c r="E178" s="28" t="s">
        <v>1342</v>
      </c>
      <c r="F178" s="28" t="s">
        <v>470</v>
      </c>
      <c r="G178" s="28" t="s">
        <v>1341</v>
      </c>
      <c r="H178" s="28" t="s">
        <v>480</v>
      </c>
      <c r="I178" s="27" t="s">
        <v>1273</v>
      </c>
      <c r="J178" s="28" t="s">
        <v>482</v>
      </c>
      <c r="K178" s="28" t="s">
        <v>1343</v>
      </c>
      <c r="L178" s="28" t="s">
        <v>1342</v>
      </c>
      <c r="M178" s="28" t="s">
        <v>1341</v>
      </c>
      <c r="O178" s="27" t="s">
        <v>1174</v>
      </c>
      <c r="P178" s="27" t="s">
        <v>1341</v>
      </c>
      <c r="R178" s="27" t="s">
        <v>485</v>
      </c>
    </row>
    <row r="179" spans="1:18" s="27" customFormat="1" hidden="1">
      <c r="A179" s="28" t="s">
        <v>1344</v>
      </c>
      <c r="C179" s="28" t="s">
        <v>528</v>
      </c>
      <c r="D179" s="28" t="s">
        <v>1345</v>
      </c>
      <c r="E179" s="28" t="s">
        <v>1346</v>
      </c>
      <c r="F179" s="28" t="s">
        <v>470</v>
      </c>
      <c r="G179" s="28" t="s">
        <v>1345</v>
      </c>
      <c r="H179" s="28" t="s">
        <v>480</v>
      </c>
      <c r="I179" s="27" t="s">
        <v>1273</v>
      </c>
      <c r="J179" s="28" t="s">
        <v>482</v>
      </c>
      <c r="K179" s="28" t="s">
        <v>1347</v>
      </c>
      <c r="L179" s="28" t="s">
        <v>1346</v>
      </c>
      <c r="M179" s="28" t="s">
        <v>1345</v>
      </c>
      <c r="O179" s="27" t="s">
        <v>1316</v>
      </c>
      <c r="P179" s="27" t="s">
        <v>1345</v>
      </c>
      <c r="R179" s="27" t="s">
        <v>485</v>
      </c>
    </row>
    <row r="180" spans="1:18" s="27" customFormat="1" hidden="1">
      <c r="A180" s="28" t="s">
        <v>929</v>
      </c>
      <c r="C180" s="28" t="s">
        <v>528</v>
      </c>
      <c r="D180" s="28" t="s">
        <v>1348</v>
      </c>
      <c r="E180" s="28" t="s">
        <v>1349</v>
      </c>
      <c r="F180" s="28" t="s">
        <v>470</v>
      </c>
      <c r="G180" s="28" t="s">
        <v>1348</v>
      </c>
      <c r="H180" s="28" t="s">
        <v>480</v>
      </c>
      <c r="I180" s="27" t="s">
        <v>1273</v>
      </c>
      <c r="J180" s="28" t="s">
        <v>482</v>
      </c>
      <c r="K180" s="28" t="s">
        <v>1350</v>
      </c>
      <c r="L180" s="28" t="s">
        <v>1349</v>
      </c>
      <c r="M180" s="28" t="s">
        <v>1348</v>
      </c>
      <c r="O180" s="27" t="s">
        <v>30</v>
      </c>
      <c r="P180" s="27" t="s">
        <v>1348</v>
      </c>
      <c r="R180" s="27" t="s">
        <v>485</v>
      </c>
    </row>
    <row r="181" spans="1:18" s="27" customFormat="1" hidden="1">
      <c r="A181" s="28" t="s">
        <v>1351</v>
      </c>
      <c r="C181" s="28" t="s">
        <v>528</v>
      </c>
      <c r="D181" s="28" t="s">
        <v>1352</v>
      </c>
      <c r="E181" s="28" t="s">
        <v>1353</v>
      </c>
      <c r="F181" s="28" t="s">
        <v>470</v>
      </c>
      <c r="G181" s="28" t="s">
        <v>1352</v>
      </c>
      <c r="H181" s="28" t="s">
        <v>480</v>
      </c>
      <c r="I181" s="27" t="s">
        <v>1273</v>
      </c>
      <c r="J181" s="28" t="s">
        <v>482</v>
      </c>
      <c r="K181" s="28" t="s">
        <v>1354</v>
      </c>
      <c r="L181" s="28" t="s">
        <v>1353</v>
      </c>
      <c r="M181" s="28" t="s">
        <v>1352</v>
      </c>
      <c r="O181" s="27" t="s">
        <v>1316</v>
      </c>
      <c r="P181" s="27" t="s">
        <v>1352</v>
      </c>
      <c r="Q181" s="27" t="s">
        <v>1355</v>
      </c>
      <c r="R181" s="27" t="s">
        <v>485</v>
      </c>
    </row>
    <row r="182" spans="1:18" s="27" customFormat="1" hidden="1">
      <c r="A182" s="28" t="s">
        <v>1356</v>
      </c>
      <c r="C182" s="28" t="s">
        <v>528</v>
      </c>
      <c r="D182" s="28" t="s">
        <v>1357</v>
      </c>
      <c r="E182" s="28" t="s">
        <v>1358</v>
      </c>
      <c r="F182" s="28" t="s">
        <v>470</v>
      </c>
      <c r="G182" s="28" t="s">
        <v>1357</v>
      </c>
      <c r="H182" s="28" t="s">
        <v>480</v>
      </c>
      <c r="I182" s="27" t="s">
        <v>1273</v>
      </c>
      <c r="J182" s="28" t="s">
        <v>482</v>
      </c>
      <c r="K182" s="28" t="s">
        <v>1359</v>
      </c>
      <c r="L182" s="28" t="s">
        <v>1358</v>
      </c>
      <c r="M182" s="28" t="s">
        <v>1357</v>
      </c>
      <c r="O182" s="27" t="s">
        <v>916</v>
      </c>
      <c r="P182" s="27" t="s">
        <v>1357</v>
      </c>
      <c r="Q182" s="27" t="s">
        <v>1360</v>
      </c>
      <c r="R182" s="27" t="s">
        <v>485</v>
      </c>
    </row>
    <row r="183" spans="1:18" s="27" customFormat="1" hidden="1">
      <c r="A183" s="28" t="s">
        <v>1361</v>
      </c>
      <c r="C183" s="28" t="s">
        <v>528</v>
      </c>
      <c r="D183" s="28" t="s">
        <v>1362</v>
      </c>
      <c r="E183" s="28" t="s">
        <v>1363</v>
      </c>
      <c r="F183" s="28" t="s">
        <v>470</v>
      </c>
      <c r="G183" s="28" t="s">
        <v>1362</v>
      </c>
      <c r="H183" s="28" t="s">
        <v>480</v>
      </c>
      <c r="I183" s="27" t="s">
        <v>1273</v>
      </c>
      <c r="J183" s="28" t="s">
        <v>482</v>
      </c>
      <c r="K183" s="28" t="s">
        <v>1364</v>
      </c>
      <c r="L183" s="28" t="s">
        <v>1363</v>
      </c>
      <c r="M183" s="28" t="s">
        <v>1362</v>
      </c>
      <c r="O183" s="27" t="s">
        <v>30</v>
      </c>
      <c r="P183" s="27" t="s">
        <v>1362</v>
      </c>
      <c r="R183" s="27" t="s">
        <v>485</v>
      </c>
    </row>
    <row r="184" spans="1:18" s="27" customFormat="1" hidden="1">
      <c r="A184" s="28" t="s">
        <v>407</v>
      </c>
      <c r="C184" s="28" t="s">
        <v>534</v>
      </c>
      <c r="D184" s="28" t="s">
        <v>1365</v>
      </c>
      <c r="E184" s="28" t="s">
        <v>1366</v>
      </c>
      <c r="F184" s="28" t="s">
        <v>470</v>
      </c>
      <c r="G184" s="28" t="s">
        <v>1365</v>
      </c>
      <c r="H184" s="28" t="s">
        <v>480</v>
      </c>
      <c r="I184" s="27" t="s">
        <v>1273</v>
      </c>
      <c r="J184" s="28" t="s">
        <v>482</v>
      </c>
      <c r="K184" s="28" t="s">
        <v>1367</v>
      </c>
      <c r="L184" s="28" t="s">
        <v>1366</v>
      </c>
      <c r="M184" s="28" t="s">
        <v>1365</v>
      </c>
      <c r="O184" s="27" t="s">
        <v>1368</v>
      </c>
      <c r="P184" s="27" t="s">
        <v>1365</v>
      </c>
      <c r="R184" s="27" t="s">
        <v>485</v>
      </c>
    </row>
    <row r="185" spans="1:18" s="27" customFormat="1" hidden="1">
      <c r="A185" s="28" t="s">
        <v>604</v>
      </c>
      <c r="C185" s="28" t="s">
        <v>534</v>
      </c>
      <c r="D185" s="28" t="s">
        <v>1369</v>
      </c>
      <c r="E185" s="28" t="s">
        <v>1370</v>
      </c>
      <c r="F185" s="28" t="s">
        <v>470</v>
      </c>
      <c r="G185" s="28" t="s">
        <v>1369</v>
      </c>
      <c r="H185" s="28" t="s">
        <v>480</v>
      </c>
      <c r="I185" s="27" t="s">
        <v>1273</v>
      </c>
      <c r="J185" s="28" t="s">
        <v>482</v>
      </c>
      <c r="K185" s="28" t="s">
        <v>1371</v>
      </c>
      <c r="L185" s="28" t="s">
        <v>1370</v>
      </c>
      <c r="M185" s="28" t="s">
        <v>1369</v>
      </c>
      <c r="O185" s="27" t="s">
        <v>30</v>
      </c>
      <c r="P185" s="27" t="s">
        <v>1369</v>
      </c>
      <c r="R185" s="27" t="s">
        <v>485</v>
      </c>
    </row>
    <row r="186" spans="1:18" s="27" customFormat="1" hidden="1">
      <c r="A186" s="28" t="s">
        <v>1372</v>
      </c>
      <c r="C186" s="28" t="s">
        <v>1248</v>
      </c>
      <c r="D186" s="28" t="s">
        <v>1373</v>
      </c>
      <c r="E186" s="28" t="s">
        <v>1374</v>
      </c>
      <c r="F186" s="28" t="s">
        <v>470</v>
      </c>
      <c r="G186" s="28" t="s">
        <v>1373</v>
      </c>
      <c r="H186" s="28" t="s">
        <v>480</v>
      </c>
      <c r="I186" s="27" t="s">
        <v>1273</v>
      </c>
      <c r="J186" s="28" t="s">
        <v>482</v>
      </c>
      <c r="K186" s="28" t="s">
        <v>1375</v>
      </c>
      <c r="L186" s="28" t="s">
        <v>1374</v>
      </c>
      <c r="M186" s="28" t="s">
        <v>1373</v>
      </c>
      <c r="O186" s="27" t="s">
        <v>1316</v>
      </c>
      <c r="P186" s="27" t="s">
        <v>1373</v>
      </c>
      <c r="R186" s="27" t="s">
        <v>485</v>
      </c>
    </row>
    <row r="187" spans="1:18" s="27" customFormat="1" hidden="1">
      <c r="A187" s="28" t="s">
        <v>1376</v>
      </c>
      <c r="C187" s="28" t="s">
        <v>1377</v>
      </c>
      <c r="D187" s="28" t="s">
        <v>1378</v>
      </c>
      <c r="E187" s="28" t="s">
        <v>1379</v>
      </c>
      <c r="F187" s="28" t="s">
        <v>470</v>
      </c>
      <c r="G187" s="28" t="s">
        <v>1378</v>
      </c>
      <c r="H187" s="28" t="s">
        <v>480</v>
      </c>
      <c r="I187" s="27" t="s">
        <v>1273</v>
      </c>
      <c r="J187" s="28" t="s">
        <v>482</v>
      </c>
      <c r="K187" s="28" t="s">
        <v>1380</v>
      </c>
      <c r="L187" s="28" t="s">
        <v>1379</v>
      </c>
      <c r="M187" s="28" t="s">
        <v>1378</v>
      </c>
      <c r="O187" s="27" t="s">
        <v>30</v>
      </c>
      <c r="P187" s="27" t="s">
        <v>1378</v>
      </c>
      <c r="R187" s="27" t="s">
        <v>485</v>
      </c>
    </row>
    <row r="188" spans="1:18" s="27" customFormat="1" hidden="1">
      <c r="A188" s="28" t="s">
        <v>690</v>
      </c>
      <c r="C188" s="28" t="s">
        <v>1377</v>
      </c>
      <c r="D188" s="28" t="s">
        <v>1381</v>
      </c>
      <c r="E188" s="28" t="s">
        <v>1382</v>
      </c>
      <c r="F188" s="28" t="s">
        <v>470</v>
      </c>
      <c r="G188" s="28" t="s">
        <v>1381</v>
      </c>
      <c r="H188" s="28" t="s">
        <v>480</v>
      </c>
      <c r="I188" s="27" t="s">
        <v>1273</v>
      </c>
      <c r="J188" s="28" t="s">
        <v>482</v>
      </c>
      <c r="K188" s="28" t="s">
        <v>1383</v>
      </c>
      <c r="L188" s="28" t="s">
        <v>1382</v>
      </c>
      <c r="M188" s="28" t="s">
        <v>1381</v>
      </c>
      <c r="O188" s="27" t="s">
        <v>30</v>
      </c>
      <c r="P188" s="27" t="s">
        <v>1381</v>
      </c>
      <c r="Q188" s="27" t="s">
        <v>1384</v>
      </c>
      <c r="R188" s="27" t="s">
        <v>485</v>
      </c>
    </row>
    <row r="189" spans="1:18" s="27" customFormat="1" hidden="1">
      <c r="A189" s="28" t="s">
        <v>1385</v>
      </c>
      <c r="C189" s="28" t="s">
        <v>1386</v>
      </c>
      <c r="D189" s="28" t="s">
        <v>1387</v>
      </c>
      <c r="E189" s="28" t="s">
        <v>1388</v>
      </c>
      <c r="F189" s="28" t="s">
        <v>470</v>
      </c>
      <c r="G189" s="28" t="s">
        <v>1387</v>
      </c>
      <c r="H189" s="28" t="s">
        <v>480</v>
      </c>
      <c r="I189" s="27" t="s">
        <v>1273</v>
      </c>
      <c r="J189" s="28" t="s">
        <v>482</v>
      </c>
      <c r="K189" s="28" t="s">
        <v>1389</v>
      </c>
      <c r="L189" s="28" t="s">
        <v>1388</v>
      </c>
      <c r="M189" s="28" t="s">
        <v>1387</v>
      </c>
      <c r="O189" s="27" t="s">
        <v>1390</v>
      </c>
      <c r="P189" s="27" t="s">
        <v>1387</v>
      </c>
      <c r="Q189" s="27" t="s">
        <v>1391</v>
      </c>
      <c r="R189" s="27" t="s">
        <v>485</v>
      </c>
    </row>
    <row r="190" spans="1:18" s="27" customFormat="1" hidden="1">
      <c r="A190" s="28" t="s">
        <v>1392</v>
      </c>
      <c r="C190" s="28" t="s">
        <v>956</v>
      </c>
      <c r="D190" s="28" t="s">
        <v>1393</v>
      </c>
      <c r="E190" s="28" t="s">
        <v>1394</v>
      </c>
      <c r="F190" s="28" t="s">
        <v>470</v>
      </c>
      <c r="G190" s="28" t="s">
        <v>1393</v>
      </c>
      <c r="H190" s="28" t="s">
        <v>480</v>
      </c>
      <c r="I190" s="27" t="s">
        <v>1273</v>
      </c>
      <c r="J190" s="28" t="s">
        <v>482</v>
      </c>
      <c r="K190" s="28" t="s">
        <v>1395</v>
      </c>
      <c r="L190" s="28" t="s">
        <v>1394</v>
      </c>
      <c r="M190" s="28" t="s">
        <v>1393</v>
      </c>
      <c r="O190" s="27" t="s">
        <v>1396</v>
      </c>
      <c r="P190" s="27" t="s">
        <v>1393</v>
      </c>
      <c r="R190" s="27" t="s">
        <v>485</v>
      </c>
    </row>
    <row r="191" spans="1:18" s="27" customFormat="1" hidden="1">
      <c r="A191" s="28" t="s">
        <v>1397</v>
      </c>
      <c r="C191" s="28" t="s">
        <v>1398</v>
      </c>
      <c r="D191" s="28" t="s">
        <v>1399</v>
      </c>
      <c r="E191" s="28" t="s">
        <v>1400</v>
      </c>
      <c r="F191" s="28" t="s">
        <v>470</v>
      </c>
      <c r="G191" s="28" t="s">
        <v>1399</v>
      </c>
      <c r="H191" s="28" t="s">
        <v>480</v>
      </c>
      <c r="I191" s="27" t="s">
        <v>1273</v>
      </c>
      <c r="J191" s="28" t="s">
        <v>482</v>
      </c>
      <c r="K191" s="28" t="s">
        <v>1401</v>
      </c>
      <c r="L191" s="28" t="s">
        <v>1400</v>
      </c>
      <c r="M191" s="28" t="s">
        <v>1399</v>
      </c>
      <c r="O191" s="27" t="s">
        <v>65</v>
      </c>
      <c r="P191" s="27" t="s">
        <v>1399</v>
      </c>
      <c r="R191" s="27" t="s">
        <v>485</v>
      </c>
    </row>
    <row r="192" spans="1:18" s="27" customFormat="1" hidden="1">
      <c r="A192" s="28" t="s">
        <v>1007</v>
      </c>
      <c r="C192" s="28" t="s">
        <v>552</v>
      </c>
      <c r="D192" s="28" t="s">
        <v>1402</v>
      </c>
      <c r="E192" s="28" t="s">
        <v>1403</v>
      </c>
      <c r="F192" s="28" t="s">
        <v>470</v>
      </c>
      <c r="G192" s="28" t="s">
        <v>1402</v>
      </c>
      <c r="H192" s="28" t="s">
        <v>480</v>
      </c>
      <c r="I192" s="27" t="s">
        <v>1273</v>
      </c>
      <c r="J192" s="28" t="s">
        <v>482</v>
      </c>
      <c r="K192" s="28" t="s">
        <v>1404</v>
      </c>
      <c r="L192" s="28" t="s">
        <v>1403</v>
      </c>
      <c r="M192" s="28" t="s">
        <v>1402</v>
      </c>
      <c r="O192" s="27" t="s">
        <v>1405</v>
      </c>
      <c r="P192" s="27" t="s">
        <v>1402</v>
      </c>
      <c r="Q192" s="27" t="s">
        <v>1406</v>
      </c>
      <c r="R192" s="27" t="s">
        <v>485</v>
      </c>
    </row>
    <row r="193" spans="1:18" s="27" customFormat="1" hidden="1">
      <c r="A193" s="28" t="s">
        <v>1407</v>
      </c>
      <c r="C193" s="28" t="s">
        <v>552</v>
      </c>
      <c r="D193" s="28" t="s">
        <v>1408</v>
      </c>
      <c r="E193" s="28" t="s">
        <v>1409</v>
      </c>
      <c r="F193" s="28" t="s">
        <v>470</v>
      </c>
      <c r="G193" s="28" t="s">
        <v>1408</v>
      </c>
      <c r="H193" s="28" t="s">
        <v>480</v>
      </c>
      <c r="I193" s="27" t="s">
        <v>1273</v>
      </c>
      <c r="J193" s="28" t="s">
        <v>482</v>
      </c>
      <c r="K193" s="28" t="s">
        <v>1410</v>
      </c>
      <c r="L193" s="28" t="s">
        <v>1409</v>
      </c>
      <c r="M193" s="28" t="s">
        <v>1408</v>
      </c>
      <c r="O193" s="27" t="s">
        <v>1405</v>
      </c>
      <c r="P193" s="27" t="s">
        <v>1408</v>
      </c>
      <c r="Q193" s="27" t="s">
        <v>1411</v>
      </c>
      <c r="R193" s="27" t="s">
        <v>485</v>
      </c>
    </row>
    <row r="194" spans="1:18" s="27" customFormat="1" hidden="1">
      <c r="A194" s="28" t="s">
        <v>1412</v>
      </c>
      <c r="C194" s="28" t="s">
        <v>552</v>
      </c>
      <c r="D194" s="28" t="s">
        <v>1413</v>
      </c>
      <c r="E194" s="28" t="s">
        <v>1414</v>
      </c>
      <c r="F194" s="28" t="s">
        <v>470</v>
      </c>
      <c r="G194" s="28" t="s">
        <v>1413</v>
      </c>
      <c r="H194" s="28" t="s">
        <v>480</v>
      </c>
      <c r="I194" s="27" t="s">
        <v>1273</v>
      </c>
      <c r="J194" s="28" t="s">
        <v>482</v>
      </c>
      <c r="K194" s="28" t="s">
        <v>1415</v>
      </c>
      <c r="L194" s="28" t="s">
        <v>1414</v>
      </c>
      <c r="M194" s="28" t="s">
        <v>1413</v>
      </c>
      <c r="O194" s="27" t="s">
        <v>1396</v>
      </c>
      <c r="P194" s="27" t="s">
        <v>1413</v>
      </c>
      <c r="R194" s="27" t="s">
        <v>485</v>
      </c>
    </row>
    <row r="195" spans="1:18" s="27" customFormat="1" hidden="1">
      <c r="A195" s="28" t="s">
        <v>1287</v>
      </c>
      <c r="C195" s="28" t="s">
        <v>552</v>
      </c>
      <c r="D195" s="28" t="s">
        <v>1416</v>
      </c>
      <c r="E195" s="28" t="s">
        <v>1417</v>
      </c>
      <c r="F195" s="28" t="s">
        <v>470</v>
      </c>
      <c r="G195" s="28" t="s">
        <v>1416</v>
      </c>
      <c r="H195" s="28" t="s">
        <v>480</v>
      </c>
      <c r="I195" s="27" t="s">
        <v>1273</v>
      </c>
      <c r="J195" s="28" t="s">
        <v>482</v>
      </c>
      <c r="K195" s="28" t="s">
        <v>1418</v>
      </c>
      <c r="L195" s="28" t="s">
        <v>1417</v>
      </c>
      <c r="M195" s="28" t="s">
        <v>1416</v>
      </c>
      <c r="O195" s="27" t="s">
        <v>1316</v>
      </c>
      <c r="P195" s="27" t="s">
        <v>1416</v>
      </c>
      <c r="Q195" s="27" t="s">
        <v>1419</v>
      </c>
      <c r="R195" s="27" t="s">
        <v>485</v>
      </c>
    </row>
    <row r="196" spans="1:18" s="27" customFormat="1" hidden="1">
      <c r="A196" s="28" t="s">
        <v>716</v>
      </c>
      <c r="C196" s="28" t="s">
        <v>552</v>
      </c>
      <c r="D196" s="28" t="s">
        <v>1420</v>
      </c>
      <c r="E196" s="28" t="s">
        <v>1421</v>
      </c>
      <c r="F196" s="28" t="s">
        <v>470</v>
      </c>
      <c r="G196" s="28" t="s">
        <v>1420</v>
      </c>
      <c r="H196" s="28" t="s">
        <v>480</v>
      </c>
      <c r="I196" s="27" t="s">
        <v>1273</v>
      </c>
      <c r="J196" s="28" t="s">
        <v>482</v>
      </c>
      <c r="K196" s="28" t="s">
        <v>1422</v>
      </c>
      <c r="L196" s="28" t="s">
        <v>1421</v>
      </c>
      <c r="M196" s="28" t="s">
        <v>1420</v>
      </c>
      <c r="O196" s="27" t="s">
        <v>1280</v>
      </c>
      <c r="P196" s="27" t="s">
        <v>1420</v>
      </c>
      <c r="R196" s="27" t="s">
        <v>485</v>
      </c>
    </row>
    <row r="197" spans="1:18" s="27" customFormat="1" ht="17.25" hidden="1" customHeight="1">
      <c r="A197" s="28" t="s">
        <v>1423</v>
      </c>
      <c r="C197" s="28" t="s">
        <v>562</v>
      </c>
      <c r="D197" s="28" t="s">
        <v>1424</v>
      </c>
      <c r="E197" s="28" t="s">
        <v>1425</v>
      </c>
      <c r="F197" s="28" t="s">
        <v>470</v>
      </c>
      <c r="G197" s="28" t="s">
        <v>1424</v>
      </c>
      <c r="H197" s="28" t="s">
        <v>480</v>
      </c>
      <c r="I197" s="27" t="s">
        <v>1273</v>
      </c>
      <c r="J197" s="28" t="s">
        <v>482</v>
      </c>
      <c r="K197" s="28" t="s">
        <v>1426</v>
      </c>
      <c r="L197" s="28" t="s">
        <v>1425</v>
      </c>
      <c r="M197" s="28" t="s">
        <v>1424</v>
      </c>
      <c r="O197" s="27" t="s">
        <v>1427</v>
      </c>
      <c r="P197" s="27" t="s">
        <v>1424</v>
      </c>
      <c r="R197" s="27" t="s">
        <v>485</v>
      </c>
    </row>
    <row r="198" spans="1:18" s="38" customFormat="1" ht="23.25" hidden="1" customHeight="1">
      <c r="A198" s="36" t="s">
        <v>407</v>
      </c>
      <c r="B198" s="37" t="s">
        <v>1586</v>
      </c>
      <c r="C198" s="36" t="s">
        <v>406</v>
      </c>
      <c r="D198" s="36" t="s">
        <v>1428</v>
      </c>
      <c r="E198" s="36" t="s">
        <v>879</v>
      </c>
      <c r="F198" s="36" t="s">
        <v>470</v>
      </c>
      <c r="G198" s="36" t="s">
        <v>1428</v>
      </c>
      <c r="H198" s="36" t="s">
        <v>480</v>
      </c>
      <c r="I198" s="38" t="s">
        <v>1273</v>
      </c>
      <c r="J198" s="36" t="s">
        <v>482</v>
      </c>
      <c r="K198" s="36" t="s">
        <v>1587</v>
      </c>
      <c r="L198" s="36" t="s">
        <v>879</v>
      </c>
      <c r="M198" s="36" t="s">
        <v>1428</v>
      </c>
      <c r="O198" s="38" t="s">
        <v>65</v>
      </c>
      <c r="P198" s="38" t="s">
        <v>1428</v>
      </c>
      <c r="Q198" s="38" t="s">
        <v>1429</v>
      </c>
      <c r="R198" s="38" t="s">
        <v>485</v>
      </c>
    </row>
    <row r="199" spans="1:18" s="27" customFormat="1" hidden="1">
      <c r="A199" s="28" t="s">
        <v>1430</v>
      </c>
      <c r="C199" s="28" t="s">
        <v>406</v>
      </c>
      <c r="D199" s="28" t="s">
        <v>1431</v>
      </c>
      <c r="E199" s="28" t="s">
        <v>1432</v>
      </c>
      <c r="F199" s="28" t="s">
        <v>470</v>
      </c>
      <c r="G199" s="28" t="s">
        <v>1431</v>
      </c>
      <c r="H199" s="28" t="s">
        <v>480</v>
      </c>
      <c r="I199" s="27" t="s">
        <v>1273</v>
      </c>
      <c r="J199" s="28" t="s">
        <v>482</v>
      </c>
      <c r="K199" s="28" t="s">
        <v>1433</v>
      </c>
      <c r="L199" s="28" t="s">
        <v>1432</v>
      </c>
      <c r="M199" s="28" t="s">
        <v>1431</v>
      </c>
      <c r="O199" s="27" t="s">
        <v>1434</v>
      </c>
      <c r="P199" s="27" t="s">
        <v>1431</v>
      </c>
      <c r="R199" s="27" t="s">
        <v>485</v>
      </c>
    </row>
    <row r="200" spans="1:18" s="27" customFormat="1" hidden="1">
      <c r="A200" s="28" t="s">
        <v>1435</v>
      </c>
      <c r="C200" s="28" t="s">
        <v>772</v>
      </c>
      <c r="D200" s="28" t="s">
        <v>1436</v>
      </c>
      <c r="E200" s="28" t="s">
        <v>1437</v>
      </c>
      <c r="F200" s="28" t="s">
        <v>470</v>
      </c>
      <c r="G200" s="28" t="s">
        <v>1436</v>
      </c>
      <c r="H200" s="28" t="s">
        <v>480</v>
      </c>
      <c r="I200" s="27" t="s">
        <v>1273</v>
      </c>
      <c r="J200" s="28" t="s">
        <v>482</v>
      </c>
      <c r="K200" s="28" t="s">
        <v>1438</v>
      </c>
      <c r="L200" s="28" t="s">
        <v>1437</v>
      </c>
      <c r="M200" s="28" t="s">
        <v>1436</v>
      </c>
      <c r="O200" s="27" t="s">
        <v>1368</v>
      </c>
      <c r="P200" s="27" t="s">
        <v>1436</v>
      </c>
      <c r="R200" s="27" t="s">
        <v>485</v>
      </c>
    </row>
    <row r="201" spans="1:18" s="27" customFormat="1" hidden="1">
      <c r="A201" s="28" t="s">
        <v>1439</v>
      </c>
      <c r="C201" s="28" t="s">
        <v>1440</v>
      </c>
      <c r="D201" s="28" t="s">
        <v>1441</v>
      </c>
      <c r="E201" s="28" t="s">
        <v>1442</v>
      </c>
      <c r="F201" s="28" t="s">
        <v>470</v>
      </c>
      <c r="G201" s="28" t="s">
        <v>1441</v>
      </c>
      <c r="H201" s="28" t="s">
        <v>480</v>
      </c>
      <c r="I201" s="27" t="s">
        <v>1273</v>
      </c>
      <c r="J201" s="28" t="s">
        <v>482</v>
      </c>
      <c r="K201" s="28" t="s">
        <v>1443</v>
      </c>
      <c r="L201" s="28" t="s">
        <v>1442</v>
      </c>
      <c r="M201" s="28" t="s">
        <v>1441</v>
      </c>
      <c r="O201" s="27" t="s">
        <v>137</v>
      </c>
      <c r="P201" s="27" t="s">
        <v>1441</v>
      </c>
      <c r="R201" s="27" t="s">
        <v>485</v>
      </c>
    </row>
    <row r="202" spans="1:18" s="27" customFormat="1" hidden="1">
      <c r="A202" s="28" t="s">
        <v>1444</v>
      </c>
      <c r="C202" s="28" t="s">
        <v>572</v>
      </c>
      <c r="D202" s="28" t="s">
        <v>1445</v>
      </c>
      <c r="E202" s="28" t="s">
        <v>1446</v>
      </c>
      <c r="F202" s="28" t="s">
        <v>470</v>
      </c>
      <c r="G202" s="28" t="s">
        <v>1445</v>
      </c>
      <c r="H202" s="28" t="s">
        <v>480</v>
      </c>
      <c r="I202" s="27" t="s">
        <v>1273</v>
      </c>
      <c r="J202" s="28" t="s">
        <v>482</v>
      </c>
      <c r="K202" s="28" t="s">
        <v>1447</v>
      </c>
      <c r="L202" s="28" t="s">
        <v>1446</v>
      </c>
      <c r="M202" s="28" t="s">
        <v>1445</v>
      </c>
      <c r="O202" s="27" t="s">
        <v>30</v>
      </c>
      <c r="P202" s="27" t="s">
        <v>1445</v>
      </c>
      <c r="R202" s="27" t="s">
        <v>485</v>
      </c>
    </row>
    <row r="203" spans="1:18" s="27" customFormat="1" hidden="1">
      <c r="A203" s="28" t="s">
        <v>705</v>
      </c>
      <c r="C203" s="28" t="s">
        <v>496</v>
      </c>
      <c r="D203" s="28" t="s">
        <v>1448</v>
      </c>
      <c r="E203" s="28" t="s">
        <v>1449</v>
      </c>
      <c r="F203" s="28" t="s">
        <v>470</v>
      </c>
      <c r="G203" s="28" t="s">
        <v>1448</v>
      </c>
      <c r="H203" s="28" t="s">
        <v>480</v>
      </c>
      <c r="I203" s="27" t="s">
        <v>1273</v>
      </c>
      <c r="J203" s="28" t="s">
        <v>482</v>
      </c>
      <c r="K203" s="28" t="s">
        <v>1450</v>
      </c>
      <c r="L203" s="28" t="s">
        <v>1449</v>
      </c>
      <c r="M203" s="28" t="s">
        <v>1448</v>
      </c>
      <c r="O203" s="27" t="s">
        <v>1280</v>
      </c>
      <c r="P203" s="27" t="s">
        <v>1448</v>
      </c>
      <c r="Q203" s="27" t="s">
        <v>1451</v>
      </c>
      <c r="R203" s="27" t="s">
        <v>485</v>
      </c>
    </row>
    <row r="204" spans="1:18" s="27" customFormat="1" hidden="1">
      <c r="A204" s="28" t="s">
        <v>1452</v>
      </c>
      <c r="C204" s="28" t="s">
        <v>1452</v>
      </c>
      <c r="D204" s="28" t="s">
        <v>1453</v>
      </c>
      <c r="E204" s="28" t="s">
        <v>1454</v>
      </c>
      <c r="F204" s="28" t="s">
        <v>470</v>
      </c>
      <c r="G204" s="28" t="s">
        <v>1453</v>
      </c>
      <c r="H204" s="28" t="s">
        <v>480</v>
      </c>
      <c r="I204" s="27" t="s">
        <v>1273</v>
      </c>
      <c r="J204" s="28" t="s">
        <v>482</v>
      </c>
      <c r="K204" s="28" t="s">
        <v>1455</v>
      </c>
      <c r="L204" s="28" t="s">
        <v>1454</v>
      </c>
      <c r="M204" s="28" t="s">
        <v>1453</v>
      </c>
      <c r="O204" s="27" t="s">
        <v>1338</v>
      </c>
      <c r="P204" s="27" t="s">
        <v>1453</v>
      </c>
      <c r="R204" s="27" t="s">
        <v>485</v>
      </c>
    </row>
    <row r="205" spans="1:18" s="27" customFormat="1" hidden="1">
      <c r="A205" s="28" t="s">
        <v>1456</v>
      </c>
      <c r="C205" s="28" t="s">
        <v>587</v>
      </c>
      <c r="D205" s="28" t="s">
        <v>1457</v>
      </c>
      <c r="E205" s="28" t="s">
        <v>1458</v>
      </c>
      <c r="F205" s="28" t="s">
        <v>470</v>
      </c>
      <c r="G205" s="28" t="s">
        <v>1457</v>
      </c>
      <c r="H205" s="28" t="s">
        <v>480</v>
      </c>
      <c r="I205" s="27" t="s">
        <v>1273</v>
      </c>
      <c r="J205" s="28" t="s">
        <v>482</v>
      </c>
      <c r="K205" s="28" t="s">
        <v>1459</v>
      </c>
      <c r="L205" s="28" t="s">
        <v>1458</v>
      </c>
      <c r="M205" s="28" t="s">
        <v>1457</v>
      </c>
      <c r="O205" s="27" t="s">
        <v>1275</v>
      </c>
      <c r="P205" s="27" t="s">
        <v>1457</v>
      </c>
      <c r="Q205" s="27" t="s">
        <v>1460</v>
      </c>
      <c r="R205" s="27" t="s">
        <v>485</v>
      </c>
    </row>
    <row r="206" spans="1:18" s="27" customFormat="1" hidden="1">
      <c r="A206" s="28" t="s">
        <v>983</v>
      </c>
      <c r="C206" s="28" t="s">
        <v>587</v>
      </c>
      <c r="D206" s="28" t="s">
        <v>1461</v>
      </c>
      <c r="E206" s="28" t="s">
        <v>1462</v>
      </c>
      <c r="F206" s="28" t="s">
        <v>470</v>
      </c>
      <c r="G206" s="28" t="s">
        <v>1461</v>
      </c>
      <c r="H206" s="28" t="s">
        <v>480</v>
      </c>
      <c r="I206" s="27" t="s">
        <v>1273</v>
      </c>
      <c r="J206" s="28" t="s">
        <v>482</v>
      </c>
      <c r="K206" s="28" t="s">
        <v>1463</v>
      </c>
      <c r="L206" s="28" t="s">
        <v>1462</v>
      </c>
      <c r="M206" s="28" t="s">
        <v>1461</v>
      </c>
      <c r="O206" s="27" t="s">
        <v>137</v>
      </c>
      <c r="P206" s="27" t="s">
        <v>1461</v>
      </c>
      <c r="Q206" s="27" t="s">
        <v>1464</v>
      </c>
      <c r="R206" s="27" t="s">
        <v>485</v>
      </c>
    </row>
    <row r="207" spans="1:18" s="27" customFormat="1" hidden="1">
      <c r="A207" s="28" t="s">
        <v>1465</v>
      </c>
      <c r="C207" s="28" t="s">
        <v>587</v>
      </c>
      <c r="D207" s="28" t="s">
        <v>1466</v>
      </c>
      <c r="E207" s="28" t="s">
        <v>1467</v>
      </c>
      <c r="F207" s="28" t="s">
        <v>470</v>
      </c>
      <c r="G207" s="28" t="s">
        <v>1466</v>
      </c>
      <c r="H207" s="28" t="s">
        <v>480</v>
      </c>
      <c r="I207" s="27" t="s">
        <v>1273</v>
      </c>
      <c r="J207" s="28" t="s">
        <v>482</v>
      </c>
      <c r="K207" s="28" t="s">
        <v>1468</v>
      </c>
      <c r="L207" s="28" t="s">
        <v>1467</v>
      </c>
      <c r="M207" s="28" t="s">
        <v>1466</v>
      </c>
      <c r="O207" s="27" t="s">
        <v>1469</v>
      </c>
      <c r="P207" s="27" t="s">
        <v>1466</v>
      </c>
      <c r="Q207" s="27" t="s">
        <v>1470</v>
      </c>
      <c r="R207" s="27" t="s">
        <v>485</v>
      </c>
    </row>
    <row r="208" spans="1:18" s="27" customFormat="1" hidden="1">
      <c r="A208" s="28" t="s">
        <v>1471</v>
      </c>
      <c r="C208" s="28" t="s">
        <v>587</v>
      </c>
      <c r="D208" s="28" t="s">
        <v>1472</v>
      </c>
      <c r="E208" s="28" t="s">
        <v>1473</v>
      </c>
      <c r="F208" s="28" t="s">
        <v>470</v>
      </c>
      <c r="G208" s="28" t="s">
        <v>1472</v>
      </c>
      <c r="H208" s="28" t="s">
        <v>480</v>
      </c>
      <c r="I208" s="27" t="s">
        <v>1273</v>
      </c>
      <c r="J208" s="28" t="s">
        <v>482</v>
      </c>
      <c r="K208" s="28" t="s">
        <v>1474</v>
      </c>
      <c r="L208" s="28" t="s">
        <v>1473</v>
      </c>
      <c r="M208" s="28" t="s">
        <v>1472</v>
      </c>
      <c r="O208" s="27" t="s">
        <v>1275</v>
      </c>
      <c r="P208" s="27" t="s">
        <v>1472</v>
      </c>
      <c r="Q208" s="27" t="s">
        <v>1475</v>
      </c>
      <c r="R208" s="27" t="s">
        <v>485</v>
      </c>
    </row>
    <row r="209" spans="1:18" s="27" customFormat="1" hidden="1">
      <c r="A209" s="28" t="s">
        <v>1476</v>
      </c>
      <c r="C209" s="28" t="s">
        <v>587</v>
      </c>
      <c r="D209" s="28" t="s">
        <v>1477</v>
      </c>
      <c r="E209" s="28" t="s">
        <v>1478</v>
      </c>
      <c r="F209" s="28" t="s">
        <v>470</v>
      </c>
      <c r="G209" s="28" t="s">
        <v>1477</v>
      </c>
      <c r="H209" s="28" t="s">
        <v>480</v>
      </c>
      <c r="I209" s="27" t="s">
        <v>1273</v>
      </c>
      <c r="J209" s="28" t="s">
        <v>482</v>
      </c>
      <c r="K209" s="28" t="s">
        <v>1479</v>
      </c>
      <c r="L209" s="28" t="s">
        <v>1478</v>
      </c>
      <c r="M209" s="28" t="s">
        <v>1477</v>
      </c>
      <c r="O209" s="27" t="s">
        <v>1480</v>
      </c>
      <c r="P209" s="27" t="s">
        <v>1477</v>
      </c>
      <c r="R209" s="27" t="s">
        <v>485</v>
      </c>
    </row>
    <row r="210" spans="1:18" s="27" customFormat="1" hidden="1">
      <c r="A210" s="28" t="s">
        <v>1481</v>
      </c>
      <c r="C210" s="28" t="s">
        <v>821</v>
      </c>
      <c r="D210" s="28" t="s">
        <v>1482</v>
      </c>
      <c r="E210" s="28" t="s">
        <v>1483</v>
      </c>
      <c r="F210" s="28" t="s">
        <v>470</v>
      </c>
      <c r="G210" s="28" t="s">
        <v>1482</v>
      </c>
      <c r="H210" s="28" t="s">
        <v>480</v>
      </c>
      <c r="I210" s="27" t="s">
        <v>1273</v>
      </c>
      <c r="J210" s="28" t="s">
        <v>482</v>
      </c>
      <c r="K210" s="28" t="s">
        <v>1484</v>
      </c>
      <c r="L210" s="28" t="s">
        <v>1483</v>
      </c>
      <c r="M210" s="28" t="s">
        <v>1482</v>
      </c>
      <c r="O210" s="27" t="s">
        <v>30</v>
      </c>
      <c r="P210" s="27" t="s">
        <v>1482</v>
      </c>
      <c r="Q210" s="27" t="s">
        <v>1485</v>
      </c>
      <c r="R210" s="27" t="s">
        <v>485</v>
      </c>
    </row>
    <row r="211" spans="1:18" s="27" customFormat="1" hidden="1">
      <c r="A211" s="28" t="s">
        <v>1486</v>
      </c>
      <c r="C211" s="28" t="s">
        <v>1487</v>
      </c>
      <c r="D211" s="28" t="s">
        <v>1488</v>
      </c>
      <c r="E211" s="28" t="s">
        <v>1489</v>
      </c>
      <c r="F211" s="28" t="s">
        <v>470</v>
      </c>
      <c r="G211" s="28" t="s">
        <v>1488</v>
      </c>
      <c r="H211" s="28" t="s">
        <v>480</v>
      </c>
      <c r="I211" s="27" t="s">
        <v>1273</v>
      </c>
      <c r="J211" s="28" t="s">
        <v>482</v>
      </c>
      <c r="K211" s="28" t="s">
        <v>1490</v>
      </c>
      <c r="L211" s="28" t="s">
        <v>1489</v>
      </c>
      <c r="M211" s="28" t="s">
        <v>1488</v>
      </c>
      <c r="O211" s="27" t="s">
        <v>25</v>
      </c>
      <c r="P211" s="27" t="s">
        <v>1488</v>
      </c>
      <c r="Q211" s="27" t="s">
        <v>1491</v>
      </c>
      <c r="R211" s="27" t="s">
        <v>485</v>
      </c>
    </row>
    <row r="212" spans="1:18" s="27" customFormat="1" hidden="1">
      <c r="A212" s="28" t="s">
        <v>1492</v>
      </c>
      <c r="C212" s="28" t="s">
        <v>1260</v>
      </c>
      <c r="D212" s="28" t="s">
        <v>1493</v>
      </c>
      <c r="E212" s="28" t="s">
        <v>1494</v>
      </c>
      <c r="F212" s="28" t="s">
        <v>470</v>
      </c>
      <c r="G212" s="28" t="s">
        <v>1493</v>
      </c>
      <c r="H212" s="28" t="s">
        <v>480</v>
      </c>
      <c r="I212" s="27" t="s">
        <v>1273</v>
      </c>
      <c r="J212" s="28" t="s">
        <v>482</v>
      </c>
      <c r="K212" s="28" t="s">
        <v>1495</v>
      </c>
      <c r="L212" s="28" t="s">
        <v>1494</v>
      </c>
      <c r="M212" s="28" t="s">
        <v>1493</v>
      </c>
      <c r="O212" s="27" t="s">
        <v>137</v>
      </c>
      <c r="P212" s="27" t="s">
        <v>1493</v>
      </c>
      <c r="R212" s="27" t="s">
        <v>485</v>
      </c>
    </row>
    <row r="213" spans="1:18" s="27" customFormat="1" hidden="1">
      <c r="A213" s="28" t="s">
        <v>1496</v>
      </c>
      <c r="C213" s="28" t="s">
        <v>562</v>
      </c>
      <c r="D213" s="28" t="s">
        <v>1497</v>
      </c>
      <c r="E213" s="28" t="s">
        <v>1498</v>
      </c>
      <c r="F213" s="28" t="s">
        <v>470</v>
      </c>
      <c r="G213" s="28" t="s">
        <v>1497</v>
      </c>
      <c r="H213" s="28" t="s">
        <v>480</v>
      </c>
      <c r="I213" s="27" t="s">
        <v>1273</v>
      </c>
      <c r="J213" s="28" t="s">
        <v>482</v>
      </c>
      <c r="K213" s="28" t="s">
        <v>1499</v>
      </c>
      <c r="L213" s="28" t="s">
        <v>1498</v>
      </c>
      <c r="M213" s="28" t="s">
        <v>1497</v>
      </c>
      <c r="O213" s="27" t="s">
        <v>1097</v>
      </c>
      <c r="P213" s="27" t="s">
        <v>1497</v>
      </c>
      <c r="Q213" s="27" t="s">
        <v>1500</v>
      </c>
      <c r="R213" s="27" t="s">
        <v>485</v>
      </c>
    </row>
    <row r="214" spans="1:18" hidden="1">
      <c r="A214" s="26" t="s">
        <v>407</v>
      </c>
      <c r="B214" s="26" t="s">
        <v>1232</v>
      </c>
      <c r="C214" s="26" t="s">
        <v>534</v>
      </c>
      <c r="D214" s="26" t="s">
        <v>1501</v>
      </c>
      <c r="E214" s="26" t="s">
        <v>1366</v>
      </c>
      <c r="F214" s="26" t="s">
        <v>470</v>
      </c>
      <c r="G214" s="26" t="s">
        <v>1501</v>
      </c>
      <c r="H214" s="26" t="s">
        <v>480</v>
      </c>
      <c r="I214" s="26" t="s">
        <v>1273</v>
      </c>
      <c r="J214" s="26" t="s">
        <v>482</v>
      </c>
      <c r="K214" s="26" t="s">
        <v>1502</v>
      </c>
      <c r="L214" s="26" t="s">
        <v>1366</v>
      </c>
      <c r="M214" s="26" t="s">
        <v>1501</v>
      </c>
      <c r="O214" s="26" t="s">
        <v>916</v>
      </c>
      <c r="P214" s="26" t="s">
        <v>1501</v>
      </c>
      <c r="R214" s="26" t="s">
        <v>485</v>
      </c>
    </row>
    <row r="215" spans="1:18" s="27" customFormat="1" hidden="1">
      <c r="A215" s="28" t="s">
        <v>1503</v>
      </c>
      <c r="C215" s="28" t="s">
        <v>1050</v>
      </c>
      <c r="D215" s="28" t="s">
        <v>1504</v>
      </c>
      <c r="E215" s="28" t="s">
        <v>1505</v>
      </c>
      <c r="F215" s="28" t="s">
        <v>470</v>
      </c>
      <c r="G215" s="28" t="s">
        <v>1504</v>
      </c>
      <c r="H215" s="28" t="s">
        <v>480</v>
      </c>
      <c r="I215" s="27" t="s">
        <v>1506</v>
      </c>
      <c r="J215" s="28" t="s">
        <v>482</v>
      </c>
      <c r="K215" s="28" t="s">
        <v>1507</v>
      </c>
      <c r="L215" s="28" t="s">
        <v>1505</v>
      </c>
      <c r="M215" s="28" t="s">
        <v>1504</v>
      </c>
      <c r="O215" s="27" t="s">
        <v>741</v>
      </c>
      <c r="P215" s="27" t="s">
        <v>1504</v>
      </c>
      <c r="Q215" s="27" t="s">
        <v>1508</v>
      </c>
      <c r="R215" s="27" t="s">
        <v>485</v>
      </c>
    </row>
    <row r="216" spans="1:18" s="27" customFormat="1" hidden="1">
      <c r="A216" s="28" t="s">
        <v>1509</v>
      </c>
      <c r="C216" s="28" t="s">
        <v>604</v>
      </c>
      <c r="D216" s="28" t="s">
        <v>1510</v>
      </c>
      <c r="E216" s="28" t="s">
        <v>1511</v>
      </c>
      <c r="F216" s="28" t="s">
        <v>470</v>
      </c>
      <c r="G216" s="28" t="s">
        <v>1510</v>
      </c>
      <c r="H216" s="28" t="s">
        <v>480</v>
      </c>
      <c r="I216" s="27" t="s">
        <v>1506</v>
      </c>
      <c r="J216" s="28" t="s">
        <v>482</v>
      </c>
      <c r="K216" s="28" t="s">
        <v>1512</v>
      </c>
      <c r="L216" s="28" t="s">
        <v>1511</v>
      </c>
      <c r="M216" s="28" t="s">
        <v>1510</v>
      </c>
      <c r="O216" s="27" t="s">
        <v>1513</v>
      </c>
      <c r="P216" s="27" t="s">
        <v>1510</v>
      </c>
      <c r="R216" s="27" t="s">
        <v>485</v>
      </c>
    </row>
    <row r="217" spans="1:18" s="27" customFormat="1" hidden="1">
      <c r="A217" s="28" t="s">
        <v>646</v>
      </c>
      <c r="C217" s="28" t="s">
        <v>587</v>
      </c>
      <c r="D217" s="28" t="s">
        <v>1514</v>
      </c>
      <c r="E217" s="28" t="s">
        <v>1515</v>
      </c>
      <c r="F217" s="28" t="s">
        <v>470</v>
      </c>
      <c r="G217" s="28" t="s">
        <v>1514</v>
      </c>
      <c r="H217" s="28" t="s">
        <v>480</v>
      </c>
      <c r="I217" s="27" t="s">
        <v>1506</v>
      </c>
      <c r="J217" s="28" t="s">
        <v>482</v>
      </c>
      <c r="K217" s="28" t="s">
        <v>1516</v>
      </c>
      <c r="L217" s="28" t="s">
        <v>1515</v>
      </c>
      <c r="M217" s="28" t="s">
        <v>1514</v>
      </c>
      <c r="O217" s="27" t="s">
        <v>1513</v>
      </c>
      <c r="P217" s="27" t="s">
        <v>1514</v>
      </c>
      <c r="Q217" s="27" t="s">
        <v>1517</v>
      </c>
      <c r="R217" s="27" t="s">
        <v>485</v>
      </c>
    </row>
    <row r="218" spans="1:18" s="27" customFormat="1" hidden="1">
      <c r="A218" s="28" t="s">
        <v>1518</v>
      </c>
      <c r="C218" s="28" t="s">
        <v>1260</v>
      </c>
      <c r="D218" s="28" t="s">
        <v>1519</v>
      </c>
      <c r="E218" s="28" t="s">
        <v>1520</v>
      </c>
      <c r="F218" s="28" t="s">
        <v>470</v>
      </c>
      <c r="G218" s="28" t="s">
        <v>1519</v>
      </c>
      <c r="H218" s="28" t="s">
        <v>480</v>
      </c>
      <c r="I218" s="27" t="s">
        <v>1506</v>
      </c>
      <c r="J218" s="28" t="s">
        <v>482</v>
      </c>
      <c r="K218" s="28" t="s">
        <v>1521</v>
      </c>
      <c r="L218" s="28" t="s">
        <v>1520</v>
      </c>
      <c r="M218" s="28" t="s">
        <v>1519</v>
      </c>
      <c r="O218" s="27" t="s">
        <v>1522</v>
      </c>
      <c r="P218" s="27" t="s">
        <v>1519</v>
      </c>
      <c r="Q218" s="27" t="s">
        <v>1523</v>
      </c>
      <c r="R218" s="27" t="s">
        <v>485</v>
      </c>
    </row>
    <row r="219" spans="1:18" s="33" customFormat="1" hidden="1">
      <c r="A219" s="34" t="s">
        <v>1013</v>
      </c>
      <c r="C219" s="34" t="s">
        <v>562</v>
      </c>
      <c r="D219" s="34" t="s">
        <v>1524</v>
      </c>
      <c r="E219" s="34" t="s">
        <v>1525</v>
      </c>
      <c r="F219" s="34" t="s">
        <v>470</v>
      </c>
      <c r="G219" s="34" t="s">
        <v>1524</v>
      </c>
      <c r="H219" s="34" t="s">
        <v>480</v>
      </c>
      <c r="I219" s="33" t="s">
        <v>1506</v>
      </c>
      <c r="J219" s="34" t="s">
        <v>482</v>
      </c>
      <c r="K219" s="34" t="s">
        <v>1588</v>
      </c>
      <c r="L219" s="34" t="s">
        <v>1525</v>
      </c>
      <c r="M219" s="34" t="s">
        <v>1524</v>
      </c>
      <c r="O219" s="33" t="s">
        <v>1513</v>
      </c>
      <c r="P219" s="33" t="s">
        <v>1524</v>
      </c>
      <c r="Q219" s="33" t="s">
        <v>1526</v>
      </c>
      <c r="R219" s="33" t="s">
        <v>485</v>
      </c>
    </row>
    <row r="220" spans="1:18" s="27" customFormat="1" hidden="1">
      <c r="A220" s="28" t="s">
        <v>760</v>
      </c>
      <c r="C220" s="28" t="s">
        <v>491</v>
      </c>
      <c r="D220" s="28" t="s">
        <v>1527</v>
      </c>
      <c r="E220" s="28" t="s">
        <v>1528</v>
      </c>
      <c r="F220" s="28" t="s">
        <v>470</v>
      </c>
      <c r="G220" s="28" t="s">
        <v>1527</v>
      </c>
      <c r="H220" s="28" t="s">
        <v>480</v>
      </c>
      <c r="I220" s="27" t="s">
        <v>1529</v>
      </c>
      <c r="J220" s="28" t="s">
        <v>482</v>
      </c>
      <c r="K220" s="28" t="s">
        <v>1530</v>
      </c>
      <c r="L220" s="28" t="s">
        <v>1528</v>
      </c>
      <c r="M220" s="28" t="s">
        <v>1527</v>
      </c>
      <c r="O220" s="27" t="s">
        <v>1111</v>
      </c>
      <c r="P220" s="27" t="s">
        <v>1527</v>
      </c>
      <c r="Q220" s="27" t="s">
        <v>1531</v>
      </c>
      <c r="R220" s="27" t="s">
        <v>485</v>
      </c>
    </row>
    <row r="221" spans="1:18" s="27" customFormat="1" ht="26.25" hidden="1" customHeight="1">
      <c r="A221" s="28" t="s">
        <v>1532</v>
      </c>
      <c r="C221" s="28" t="s">
        <v>534</v>
      </c>
      <c r="D221" s="28" t="s">
        <v>1533</v>
      </c>
      <c r="E221" s="28" t="s">
        <v>1534</v>
      </c>
      <c r="F221" s="28" t="s">
        <v>470</v>
      </c>
      <c r="G221" s="28" t="s">
        <v>1533</v>
      </c>
      <c r="H221" s="28" t="s">
        <v>480</v>
      </c>
      <c r="I221" s="27" t="s">
        <v>1529</v>
      </c>
      <c r="J221" s="28" t="s">
        <v>482</v>
      </c>
      <c r="K221" s="28" t="s">
        <v>1535</v>
      </c>
      <c r="L221" s="28" t="s">
        <v>1534</v>
      </c>
      <c r="M221" s="28" t="s">
        <v>1533</v>
      </c>
      <c r="O221" s="27" t="s">
        <v>30</v>
      </c>
      <c r="P221" s="27" t="s">
        <v>1533</v>
      </c>
      <c r="R221" s="27" t="s">
        <v>485</v>
      </c>
    </row>
    <row r="222" spans="1:18" s="27" customFormat="1" ht="26.25" hidden="1" customHeight="1">
      <c r="A222" s="28" t="s">
        <v>816</v>
      </c>
      <c r="C222" s="28" t="s">
        <v>950</v>
      </c>
      <c r="D222" s="28" t="s">
        <v>1536</v>
      </c>
      <c r="E222" s="28" t="s">
        <v>1537</v>
      </c>
      <c r="F222" s="28" t="s">
        <v>470</v>
      </c>
      <c r="G222" s="28" t="s">
        <v>1536</v>
      </c>
      <c r="H222" s="28" t="s">
        <v>480</v>
      </c>
      <c r="I222" s="27" t="s">
        <v>1529</v>
      </c>
      <c r="J222" s="28" t="s">
        <v>482</v>
      </c>
      <c r="K222" s="28" t="s">
        <v>1538</v>
      </c>
      <c r="L222" s="28" t="s">
        <v>1537</v>
      </c>
      <c r="M222" s="28" t="s">
        <v>1536</v>
      </c>
      <c r="O222" s="27" t="s">
        <v>840</v>
      </c>
      <c r="P222" s="27" t="s">
        <v>1536</v>
      </c>
      <c r="Q222" s="27" t="s">
        <v>1539</v>
      </c>
      <c r="R222" s="27" t="s">
        <v>485</v>
      </c>
    </row>
    <row r="223" spans="1:18" s="27" customFormat="1" ht="26.25" hidden="1" customHeight="1">
      <c r="A223" s="28" t="s">
        <v>1540</v>
      </c>
      <c r="C223" s="28" t="s">
        <v>587</v>
      </c>
      <c r="D223" s="28" t="s">
        <v>1541</v>
      </c>
      <c r="E223" s="28" t="s">
        <v>1542</v>
      </c>
      <c r="F223" s="28" t="s">
        <v>470</v>
      </c>
      <c r="G223" s="28" t="s">
        <v>1541</v>
      </c>
      <c r="H223" s="28" t="s">
        <v>480</v>
      </c>
      <c r="I223" s="27" t="s">
        <v>1529</v>
      </c>
      <c r="J223" s="28" t="s">
        <v>482</v>
      </c>
      <c r="K223" s="28" t="s">
        <v>1543</v>
      </c>
      <c r="L223" s="28" t="s">
        <v>1542</v>
      </c>
      <c r="M223" s="28" t="s">
        <v>1541</v>
      </c>
      <c r="O223" s="27" t="s">
        <v>1544</v>
      </c>
      <c r="P223" s="27" t="s">
        <v>1541</v>
      </c>
      <c r="Q223" s="27" t="s">
        <v>1545</v>
      </c>
      <c r="R223" s="27" t="s">
        <v>485</v>
      </c>
    </row>
    <row r="224" spans="1:18" s="27" customFormat="1" ht="3" customHeight="1">
      <c r="A224" s="28" t="s">
        <v>1546</v>
      </c>
      <c r="C224" s="28" t="s">
        <v>1547</v>
      </c>
      <c r="D224" s="28" t="s">
        <v>1548</v>
      </c>
      <c r="E224" s="28" t="s">
        <v>1549</v>
      </c>
      <c r="F224" s="28" t="s">
        <v>470</v>
      </c>
      <c r="G224" s="28" t="s">
        <v>1548</v>
      </c>
      <c r="H224" s="28" t="s">
        <v>480</v>
      </c>
      <c r="I224" s="27" t="s">
        <v>1589</v>
      </c>
      <c r="J224" s="28" t="s">
        <v>482</v>
      </c>
      <c r="K224" s="28" t="s">
        <v>1550</v>
      </c>
      <c r="L224" s="28" t="s">
        <v>1549</v>
      </c>
      <c r="M224" s="28" t="s">
        <v>1548</v>
      </c>
      <c r="O224" s="27" t="s">
        <v>1551</v>
      </c>
      <c r="P224" s="27" t="s">
        <v>1548</v>
      </c>
      <c r="Q224" s="27" t="s">
        <v>1552</v>
      </c>
      <c r="R224" s="27" t="s">
        <v>485</v>
      </c>
    </row>
    <row r="225" spans="1:18" ht="2.25" customHeight="1">
      <c r="A225" s="26" t="s">
        <v>2061</v>
      </c>
      <c r="C225" s="26" t="s">
        <v>2062</v>
      </c>
      <c r="D225" s="26" t="s">
        <v>2057</v>
      </c>
      <c r="E225" s="26" t="s">
        <v>2060</v>
      </c>
      <c r="F225" s="28" t="s">
        <v>470</v>
      </c>
      <c r="G225" s="26" t="s">
        <v>2057</v>
      </c>
      <c r="H225" s="28" t="s">
        <v>480</v>
      </c>
      <c r="I225" s="26" t="s">
        <v>1273</v>
      </c>
      <c r="J225" s="28" t="s">
        <v>482</v>
      </c>
      <c r="K225" s="28" t="s">
        <v>2063</v>
      </c>
      <c r="L225" s="26" t="s">
        <v>2060</v>
      </c>
      <c r="M225" s="26" t="s">
        <v>2057</v>
      </c>
      <c r="O225" s="26" t="s">
        <v>2064</v>
      </c>
      <c r="P225" s="26" t="s">
        <v>2057</v>
      </c>
      <c r="R225" s="27" t="s">
        <v>2087</v>
      </c>
    </row>
    <row r="226" spans="1:18" ht="34.5" customHeight="1">
      <c r="A226" s="26" t="s">
        <v>2069</v>
      </c>
      <c r="C226" s="26" t="s">
        <v>2070</v>
      </c>
      <c r="D226" s="26" t="s">
        <v>2065</v>
      </c>
      <c r="E226" s="26" t="s">
        <v>2072</v>
      </c>
      <c r="F226" s="28" t="s">
        <v>470</v>
      </c>
      <c r="G226" s="26" t="s">
        <v>2065</v>
      </c>
      <c r="H226" s="28" t="s">
        <v>480</v>
      </c>
      <c r="I226" s="27" t="s">
        <v>899</v>
      </c>
      <c r="J226" s="28" t="s">
        <v>482</v>
      </c>
      <c r="K226" s="28" t="s">
        <v>2071</v>
      </c>
      <c r="L226" s="26" t="s">
        <v>2072</v>
      </c>
      <c r="M226" s="26" t="s">
        <v>2065</v>
      </c>
      <c r="O226" s="26" t="s">
        <v>2073</v>
      </c>
      <c r="P226" s="26" t="s">
        <v>2065</v>
      </c>
      <c r="Q226" s="26" t="s">
        <v>2074</v>
      </c>
      <c r="R226" s="27" t="s">
        <v>485</v>
      </c>
    </row>
    <row r="227" spans="1:18" ht="15" customHeight="1">
      <c r="A227" s="26" t="s">
        <v>2079</v>
      </c>
      <c r="C227" s="26" t="s">
        <v>2080</v>
      </c>
      <c r="D227" s="26" t="s">
        <v>2081</v>
      </c>
      <c r="E227" s="26" t="s">
        <v>2078</v>
      </c>
      <c r="F227" s="28" t="s">
        <v>470</v>
      </c>
      <c r="G227" s="26" t="s">
        <v>2081</v>
      </c>
      <c r="H227" s="28" t="s">
        <v>480</v>
      </c>
      <c r="I227" s="27" t="s">
        <v>899</v>
      </c>
      <c r="J227" s="28" t="s">
        <v>482</v>
      </c>
      <c r="K227" s="28" t="s">
        <v>2082</v>
      </c>
      <c r="L227" s="26" t="s">
        <v>2078</v>
      </c>
      <c r="M227" s="26" t="s">
        <v>2081</v>
      </c>
      <c r="O227" s="26" t="s">
        <v>2083</v>
      </c>
      <c r="P227" s="26" t="s">
        <v>2081</v>
      </c>
      <c r="Q227" s="26" t="s">
        <v>2084</v>
      </c>
      <c r="R227" s="27" t="s">
        <v>485</v>
      </c>
    </row>
    <row r="228" spans="1:18" ht="14.25" customHeight="1">
      <c r="A228" s="26" t="s">
        <v>3817</v>
      </c>
      <c r="C228" s="26" t="s">
        <v>3818</v>
      </c>
      <c r="D228" s="26" t="s">
        <v>3814</v>
      </c>
      <c r="E228" s="26" t="s">
        <v>3816</v>
      </c>
      <c r="F228" s="28" t="s">
        <v>470</v>
      </c>
      <c r="G228" s="26" t="s">
        <v>3814</v>
      </c>
      <c r="H228" s="28" t="s">
        <v>480</v>
      </c>
      <c r="I228" s="27" t="s">
        <v>1506</v>
      </c>
      <c r="J228" s="28" t="s">
        <v>482</v>
      </c>
      <c r="K228" s="28" t="s">
        <v>3812</v>
      </c>
      <c r="L228" s="26" t="s">
        <v>3816</v>
      </c>
      <c r="M228" s="26" t="s">
        <v>3814</v>
      </c>
      <c r="O228" s="26" t="s">
        <v>3819</v>
      </c>
      <c r="P228" s="26" t="s">
        <v>3814</v>
      </c>
      <c r="R228" s="27" t="s">
        <v>485</v>
      </c>
    </row>
    <row r="229" spans="1:18" ht="18" customHeight="1">
      <c r="A229" s="47" t="s">
        <v>4845</v>
      </c>
      <c r="B229" s="47"/>
      <c r="C229" s="47" t="s">
        <v>4846</v>
      </c>
      <c r="D229" s="47" t="s">
        <v>4841</v>
      </c>
      <c r="E229" s="47" t="s">
        <v>4844</v>
      </c>
      <c r="F229" s="63" t="s">
        <v>470</v>
      </c>
      <c r="G229" s="47" t="s">
        <v>4841</v>
      </c>
      <c r="H229" s="63" t="s">
        <v>480</v>
      </c>
      <c r="I229" s="62" t="s">
        <v>1506</v>
      </c>
      <c r="J229" s="63" t="s">
        <v>482</v>
      </c>
      <c r="K229" s="63" t="s">
        <v>4847</v>
      </c>
      <c r="L229" s="47" t="s">
        <v>4844</v>
      </c>
      <c r="M229" s="47" t="s">
        <v>4841</v>
      </c>
      <c r="N229" s="47"/>
      <c r="O229" s="47" t="s">
        <v>3819</v>
      </c>
      <c r="P229" s="47" t="s">
        <v>4841</v>
      </c>
      <c r="Q229" s="47"/>
      <c r="R229" s="62" t="s">
        <v>485</v>
      </c>
    </row>
    <row r="230" spans="1:18" ht="14.25">
      <c r="A230" s="47" t="s">
        <v>5187</v>
      </c>
      <c r="B230" s="47"/>
      <c r="C230" s="47" t="s">
        <v>2554</v>
      </c>
      <c r="D230" s="47" t="s">
        <v>5183</v>
      </c>
      <c r="E230" s="47" t="s">
        <v>5186</v>
      </c>
      <c r="F230" s="63" t="s">
        <v>4880</v>
      </c>
      <c r="G230" s="47" t="s">
        <v>5183</v>
      </c>
      <c r="H230" s="63" t="s">
        <v>480</v>
      </c>
      <c r="I230" s="47" t="s">
        <v>5141</v>
      </c>
      <c r="J230" s="63" t="s">
        <v>4881</v>
      </c>
      <c r="K230" s="63" t="s">
        <v>5188</v>
      </c>
      <c r="L230" s="47" t="s">
        <v>5186</v>
      </c>
      <c r="M230" s="47" t="s">
        <v>5183</v>
      </c>
      <c r="N230" s="47"/>
      <c r="O230" s="47" t="s">
        <v>5189</v>
      </c>
      <c r="P230" s="47" t="s">
        <v>5183</v>
      </c>
      <c r="Q230" s="47"/>
      <c r="R230" s="62" t="s">
        <v>485</v>
      </c>
    </row>
    <row r="231" spans="1:18" ht="14.25">
      <c r="A231" s="47" t="s">
        <v>5239</v>
      </c>
      <c r="B231" s="47" t="s">
        <v>1586</v>
      </c>
      <c r="C231" s="47" t="s">
        <v>4846</v>
      </c>
      <c r="D231" s="47" t="s">
        <v>5235</v>
      </c>
      <c r="E231" s="47" t="s">
        <v>5238</v>
      </c>
      <c r="F231" s="63" t="s">
        <v>4880</v>
      </c>
      <c r="G231" s="47" t="s">
        <v>5235</v>
      </c>
      <c r="H231" s="63" t="s">
        <v>480</v>
      </c>
      <c r="I231" s="47" t="s">
        <v>1553</v>
      </c>
      <c r="J231" s="63" t="s">
        <v>4881</v>
      </c>
      <c r="K231" s="63" t="s">
        <v>5242</v>
      </c>
      <c r="L231" s="47" t="s">
        <v>5238</v>
      </c>
      <c r="M231" s="47" t="s">
        <v>5235</v>
      </c>
      <c r="N231" s="47"/>
      <c r="O231" s="47" t="s">
        <v>5240</v>
      </c>
      <c r="P231" s="47" t="s">
        <v>5235</v>
      </c>
      <c r="Q231" s="47"/>
      <c r="R231" s="62" t="s">
        <v>485</v>
      </c>
    </row>
    <row r="232" spans="1:18" ht="14.25">
      <c r="A232" s="47"/>
      <c r="B232" s="47"/>
      <c r="C232" s="47" t="s">
        <v>5364</v>
      </c>
      <c r="D232" s="47" t="s">
        <v>5365</v>
      </c>
      <c r="E232" s="47" t="s">
        <v>5364</v>
      </c>
      <c r="F232" s="63" t="s">
        <v>5366</v>
      </c>
      <c r="G232" s="47" t="s">
        <v>5364</v>
      </c>
      <c r="H232" s="63" t="s">
        <v>480</v>
      </c>
      <c r="I232" s="47" t="s">
        <v>5141</v>
      </c>
      <c r="J232" s="63" t="s">
        <v>5367</v>
      </c>
      <c r="K232" s="63" t="s">
        <v>5368</v>
      </c>
      <c r="L232" s="47" t="s">
        <v>5365</v>
      </c>
      <c r="M232" s="47" t="s">
        <v>5364</v>
      </c>
      <c r="N232" s="47"/>
      <c r="O232" s="47" t="s">
        <v>5369</v>
      </c>
      <c r="P232" s="47" t="s">
        <v>5364</v>
      </c>
      <c r="Q232" s="47"/>
      <c r="R232" s="62"/>
    </row>
    <row r="233" spans="1:18" ht="14.25">
      <c r="A233" s="47" t="s">
        <v>5382</v>
      </c>
      <c r="B233" s="47"/>
      <c r="C233" s="47" t="s">
        <v>4846</v>
      </c>
      <c r="D233" s="47" t="s">
        <v>5378</v>
      </c>
      <c r="E233" s="47" t="s">
        <v>5381</v>
      </c>
      <c r="F233" s="63" t="s">
        <v>4880</v>
      </c>
      <c r="G233" s="47" t="s">
        <v>5378</v>
      </c>
      <c r="H233" s="63" t="s">
        <v>480</v>
      </c>
      <c r="I233" s="62" t="s">
        <v>1148</v>
      </c>
      <c r="J233" s="63" t="s">
        <v>4881</v>
      </c>
      <c r="K233" s="63" t="s">
        <v>5383</v>
      </c>
      <c r="L233" s="47" t="s">
        <v>5381</v>
      </c>
      <c r="M233" s="47" t="s">
        <v>5378</v>
      </c>
      <c r="N233" s="47"/>
      <c r="O233" s="47" t="s">
        <v>5384</v>
      </c>
      <c r="P233" s="47" t="s">
        <v>5378</v>
      </c>
      <c r="Q233" s="47"/>
      <c r="R233" s="62" t="s">
        <v>485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41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A687" zoomScaleNormal="100" workbookViewId="0">
      <selection activeCell="G687" sqref="G687"/>
    </sheetView>
  </sheetViews>
  <sheetFormatPr defaultRowHeight="16.5"/>
  <cols>
    <col min="1" max="1" width="2.375" style="98" customWidth="1"/>
    <col min="2" max="2" width="6.25" style="74" customWidth="1"/>
    <col min="3" max="3" width="20" style="74" customWidth="1"/>
    <col min="4" max="4" width="11.75" style="77" customWidth="1"/>
    <col min="5" max="5" width="12.125" style="74" customWidth="1"/>
    <col min="6" max="6" width="12.25" style="78" customWidth="1"/>
    <col min="7" max="7" width="17.125" style="79" customWidth="1"/>
    <col min="8" max="8" width="8" style="74" customWidth="1"/>
    <col min="9" max="9" width="11.625" style="74" customWidth="1"/>
    <col min="10" max="10" width="14.625" style="74" bestFit="1" customWidth="1"/>
    <col min="11" max="11" width="16.75" style="78" customWidth="1"/>
    <col min="12" max="12" width="14" style="78" customWidth="1"/>
    <col min="13" max="13" width="12" style="78" customWidth="1"/>
    <col min="14" max="14" width="8" style="77" customWidth="1"/>
    <col min="15" max="15" width="5.75" style="77" customWidth="1"/>
    <col min="16" max="16" width="10" style="74" customWidth="1"/>
    <col min="17" max="17" width="11.875" style="74" customWidth="1"/>
    <col min="18" max="18" width="8.25" style="74" customWidth="1"/>
    <col min="19" max="19" width="34.25" style="74" customWidth="1"/>
    <col min="20" max="20" width="15.625" style="74" customWidth="1"/>
    <col min="21" max="21" width="8.5" style="74" customWidth="1"/>
    <col min="22" max="22" width="12.875" style="74" customWidth="1"/>
    <col min="23" max="23" width="35.875" style="74" bestFit="1" customWidth="1"/>
    <col min="24" max="24" width="17.25" style="74" bestFit="1" customWidth="1"/>
    <col min="25" max="25" width="28.25" style="74" customWidth="1"/>
    <col min="26" max="26" width="8.25" style="74" customWidth="1"/>
    <col min="27" max="27" width="7.75" style="74" customWidth="1"/>
    <col min="28" max="28" width="20.75" style="74" customWidth="1"/>
    <col min="29" max="16384" width="9" style="75"/>
  </cols>
  <sheetData>
    <row r="1" spans="1:28">
      <c r="B1" s="77"/>
      <c r="D1" s="78"/>
      <c r="E1" s="79"/>
      <c r="H1" s="46" t="s">
        <v>3724</v>
      </c>
      <c r="I1" s="116">
        <f>COUNTA(O:O)-3</f>
        <v>307</v>
      </c>
      <c r="J1" s="78"/>
      <c r="L1" s="77"/>
      <c r="M1" s="77"/>
      <c r="N1" s="74"/>
      <c r="O1" s="74"/>
      <c r="AA1" s="75"/>
      <c r="AB1" s="75"/>
    </row>
    <row r="2" spans="1:28">
      <c r="B2" s="77"/>
      <c r="D2" s="78"/>
      <c r="E2" s="79"/>
      <c r="H2" s="46" t="s">
        <v>3725</v>
      </c>
      <c r="I2" s="87"/>
      <c r="J2" s="78"/>
      <c r="L2" s="77"/>
      <c r="M2" s="77"/>
      <c r="N2" s="74"/>
      <c r="O2" s="74"/>
      <c r="AA2" s="75"/>
      <c r="AB2" s="75"/>
    </row>
    <row r="3" spans="1:28">
      <c r="H3" s="86"/>
    </row>
    <row r="6" spans="1:28" s="73" customFormat="1" ht="15.75" customHeight="1">
      <c r="A6" s="98"/>
      <c r="B6" s="80" t="s">
        <v>3779</v>
      </c>
      <c r="C6" s="80" t="s">
        <v>2694</v>
      </c>
      <c r="D6" s="80" t="s">
        <v>2695</v>
      </c>
      <c r="E6" s="80" t="s">
        <v>3684</v>
      </c>
      <c r="F6" s="80" t="s">
        <v>2696</v>
      </c>
      <c r="G6" s="80" t="s">
        <v>2730</v>
      </c>
      <c r="H6" s="90" t="s">
        <v>3780</v>
      </c>
      <c r="I6" s="88"/>
      <c r="J6" s="88" t="s">
        <v>2697</v>
      </c>
      <c r="K6" s="88" t="s">
        <v>2409</v>
      </c>
      <c r="L6" s="88" t="s">
        <v>2728</v>
      </c>
      <c r="M6" s="88" t="s">
        <v>2729</v>
      </c>
      <c r="N6" s="88" t="s">
        <v>2731</v>
      </c>
      <c r="O6" s="88" t="s">
        <v>2732</v>
      </c>
      <c r="P6" s="88" t="s">
        <v>2733</v>
      </c>
      <c r="Q6" s="80" t="s">
        <v>5209</v>
      </c>
      <c r="R6" s="80" t="s">
        <v>2734</v>
      </c>
      <c r="S6" s="80" t="s">
        <v>2735</v>
      </c>
      <c r="T6" s="80" t="s">
        <v>2736</v>
      </c>
      <c r="U6" s="80" t="s">
        <v>2737</v>
      </c>
      <c r="V6" s="80" t="s">
        <v>2738</v>
      </c>
      <c r="W6" s="80" t="s">
        <v>2739</v>
      </c>
      <c r="X6" s="80" t="s">
        <v>2740</v>
      </c>
      <c r="Y6" s="80" t="s">
        <v>2741</v>
      </c>
      <c r="Z6" s="80" t="s">
        <v>2742</v>
      </c>
      <c r="AA6" s="80" t="s">
        <v>2743</v>
      </c>
      <c r="AB6" s="80" t="s">
        <v>2744</v>
      </c>
    </row>
    <row r="7" spans="1:28">
      <c r="B7" s="81"/>
      <c r="C7" s="81" t="s">
        <v>2699</v>
      </c>
      <c r="D7" s="81" t="s">
        <v>2700</v>
      </c>
      <c r="E7" s="81" t="s">
        <v>3717</v>
      </c>
      <c r="F7" s="81" t="s">
        <v>425</v>
      </c>
      <c r="G7" s="81"/>
      <c r="H7" s="89" t="s">
        <v>3722</v>
      </c>
      <c r="I7" s="89" t="s">
        <v>3783</v>
      </c>
      <c r="J7" s="89" t="s">
        <v>2701</v>
      </c>
      <c r="K7" s="89" t="s">
        <v>2702</v>
      </c>
      <c r="L7" s="89" t="s">
        <v>17</v>
      </c>
      <c r="M7" s="89" t="s">
        <v>2745</v>
      </c>
      <c r="N7" s="89" t="s">
        <v>2818</v>
      </c>
      <c r="O7" s="89" t="s">
        <v>2746</v>
      </c>
      <c r="P7" s="89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</row>
    <row r="8" spans="1:28">
      <c r="B8" s="81"/>
      <c r="C8" s="81" t="s">
        <v>2699</v>
      </c>
      <c r="D8" s="81" t="s">
        <v>2703</v>
      </c>
      <c r="E8" s="81" t="s">
        <v>3717</v>
      </c>
      <c r="F8" s="81" t="s">
        <v>401</v>
      </c>
      <c r="G8" s="81"/>
      <c r="H8" s="89" t="s">
        <v>3723</v>
      </c>
      <c r="I8" s="89"/>
      <c r="J8" s="89" t="s">
        <v>2704</v>
      </c>
      <c r="K8" s="89" t="s">
        <v>2705</v>
      </c>
      <c r="L8" s="89" t="s">
        <v>400</v>
      </c>
      <c r="M8" s="89" t="s">
        <v>2747</v>
      </c>
      <c r="N8" s="89" t="s">
        <v>2818</v>
      </c>
      <c r="O8" s="89" t="s">
        <v>2746</v>
      </c>
      <c r="P8" s="89"/>
      <c r="Q8" s="81" t="s">
        <v>5210</v>
      </c>
      <c r="R8" s="81" t="s">
        <v>2749</v>
      </c>
      <c r="S8" s="81" t="s">
        <v>5496</v>
      </c>
      <c r="T8" s="81" t="s">
        <v>3778</v>
      </c>
      <c r="U8" s="81" t="s">
        <v>4821</v>
      </c>
      <c r="V8" s="81" t="s">
        <v>2751</v>
      </c>
      <c r="W8" s="81" t="s">
        <v>3833</v>
      </c>
      <c r="X8" s="81" t="s">
        <v>5374</v>
      </c>
      <c r="Y8" s="81" t="s">
        <v>5346</v>
      </c>
      <c r="Z8" s="81" t="s">
        <v>3835</v>
      </c>
      <c r="AA8" s="81" t="s">
        <v>2754</v>
      </c>
      <c r="AB8" s="81"/>
    </row>
    <row r="9" spans="1:28">
      <c r="B9" s="81"/>
      <c r="C9" s="81" t="s">
        <v>2699</v>
      </c>
      <c r="D9" s="81" t="s">
        <v>2706</v>
      </c>
      <c r="E9" s="81" t="s">
        <v>433</v>
      </c>
      <c r="F9" s="81" t="s">
        <v>394</v>
      </c>
      <c r="G9" s="81"/>
      <c r="H9" s="89" t="s">
        <v>3723</v>
      </c>
      <c r="I9" s="89"/>
      <c r="J9" s="89" t="s">
        <v>2707</v>
      </c>
      <c r="K9" s="89" t="s">
        <v>2708</v>
      </c>
      <c r="L9" s="89" t="s">
        <v>393</v>
      </c>
      <c r="M9" s="89" t="s">
        <v>2748</v>
      </c>
      <c r="N9" s="89" t="s">
        <v>3739</v>
      </c>
      <c r="O9" s="89" t="s">
        <v>2746</v>
      </c>
      <c r="P9" s="89"/>
      <c r="Q9" s="81" t="s">
        <v>5210</v>
      </c>
      <c r="R9" s="81" t="s">
        <v>2749</v>
      </c>
      <c r="S9" s="81" t="s">
        <v>2750</v>
      </c>
      <c r="T9" s="81" t="s">
        <v>3778</v>
      </c>
      <c r="U9" s="81">
        <v>64</v>
      </c>
      <c r="V9" s="81" t="s">
        <v>2751</v>
      </c>
      <c r="W9" s="81" t="s">
        <v>435</v>
      </c>
      <c r="X9" s="81" t="s">
        <v>2752</v>
      </c>
      <c r="Y9" s="81" t="s">
        <v>2753</v>
      </c>
      <c r="Z9" s="81" t="s">
        <v>430</v>
      </c>
      <c r="AA9" s="81" t="s">
        <v>2754</v>
      </c>
      <c r="AB9" s="81"/>
    </row>
    <row r="10" spans="1:28">
      <c r="B10" s="81"/>
      <c r="C10" s="81" t="s">
        <v>2699</v>
      </c>
      <c r="D10" s="81" t="s">
        <v>2711</v>
      </c>
      <c r="E10" s="81" t="s">
        <v>432</v>
      </c>
      <c r="F10" s="81">
        <v>37.89</v>
      </c>
      <c r="G10" s="81"/>
      <c r="H10" s="89" t="s">
        <v>3723</v>
      </c>
      <c r="I10" s="89"/>
      <c r="J10" s="89" t="s">
        <v>2709</v>
      </c>
      <c r="K10" s="89" t="s">
        <v>2710</v>
      </c>
      <c r="L10" s="89" t="s">
        <v>406</v>
      </c>
      <c r="M10" s="89" t="s">
        <v>2755</v>
      </c>
      <c r="N10" s="89" t="s">
        <v>2818</v>
      </c>
      <c r="O10" s="89" t="s">
        <v>2746</v>
      </c>
      <c r="P10" s="89"/>
      <c r="Q10" s="81" t="s">
        <v>5210</v>
      </c>
      <c r="R10" s="81" t="s">
        <v>5207</v>
      </c>
      <c r="S10" s="81" t="s">
        <v>5495</v>
      </c>
      <c r="T10" s="81" t="s">
        <v>3778</v>
      </c>
      <c r="U10" s="81" t="s">
        <v>4821</v>
      </c>
      <c r="V10" s="81" t="s">
        <v>2751</v>
      </c>
      <c r="W10" s="81" t="s">
        <v>3833</v>
      </c>
      <c r="X10" s="81" t="s">
        <v>5375</v>
      </c>
      <c r="Y10" s="81" t="s">
        <v>5346</v>
      </c>
      <c r="Z10" s="81" t="s">
        <v>3835</v>
      </c>
      <c r="AA10" s="81" t="s">
        <v>5376</v>
      </c>
      <c r="AB10" s="81"/>
    </row>
    <row r="11" spans="1:28">
      <c r="B11" s="81" t="s">
        <v>5669</v>
      </c>
      <c r="C11" s="81" t="s">
        <v>2699</v>
      </c>
      <c r="D11" s="81" t="s">
        <v>2712</v>
      </c>
      <c r="E11" s="81" t="s">
        <v>3716</v>
      </c>
      <c r="F11" s="81" t="s">
        <v>2713</v>
      </c>
      <c r="G11" s="81"/>
      <c r="H11" s="89" t="s">
        <v>2698</v>
      </c>
      <c r="I11" s="89"/>
      <c r="J11" s="89" t="s">
        <v>2714</v>
      </c>
      <c r="K11" s="89" t="s">
        <v>2715</v>
      </c>
      <c r="L11" s="89" t="s">
        <v>28</v>
      </c>
      <c r="M11" s="89" t="s">
        <v>2758</v>
      </c>
      <c r="N11" s="89" t="s">
        <v>2818</v>
      </c>
      <c r="O11" s="89" t="s">
        <v>2746</v>
      </c>
      <c r="P11" s="89"/>
      <c r="Q11" s="81" t="s">
        <v>5210</v>
      </c>
      <c r="R11" s="81" t="s">
        <v>2749</v>
      </c>
      <c r="S11" s="81" t="s">
        <v>5659</v>
      </c>
      <c r="T11" s="81" t="s">
        <v>3778</v>
      </c>
      <c r="U11" s="81" t="s">
        <v>4821</v>
      </c>
      <c r="V11" s="81" t="s">
        <v>2751</v>
      </c>
      <c r="W11" s="81" t="s">
        <v>434</v>
      </c>
      <c r="X11" s="81" t="s">
        <v>5699</v>
      </c>
      <c r="Y11" s="81" t="s">
        <v>5524</v>
      </c>
      <c r="Z11" s="81" t="s">
        <v>3835</v>
      </c>
      <c r="AA11" s="81" t="s">
        <v>5527</v>
      </c>
      <c r="AB11" s="81" t="s">
        <v>5700</v>
      </c>
    </row>
    <row r="12" spans="1:28">
      <c r="B12" s="81"/>
      <c r="C12" s="81" t="s">
        <v>2699</v>
      </c>
      <c r="D12" s="81" t="s">
        <v>2716</v>
      </c>
      <c r="E12" s="81" t="s">
        <v>3717</v>
      </c>
      <c r="F12" s="81">
        <v>37.192</v>
      </c>
      <c r="G12" s="81"/>
      <c r="H12" s="89" t="s">
        <v>3723</v>
      </c>
      <c r="I12" s="89"/>
      <c r="J12" s="89" t="s">
        <v>2717</v>
      </c>
      <c r="K12" s="89" t="s">
        <v>2718</v>
      </c>
      <c r="L12" s="89" t="s">
        <v>427</v>
      </c>
      <c r="M12" s="89" t="s">
        <v>2759</v>
      </c>
      <c r="N12" s="89" t="s">
        <v>2818</v>
      </c>
      <c r="O12" s="89" t="s">
        <v>2746</v>
      </c>
      <c r="P12" s="89"/>
      <c r="Q12" s="81" t="s">
        <v>5210</v>
      </c>
      <c r="R12" s="81" t="s">
        <v>2749</v>
      </c>
      <c r="S12" s="81" t="s">
        <v>5030</v>
      </c>
      <c r="T12" s="81" t="s">
        <v>3778</v>
      </c>
      <c r="U12" s="81" t="s">
        <v>4821</v>
      </c>
      <c r="V12" s="81" t="s">
        <v>2751</v>
      </c>
      <c r="W12" s="81" t="s">
        <v>3833</v>
      </c>
      <c r="X12" s="81" t="s">
        <v>5372</v>
      </c>
      <c r="Y12" s="81" t="s">
        <v>5346</v>
      </c>
      <c r="Z12" s="81" t="s">
        <v>3835</v>
      </c>
      <c r="AA12" s="81" t="s">
        <v>2754</v>
      </c>
      <c r="AB12" s="81"/>
    </row>
    <row r="13" spans="1:28">
      <c r="B13" s="81"/>
      <c r="C13" s="81" t="s">
        <v>2699</v>
      </c>
      <c r="D13" s="81" t="s">
        <v>2719</v>
      </c>
      <c r="E13" s="81" t="s">
        <v>433</v>
      </c>
      <c r="F13" s="81">
        <v>37.659999999999997</v>
      </c>
      <c r="G13" s="81"/>
      <c r="H13" s="89" t="s">
        <v>2698</v>
      </c>
      <c r="I13" s="89"/>
      <c r="J13" s="89"/>
      <c r="K13" s="89" t="s">
        <v>2720</v>
      </c>
      <c r="L13" s="89"/>
      <c r="M13" s="89"/>
      <c r="N13" s="89"/>
      <c r="O13" s="89" t="s">
        <v>2746</v>
      </c>
      <c r="P13" s="89"/>
      <c r="Q13" s="81"/>
      <c r="R13" s="81" t="s">
        <v>2760</v>
      </c>
      <c r="S13" s="81" t="s">
        <v>2761</v>
      </c>
      <c r="T13" s="81" t="s">
        <v>3777</v>
      </c>
      <c r="U13" s="81">
        <v>32</v>
      </c>
      <c r="V13" s="81"/>
      <c r="W13" s="81"/>
      <c r="X13" s="81" t="s">
        <v>2762</v>
      </c>
      <c r="Y13" s="81" t="s">
        <v>2763</v>
      </c>
      <c r="Z13" s="81" t="s">
        <v>438</v>
      </c>
      <c r="AA13" s="81" t="s">
        <v>2754</v>
      </c>
      <c r="AB13" s="81"/>
    </row>
    <row r="14" spans="1:28">
      <c r="B14" s="81"/>
      <c r="C14" s="81" t="s">
        <v>2699</v>
      </c>
      <c r="D14" s="81" t="s">
        <v>2721</v>
      </c>
      <c r="E14" s="81" t="s">
        <v>3717</v>
      </c>
      <c r="F14" s="81" t="s">
        <v>410</v>
      </c>
      <c r="G14" s="81"/>
      <c r="H14" s="89" t="s">
        <v>3723</v>
      </c>
      <c r="I14" s="89"/>
      <c r="J14" s="89" t="s">
        <v>2722</v>
      </c>
      <c r="K14" s="89" t="s">
        <v>2723</v>
      </c>
      <c r="L14" s="89" t="s">
        <v>409</v>
      </c>
      <c r="M14" s="89" t="s">
        <v>2764</v>
      </c>
      <c r="N14" s="89" t="s">
        <v>2818</v>
      </c>
      <c r="O14" s="89" t="s">
        <v>2746</v>
      </c>
      <c r="P14" s="89"/>
      <c r="Q14" s="81" t="s">
        <v>5349</v>
      </c>
      <c r="R14" s="81" t="s">
        <v>5350</v>
      </c>
      <c r="S14" s="81" t="s">
        <v>5030</v>
      </c>
      <c r="T14" s="81" t="s">
        <v>3778</v>
      </c>
      <c r="U14" s="81" t="s">
        <v>4821</v>
      </c>
      <c r="V14" s="81" t="s">
        <v>2751</v>
      </c>
      <c r="W14" s="81" t="s">
        <v>3833</v>
      </c>
      <c r="X14" s="81"/>
      <c r="Y14" s="81" t="s">
        <v>5354</v>
      </c>
      <c r="Z14" s="81" t="s">
        <v>3835</v>
      </c>
      <c r="AA14" s="81" t="s">
        <v>2754</v>
      </c>
      <c r="AB14" s="81"/>
    </row>
    <row r="15" spans="1:28">
      <c r="B15" s="81"/>
      <c r="C15" s="81" t="s">
        <v>2699</v>
      </c>
      <c r="D15" s="81" t="s">
        <v>2724</v>
      </c>
      <c r="E15" s="81" t="s">
        <v>3717</v>
      </c>
      <c r="F15" s="81">
        <v>37.191000000000003</v>
      </c>
      <c r="G15" s="81"/>
      <c r="H15" s="89" t="s">
        <v>3723</v>
      </c>
      <c r="I15" s="89"/>
      <c r="J15" s="89" t="s">
        <v>2725</v>
      </c>
      <c r="K15" s="89" t="s">
        <v>2726</v>
      </c>
      <c r="L15" s="89" t="s">
        <v>403</v>
      </c>
      <c r="M15" s="89" t="s">
        <v>2779</v>
      </c>
      <c r="N15" s="89" t="s">
        <v>2818</v>
      </c>
      <c r="O15" s="89" t="s">
        <v>2746</v>
      </c>
      <c r="P15" s="89"/>
      <c r="Q15" s="81" t="s">
        <v>5210</v>
      </c>
      <c r="R15" s="81" t="s">
        <v>2749</v>
      </c>
      <c r="S15" s="81" t="s">
        <v>5494</v>
      </c>
      <c r="T15" s="81" t="s">
        <v>3778</v>
      </c>
      <c r="U15" s="81" t="s">
        <v>4821</v>
      </c>
      <c r="V15" s="81" t="s">
        <v>2751</v>
      </c>
      <c r="W15" s="81" t="s">
        <v>3833</v>
      </c>
      <c r="X15" s="81" t="s">
        <v>5373</v>
      </c>
      <c r="Y15" s="81" t="s">
        <v>5346</v>
      </c>
      <c r="Z15" s="81" t="s">
        <v>3835</v>
      </c>
      <c r="AA15" s="81" t="s">
        <v>2754</v>
      </c>
      <c r="AB15" s="81"/>
    </row>
    <row r="16" spans="1:28">
      <c r="B16" s="81"/>
      <c r="C16" s="81" t="s">
        <v>2780</v>
      </c>
      <c r="D16" s="81" t="s">
        <v>2781</v>
      </c>
      <c r="E16" s="81" t="s">
        <v>5353</v>
      </c>
      <c r="F16" s="81">
        <v>37.700000000000003</v>
      </c>
      <c r="G16" s="81"/>
      <c r="H16" s="89" t="s">
        <v>3723</v>
      </c>
      <c r="I16" s="89"/>
      <c r="J16" s="89" t="s">
        <v>2886</v>
      </c>
      <c r="K16" s="89" t="s">
        <v>2887</v>
      </c>
      <c r="L16" s="89" t="s">
        <v>159</v>
      </c>
      <c r="M16" s="89" t="s">
        <v>2888</v>
      </c>
      <c r="N16" s="89" t="s">
        <v>5845</v>
      </c>
      <c r="O16" s="89" t="s">
        <v>3740</v>
      </c>
      <c r="P16" s="89"/>
      <c r="Q16" s="81" t="s">
        <v>5349</v>
      </c>
      <c r="R16" s="81" t="s">
        <v>5350</v>
      </c>
      <c r="S16" s="81" t="s">
        <v>5030</v>
      </c>
      <c r="T16" s="81" t="s">
        <v>3778</v>
      </c>
      <c r="U16" s="81" t="s">
        <v>4821</v>
      </c>
      <c r="V16" s="81" t="s">
        <v>2751</v>
      </c>
      <c r="W16" s="81" t="s">
        <v>3833</v>
      </c>
      <c r="X16" s="81" t="s">
        <v>5355</v>
      </c>
      <c r="Y16" s="81" t="s">
        <v>5354</v>
      </c>
      <c r="Z16" s="81" t="s">
        <v>3835</v>
      </c>
      <c r="AA16" s="81" t="s">
        <v>2754</v>
      </c>
      <c r="AB16" s="81" t="s">
        <v>5844</v>
      </c>
    </row>
    <row r="17" spans="2:28">
      <c r="B17" s="81"/>
      <c r="C17" s="81" t="s">
        <v>2782</v>
      </c>
      <c r="D17" s="81" t="s">
        <v>2783</v>
      </c>
      <c r="E17" s="81" t="s">
        <v>3717</v>
      </c>
      <c r="F17" s="81" t="s">
        <v>2784</v>
      </c>
      <c r="G17" s="81"/>
      <c r="H17" s="89" t="s">
        <v>3723</v>
      </c>
      <c r="I17" s="89"/>
      <c r="J17" s="89" t="s">
        <v>3741</v>
      </c>
      <c r="K17" s="89" t="s">
        <v>2727</v>
      </c>
      <c r="L17" s="89" t="s">
        <v>203</v>
      </c>
      <c r="M17" s="89" t="s">
        <v>3742</v>
      </c>
      <c r="N17" s="89" t="s">
        <v>3743</v>
      </c>
      <c r="O17" s="89" t="s">
        <v>3740</v>
      </c>
      <c r="P17" s="89"/>
      <c r="Q17" s="81" t="s">
        <v>5210</v>
      </c>
      <c r="R17" s="81" t="s">
        <v>2749</v>
      </c>
      <c r="S17" s="81" t="s">
        <v>5610</v>
      </c>
      <c r="T17" s="81" t="s">
        <v>3778</v>
      </c>
      <c r="U17" s="81" t="s">
        <v>4821</v>
      </c>
      <c r="V17" s="81" t="s">
        <v>2751</v>
      </c>
      <c r="W17" s="81" t="s">
        <v>3833</v>
      </c>
      <c r="X17" s="81" t="s">
        <v>5768</v>
      </c>
      <c r="Y17" s="81" t="s">
        <v>5605</v>
      </c>
      <c r="Z17" s="81" t="s">
        <v>3835</v>
      </c>
      <c r="AA17" s="81" t="s">
        <v>5607</v>
      </c>
      <c r="AB17" s="115" t="s">
        <v>5769</v>
      </c>
    </row>
    <row r="18" spans="2:28">
      <c r="B18" s="81"/>
      <c r="C18" s="81" t="s">
        <v>2785</v>
      </c>
      <c r="D18" s="81" t="s">
        <v>2786</v>
      </c>
      <c r="E18" s="81" t="s">
        <v>3717</v>
      </c>
      <c r="F18" s="81">
        <v>36.51</v>
      </c>
      <c r="G18" s="81"/>
      <c r="H18" s="89" t="s">
        <v>3723</v>
      </c>
      <c r="I18" s="89"/>
      <c r="J18" s="89" t="s">
        <v>3744</v>
      </c>
      <c r="K18" s="89" t="s">
        <v>3745</v>
      </c>
      <c r="L18" s="89" t="s">
        <v>17</v>
      </c>
      <c r="M18" s="89" t="s">
        <v>3746</v>
      </c>
      <c r="N18" s="89" t="s">
        <v>3747</v>
      </c>
      <c r="O18" s="89" t="s">
        <v>3740</v>
      </c>
      <c r="P18" s="89"/>
      <c r="Q18" s="81" t="s">
        <v>5210</v>
      </c>
      <c r="R18" s="81" t="s">
        <v>5207</v>
      </c>
      <c r="S18" s="81" t="s">
        <v>5211</v>
      </c>
      <c r="T18" s="81" t="s">
        <v>5198</v>
      </c>
      <c r="U18" s="81" t="s">
        <v>5199</v>
      </c>
      <c r="V18" s="81" t="s">
        <v>5200</v>
      </c>
      <c r="W18" s="81" t="s">
        <v>3833</v>
      </c>
      <c r="X18" s="81" t="s">
        <v>5231</v>
      </c>
      <c r="Y18" s="81" t="s">
        <v>5213</v>
      </c>
      <c r="Z18" s="81" t="s">
        <v>5491</v>
      </c>
      <c r="AA18" s="81" t="s">
        <v>5204</v>
      </c>
      <c r="AB18" s="81"/>
    </row>
    <row r="19" spans="2:28">
      <c r="B19" s="81"/>
      <c r="C19" s="81" t="s">
        <v>2785</v>
      </c>
      <c r="D19" s="81" t="s">
        <v>2787</v>
      </c>
      <c r="E19" s="81" t="s">
        <v>3717</v>
      </c>
      <c r="F19" s="81">
        <v>36.35</v>
      </c>
      <c r="G19" s="81"/>
      <c r="H19" s="89" t="s">
        <v>3723</v>
      </c>
      <c r="I19" s="89"/>
      <c r="J19" s="89" t="s">
        <v>3744</v>
      </c>
      <c r="K19" s="89" t="s">
        <v>3745</v>
      </c>
      <c r="L19" s="89" t="s">
        <v>17</v>
      </c>
      <c r="M19" s="89" t="s">
        <v>3746</v>
      </c>
      <c r="N19" s="89" t="s">
        <v>3747</v>
      </c>
      <c r="O19" s="89" t="s">
        <v>3740</v>
      </c>
      <c r="P19" s="89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</row>
    <row r="20" spans="2:28">
      <c r="B20" s="81"/>
      <c r="C20" s="81" t="s">
        <v>2785</v>
      </c>
      <c r="D20" s="81" t="s">
        <v>2788</v>
      </c>
      <c r="E20" s="81" t="s">
        <v>3717</v>
      </c>
      <c r="F20" s="81" t="s">
        <v>4788</v>
      </c>
      <c r="G20" s="81"/>
      <c r="H20" s="89" t="s">
        <v>2698</v>
      </c>
      <c r="I20" s="89" t="s">
        <v>4827</v>
      </c>
      <c r="J20" s="89" t="s">
        <v>3825</v>
      </c>
      <c r="K20" s="89" t="s">
        <v>2935</v>
      </c>
      <c r="L20" s="89" t="s">
        <v>5734</v>
      </c>
      <c r="M20" s="89" t="s">
        <v>2873</v>
      </c>
      <c r="N20" s="89" t="s">
        <v>3747</v>
      </c>
      <c r="O20" s="89" t="s">
        <v>3740</v>
      </c>
      <c r="P20" s="89"/>
      <c r="Q20" s="81" t="s">
        <v>5210</v>
      </c>
      <c r="R20" s="81" t="s">
        <v>2749</v>
      </c>
      <c r="S20" s="81" t="s">
        <v>5610</v>
      </c>
      <c r="T20" s="81" t="s">
        <v>3778</v>
      </c>
      <c r="U20" s="81" t="s">
        <v>4821</v>
      </c>
      <c r="V20" s="81" t="s">
        <v>2751</v>
      </c>
      <c r="W20" s="81" t="s">
        <v>3833</v>
      </c>
      <c r="X20" s="81" t="s">
        <v>5735</v>
      </c>
      <c r="Y20" s="81" t="s">
        <v>5605</v>
      </c>
      <c r="Z20" s="81" t="s">
        <v>3835</v>
      </c>
      <c r="AA20" s="81" t="s">
        <v>5607</v>
      </c>
      <c r="AB20" s="81" t="s">
        <v>5736</v>
      </c>
    </row>
    <row r="21" spans="2:28">
      <c r="B21" s="81"/>
      <c r="C21" s="81" t="s">
        <v>2785</v>
      </c>
      <c r="D21" s="81" t="s">
        <v>2790</v>
      </c>
      <c r="E21" s="81" t="s">
        <v>3717</v>
      </c>
      <c r="F21" s="81" t="s">
        <v>199</v>
      </c>
      <c r="G21" s="81"/>
      <c r="H21" s="89" t="s">
        <v>2476</v>
      </c>
      <c r="I21" s="89"/>
      <c r="J21" s="89" t="s">
        <v>3748</v>
      </c>
      <c r="K21" s="89" t="s">
        <v>3749</v>
      </c>
      <c r="L21" s="89" t="s">
        <v>162</v>
      </c>
      <c r="M21" s="89" t="s">
        <v>3750</v>
      </c>
      <c r="N21" s="89" t="s">
        <v>3747</v>
      </c>
      <c r="O21" s="89" t="s">
        <v>3740</v>
      </c>
      <c r="P21" s="89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</row>
    <row r="22" spans="2:28">
      <c r="B22" s="81"/>
      <c r="C22" s="81" t="s">
        <v>2785</v>
      </c>
      <c r="D22" s="81" t="s">
        <v>2791</v>
      </c>
      <c r="E22" s="81" t="s">
        <v>2560</v>
      </c>
      <c r="F22" s="81" t="s">
        <v>164</v>
      </c>
      <c r="G22" s="81"/>
      <c r="H22" s="89" t="s">
        <v>3723</v>
      </c>
      <c r="I22" s="89"/>
      <c r="J22" s="89" t="s">
        <v>3751</v>
      </c>
      <c r="K22" s="89" t="s">
        <v>3752</v>
      </c>
      <c r="L22" s="89" t="s">
        <v>2559</v>
      </c>
      <c r="M22" s="89" t="s">
        <v>3753</v>
      </c>
      <c r="N22" s="89"/>
      <c r="O22" s="89" t="s">
        <v>3754</v>
      </c>
      <c r="P22" s="89">
        <v>1</v>
      </c>
      <c r="Q22" s="81"/>
      <c r="R22" s="81" t="s">
        <v>2749</v>
      </c>
      <c r="S22" s="81" t="s">
        <v>2750</v>
      </c>
      <c r="T22" s="81" t="s">
        <v>3778</v>
      </c>
      <c r="U22" s="81">
        <v>64</v>
      </c>
      <c r="V22" s="81" t="s">
        <v>2793</v>
      </c>
      <c r="W22" s="81"/>
      <c r="X22" s="81"/>
      <c r="Y22" s="81" t="s">
        <v>2794</v>
      </c>
      <c r="Z22" s="81" t="s">
        <v>2562</v>
      </c>
      <c r="AA22" s="81" t="s">
        <v>2795</v>
      </c>
      <c r="AB22" s="81"/>
    </row>
    <row r="23" spans="2:28">
      <c r="B23" s="81"/>
      <c r="C23" s="81" t="s">
        <v>2785</v>
      </c>
      <c r="D23" s="81" t="s">
        <v>2796</v>
      </c>
      <c r="E23" s="81" t="s">
        <v>3717</v>
      </c>
      <c r="F23" s="81" t="s">
        <v>198</v>
      </c>
      <c r="G23" s="81"/>
      <c r="H23" s="89" t="s">
        <v>3723</v>
      </c>
      <c r="I23" s="89"/>
      <c r="J23" s="89" t="s">
        <v>2797</v>
      </c>
      <c r="K23" s="89" t="s">
        <v>3755</v>
      </c>
      <c r="L23" s="89" t="s">
        <v>150</v>
      </c>
      <c r="M23" s="89" t="s">
        <v>2798</v>
      </c>
      <c r="N23" s="89" t="s">
        <v>2558</v>
      </c>
      <c r="O23" s="89" t="s">
        <v>3740</v>
      </c>
      <c r="P23" s="89"/>
      <c r="Q23" s="81"/>
      <c r="R23" s="81"/>
      <c r="S23" s="81"/>
      <c r="T23" s="81" t="s">
        <v>3777</v>
      </c>
      <c r="U23" s="81"/>
      <c r="V23" s="81"/>
      <c r="W23" s="81"/>
      <c r="X23" s="81"/>
      <c r="Y23" s="81"/>
      <c r="Z23" s="81"/>
      <c r="AA23" s="81"/>
      <c r="AB23" s="81"/>
    </row>
    <row r="24" spans="2:28">
      <c r="B24" s="81"/>
      <c r="C24" s="81" t="s">
        <v>2785</v>
      </c>
      <c r="D24" s="81" t="s">
        <v>2800</v>
      </c>
      <c r="E24" s="81" t="s">
        <v>2564</v>
      </c>
      <c r="F24" s="81" t="s">
        <v>231</v>
      </c>
      <c r="G24" s="81"/>
      <c r="H24" s="89" t="s">
        <v>3776</v>
      </c>
      <c r="I24" s="89"/>
      <c r="J24" s="89" t="s">
        <v>6017</v>
      </c>
      <c r="K24" s="89" t="s">
        <v>6018</v>
      </c>
      <c r="L24" s="89" t="s">
        <v>6040</v>
      </c>
      <c r="M24" s="89" t="s">
        <v>6041</v>
      </c>
      <c r="N24" s="89" t="s">
        <v>3747</v>
      </c>
      <c r="O24" s="89" t="s">
        <v>3740</v>
      </c>
      <c r="P24" s="89"/>
      <c r="Q24" s="81" t="s">
        <v>5485</v>
      </c>
      <c r="R24" s="81" t="s">
        <v>2749</v>
      </c>
      <c r="S24" s="81" t="s">
        <v>5486</v>
      </c>
      <c r="T24" s="81" t="s">
        <v>3778</v>
      </c>
      <c r="U24" s="81" t="s">
        <v>5487</v>
      </c>
      <c r="V24" s="81" t="s">
        <v>2793</v>
      </c>
      <c r="W24" s="81" t="s">
        <v>5488</v>
      </c>
      <c r="X24" s="81" t="s">
        <v>5489</v>
      </c>
      <c r="Y24" s="81" t="s">
        <v>5490</v>
      </c>
      <c r="Z24" s="81" t="s">
        <v>2562</v>
      </c>
      <c r="AA24" s="81" t="s">
        <v>2795</v>
      </c>
      <c r="AB24" s="81"/>
    </row>
    <row r="25" spans="2:28">
      <c r="B25" s="81"/>
      <c r="C25" s="81" t="s">
        <v>2785</v>
      </c>
      <c r="D25" s="81" t="s">
        <v>2803</v>
      </c>
      <c r="E25" s="81" t="s">
        <v>3717</v>
      </c>
      <c r="F25" s="81">
        <v>39.39</v>
      </c>
      <c r="G25" s="81"/>
      <c r="H25" s="89" t="s">
        <v>3723</v>
      </c>
      <c r="I25" s="89"/>
      <c r="J25" s="89" t="s">
        <v>3756</v>
      </c>
      <c r="K25" s="89" t="s">
        <v>3757</v>
      </c>
      <c r="L25" s="89" t="s">
        <v>2565</v>
      </c>
      <c r="M25" s="89" t="s">
        <v>3758</v>
      </c>
      <c r="N25" s="89" t="s">
        <v>3747</v>
      </c>
      <c r="O25" s="89" t="s">
        <v>3740</v>
      </c>
      <c r="P25" s="89"/>
      <c r="Q25" s="81"/>
      <c r="R25" s="81"/>
      <c r="S25" s="81"/>
      <c r="T25" s="81" t="s">
        <v>3777</v>
      </c>
      <c r="U25" s="81"/>
      <c r="V25" s="81"/>
      <c r="W25" s="81"/>
      <c r="X25" s="81"/>
      <c r="Y25" s="81"/>
      <c r="Z25" s="81"/>
      <c r="AA25" s="81"/>
      <c r="AB25" s="81"/>
    </row>
    <row r="26" spans="2:28">
      <c r="B26" s="81"/>
      <c r="C26" s="81" t="s">
        <v>2785</v>
      </c>
      <c r="D26" s="81" t="s">
        <v>2804</v>
      </c>
      <c r="E26" s="81"/>
      <c r="F26" s="81">
        <v>36.122999999999998</v>
      </c>
      <c r="G26" s="81"/>
      <c r="H26" s="89" t="s">
        <v>2476</v>
      </c>
      <c r="I26" s="89" t="s">
        <v>4859</v>
      </c>
      <c r="J26" s="89" t="s">
        <v>3759</v>
      </c>
      <c r="K26" s="89" t="s">
        <v>2765</v>
      </c>
      <c r="L26" s="89" t="s">
        <v>220</v>
      </c>
      <c r="M26" s="89" t="s">
        <v>3760</v>
      </c>
      <c r="N26" s="89" t="s">
        <v>3747</v>
      </c>
      <c r="O26" s="89" t="s">
        <v>3740</v>
      </c>
      <c r="P26" s="89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</row>
    <row r="27" spans="2:28">
      <c r="B27" s="81" t="s">
        <v>3682</v>
      </c>
      <c r="C27" s="81" t="s">
        <v>2805</v>
      </c>
      <c r="D27" s="81" t="s">
        <v>2806</v>
      </c>
      <c r="E27" s="81" t="s">
        <v>2567</v>
      </c>
      <c r="F27" s="81" t="s">
        <v>201</v>
      </c>
      <c r="G27" s="81"/>
      <c r="H27" s="89" t="s">
        <v>3722</v>
      </c>
      <c r="I27" s="89" t="s">
        <v>3783</v>
      </c>
      <c r="J27" s="89" t="s">
        <v>3761</v>
      </c>
      <c r="K27" s="89" t="s">
        <v>2766</v>
      </c>
      <c r="L27" s="89" t="s">
        <v>163</v>
      </c>
      <c r="M27" s="89" t="s">
        <v>3762</v>
      </c>
      <c r="N27" s="89" t="s">
        <v>3747</v>
      </c>
      <c r="O27" s="89" t="s">
        <v>3740</v>
      </c>
      <c r="P27" s="89"/>
      <c r="Q27" s="81"/>
      <c r="R27" s="81" t="s">
        <v>2802</v>
      </c>
      <c r="S27" s="81" t="s">
        <v>2807</v>
      </c>
      <c r="T27" s="81" t="s">
        <v>3777</v>
      </c>
      <c r="U27" s="81"/>
      <c r="V27" s="81"/>
      <c r="W27" s="81" t="s">
        <v>60</v>
      </c>
      <c r="X27" s="81"/>
      <c r="Y27" s="81"/>
      <c r="Z27" s="81"/>
      <c r="AA27" s="81"/>
      <c r="AB27" s="81"/>
    </row>
    <row r="28" spans="2:28">
      <c r="B28" s="81"/>
      <c r="C28" s="81" t="s">
        <v>2826</v>
      </c>
      <c r="D28" s="81" t="s">
        <v>2831</v>
      </c>
      <c r="E28" s="81" t="s">
        <v>3717</v>
      </c>
      <c r="F28" s="81" t="s">
        <v>169</v>
      </c>
      <c r="G28" s="81"/>
      <c r="H28" s="89" t="s">
        <v>2698</v>
      </c>
      <c r="I28" s="89"/>
      <c r="J28" s="89" t="s">
        <v>3766</v>
      </c>
      <c r="K28" s="89" t="s">
        <v>5789</v>
      </c>
      <c r="L28" s="89" t="s">
        <v>27</v>
      </c>
      <c r="M28" s="89" t="s">
        <v>2873</v>
      </c>
      <c r="N28" s="89" t="s">
        <v>2818</v>
      </c>
      <c r="O28" s="89" t="s">
        <v>2746</v>
      </c>
      <c r="P28" s="89"/>
      <c r="Q28" s="81" t="s">
        <v>5210</v>
      </c>
      <c r="R28" s="81" t="s">
        <v>2749</v>
      </c>
      <c r="S28" s="81" t="s">
        <v>5610</v>
      </c>
      <c r="T28" s="81" t="s">
        <v>3778</v>
      </c>
      <c r="U28" s="81" t="s">
        <v>4821</v>
      </c>
      <c r="V28" s="81" t="s">
        <v>2751</v>
      </c>
      <c r="W28" s="81" t="s">
        <v>3833</v>
      </c>
      <c r="X28" s="81" t="s">
        <v>5790</v>
      </c>
      <c r="Y28" s="81" t="s">
        <v>5605</v>
      </c>
      <c r="Z28" s="81" t="s">
        <v>3835</v>
      </c>
      <c r="AA28" s="81" t="s">
        <v>5607</v>
      </c>
      <c r="AB28" s="81" t="s">
        <v>5791</v>
      </c>
    </row>
    <row r="29" spans="2:28">
      <c r="B29" s="81"/>
      <c r="C29" s="81" t="s">
        <v>2805</v>
      </c>
      <c r="D29" s="81" t="s">
        <v>2810</v>
      </c>
      <c r="E29" s="81" t="s">
        <v>3717</v>
      </c>
      <c r="F29" s="81">
        <v>39.182000000000002</v>
      </c>
      <c r="G29" s="81"/>
      <c r="H29" s="89" t="s">
        <v>3723</v>
      </c>
      <c r="I29" s="89"/>
      <c r="J29" s="89" t="s">
        <v>3766</v>
      </c>
      <c r="K29" s="89" t="s">
        <v>5796</v>
      </c>
      <c r="L29" s="89" t="s">
        <v>4938</v>
      </c>
      <c r="M29" s="89" t="s">
        <v>2873</v>
      </c>
      <c r="N29" s="89" t="s">
        <v>3747</v>
      </c>
      <c r="O29" s="89" t="s">
        <v>3740</v>
      </c>
      <c r="P29" s="89"/>
      <c r="Q29" s="81" t="s">
        <v>5210</v>
      </c>
      <c r="R29" s="81" t="s">
        <v>2802</v>
      </c>
      <c r="S29" s="81" t="s">
        <v>2809</v>
      </c>
      <c r="T29" s="81" t="s">
        <v>3777</v>
      </c>
      <c r="U29" s="81"/>
      <c r="V29" s="81"/>
      <c r="W29" s="81"/>
      <c r="X29" s="81"/>
      <c r="Y29" s="81"/>
      <c r="Z29" s="81"/>
      <c r="AA29" s="81"/>
      <c r="AB29" s="81"/>
    </row>
    <row r="30" spans="2:28">
      <c r="B30" s="81"/>
      <c r="C30" s="81" t="s">
        <v>2805</v>
      </c>
      <c r="D30" s="81" t="s">
        <v>2808</v>
      </c>
      <c r="E30" s="81" t="s">
        <v>3717</v>
      </c>
      <c r="F30" s="81">
        <v>39.136000000000003</v>
      </c>
      <c r="G30" s="81"/>
      <c r="H30" s="89" t="s">
        <v>3723</v>
      </c>
      <c r="I30" s="89"/>
      <c r="J30" s="89" t="s">
        <v>3763</v>
      </c>
      <c r="K30" s="89" t="s">
        <v>3764</v>
      </c>
      <c r="L30" s="89" t="s">
        <v>2568</v>
      </c>
      <c r="M30" s="89" t="s">
        <v>3765</v>
      </c>
      <c r="N30" s="89" t="s">
        <v>3747</v>
      </c>
      <c r="O30" s="89" t="s">
        <v>3740</v>
      </c>
      <c r="P30" s="89"/>
      <c r="Q30" s="81"/>
      <c r="R30" s="81" t="s">
        <v>2802</v>
      </c>
      <c r="S30" s="81" t="s">
        <v>2809</v>
      </c>
      <c r="T30" s="81" t="s">
        <v>3777</v>
      </c>
      <c r="U30" s="81"/>
      <c r="V30" s="81"/>
      <c r="W30" s="81"/>
      <c r="X30" s="81"/>
      <c r="Y30" s="81"/>
      <c r="Z30" s="81"/>
      <c r="AA30" s="81"/>
      <c r="AB30" s="81"/>
    </row>
    <row r="31" spans="2:28">
      <c r="B31" s="81"/>
      <c r="C31" s="81" t="s">
        <v>2805</v>
      </c>
      <c r="D31" s="81" t="s">
        <v>3820</v>
      </c>
      <c r="E31" s="81" t="s">
        <v>3717</v>
      </c>
      <c r="F31" s="81">
        <v>38.950000000000003</v>
      </c>
      <c r="G31" s="81"/>
      <c r="H31" s="89" t="s">
        <v>3723</v>
      </c>
      <c r="I31" s="89"/>
      <c r="J31" s="89" t="s">
        <v>3767</v>
      </c>
      <c r="K31" s="89" t="s">
        <v>3768</v>
      </c>
      <c r="L31" s="89" t="s">
        <v>28</v>
      </c>
      <c r="M31" s="89" t="s">
        <v>3769</v>
      </c>
      <c r="N31" s="89" t="s">
        <v>3770</v>
      </c>
      <c r="O31" s="89" t="s">
        <v>3740</v>
      </c>
      <c r="P31" s="89"/>
      <c r="Q31" s="81"/>
      <c r="R31" s="81"/>
      <c r="S31" s="81"/>
      <c r="T31" s="81" t="s">
        <v>3777</v>
      </c>
      <c r="U31" s="81"/>
      <c r="V31" s="81"/>
      <c r="W31" s="81"/>
      <c r="X31" s="81"/>
      <c r="Y31" s="81"/>
      <c r="Z31" s="81"/>
      <c r="AA31" s="81"/>
      <c r="AB31" s="81"/>
    </row>
    <row r="32" spans="2:28">
      <c r="B32" s="81"/>
      <c r="C32" s="81" t="s">
        <v>2805</v>
      </c>
      <c r="D32" s="81" t="s">
        <v>2811</v>
      </c>
      <c r="E32" s="81" t="s">
        <v>3717</v>
      </c>
      <c r="F32" s="81">
        <v>39.222000000000001</v>
      </c>
      <c r="G32" s="81"/>
      <c r="H32" s="89" t="s">
        <v>3723</v>
      </c>
      <c r="I32" s="89"/>
      <c r="J32" s="89" t="s">
        <v>3771</v>
      </c>
      <c r="K32" s="89" t="s">
        <v>2767</v>
      </c>
      <c r="L32" s="89" t="s">
        <v>29</v>
      </c>
      <c r="M32" s="89" t="s">
        <v>3772</v>
      </c>
      <c r="N32" s="89" t="s">
        <v>3747</v>
      </c>
      <c r="O32" s="89" t="s">
        <v>3740</v>
      </c>
      <c r="P32" s="89"/>
      <c r="Q32" s="81"/>
      <c r="R32" s="81" t="s">
        <v>2089</v>
      </c>
      <c r="S32" s="81" t="s">
        <v>2757</v>
      </c>
      <c r="T32" s="81" t="s">
        <v>3777</v>
      </c>
      <c r="U32" s="81"/>
      <c r="V32" s="81"/>
      <c r="W32" s="81"/>
      <c r="X32" s="81"/>
      <c r="Y32" s="81"/>
      <c r="Z32" s="81"/>
      <c r="AA32" s="81"/>
      <c r="AB32" s="81"/>
    </row>
    <row r="33" spans="2:28">
      <c r="B33" s="81" t="s">
        <v>5657</v>
      </c>
      <c r="C33" s="81" t="s">
        <v>2805</v>
      </c>
      <c r="D33" s="81" t="s">
        <v>2812</v>
      </c>
      <c r="E33" s="81" t="s">
        <v>3717</v>
      </c>
      <c r="F33" s="81">
        <v>36.31</v>
      </c>
      <c r="G33" s="81"/>
      <c r="H33" s="89" t="s">
        <v>3723</v>
      </c>
      <c r="I33" s="89"/>
      <c r="J33" s="89" t="s">
        <v>3773</v>
      </c>
      <c r="K33" s="89" t="s">
        <v>3774</v>
      </c>
      <c r="L33" s="89" t="s">
        <v>2570</v>
      </c>
      <c r="M33" s="89" t="s">
        <v>3775</v>
      </c>
      <c r="N33" s="89" t="s">
        <v>3747</v>
      </c>
      <c r="O33" s="89" t="s">
        <v>3740</v>
      </c>
      <c r="P33" s="89"/>
      <c r="Q33" s="81" t="s">
        <v>5210</v>
      </c>
      <c r="R33" s="81" t="s">
        <v>2749</v>
      </c>
      <c r="S33" s="81" t="s">
        <v>5610</v>
      </c>
      <c r="T33" s="81" t="s">
        <v>3778</v>
      </c>
      <c r="U33" s="81" t="s">
        <v>4821</v>
      </c>
      <c r="V33" s="81" t="s">
        <v>2751</v>
      </c>
      <c r="W33" s="81" t="s">
        <v>3833</v>
      </c>
      <c r="X33" s="81" t="s">
        <v>5703</v>
      </c>
      <c r="Y33" s="81" t="s">
        <v>5605</v>
      </c>
      <c r="Z33" s="81" t="s">
        <v>3835</v>
      </c>
      <c r="AA33" s="81" t="s">
        <v>5607</v>
      </c>
      <c r="AB33" s="81" t="s">
        <v>5704</v>
      </c>
    </row>
    <row r="34" spans="2:28">
      <c r="B34" s="81"/>
      <c r="C34" s="81" t="s">
        <v>2805</v>
      </c>
      <c r="D34" s="81"/>
      <c r="E34" s="81" t="s">
        <v>3717</v>
      </c>
      <c r="F34" s="81">
        <v>36.177999999999997</v>
      </c>
      <c r="G34" s="81"/>
      <c r="H34" s="89" t="s">
        <v>2698</v>
      </c>
      <c r="I34" s="89"/>
      <c r="J34" s="89"/>
      <c r="K34" s="89" t="s">
        <v>2814</v>
      </c>
      <c r="L34" s="89"/>
      <c r="M34" s="89"/>
      <c r="N34" s="89"/>
      <c r="O34" s="89"/>
      <c r="P34" s="89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</row>
    <row r="35" spans="2:28">
      <c r="B35" s="81"/>
      <c r="C35" s="81" t="s">
        <v>2805</v>
      </c>
      <c r="D35" s="81" t="s">
        <v>2815</v>
      </c>
      <c r="E35" s="81" t="s">
        <v>3717</v>
      </c>
      <c r="F35" s="81">
        <v>36.179000000000002</v>
      </c>
      <c r="G35" s="81"/>
      <c r="H35" s="89" t="s">
        <v>2698</v>
      </c>
      <c r="I35" s="89"/>
      <c r="J35" s="89" t="s">
        <v>2816</v>
      </c>
      <c r="K35" s="89" t="s">
        <v>2817</v>
      </c>
      <c r="L35" s="89" t="s">
        <v>2566</v>
      </c>
      <c r="M35" s="89" t="s">
        <v>2818</v>
      </c>
      <c r="N35" s="89" t="s">
        <v>2818</v>
      </c>
      <c r="O35" s="89" t="s">
        <v>2746</v>
      </c>
      <c r="P35" s="89"/>
      <c r="Q35" s="81"/>
      <c r="R35" s="81"/>
      <c r="S35" s="81"/>
      <c r="T35" s="81" t="s">
        <v>3718</v>
      </c>
      <c r="U35" s="81"/>
      <c r="V35" s="81"/>
      <c r="W35" s="81"/>
      <c r="X35" s="81"/>
      <c r="Y35" s="81"/>
      <c r="Z35" s="81"/>
      <c r="AA35" s="81"/>
      <c r="AB35" s="81"/>
    </row>
    <row r="36" spans="2:28">
      <c r="B36" s="81"/>
      <c r="C36" s="81" t="s">
        <v>2805</v>
      </c>
      <c r="D36" s="81" t="s">
        <v>2819</v>
      </c>
      <c r="E36" s="81" t="s">
        <v>3717</v>
      </c>
      <c r="F36" s="81" t="s">
        <v>229</v>
      </c>
      <c r="G36" s="81"/>
      <c r="H36" s="89" t="s">
        <v>2698</v>
      </c>
      <c r="I36" s="89"/>
      <c r="J36" s="89" t="s">
        <v>2820</v>
      </c>
      <c r="K36" s="89" t="s">
        <v>2821</v>
      </c>
      <c r="L36" s="89" t="s">
        <v>228</v>
      </c>
      <c r="M36" s="89" t="s">
        <v>2801</v>
      </c>
      <c r="N36" s="89" t="s">
        <v>2818</v>
      </c>
      <c r="O36" s="89" t="s">
        <v>2746</v>
      </c>
      <c r="P36" s="89"/>
      <c r="Q36" s="81" t="s">
        <v>5518</v>
      </c>
      <c r="R36" s="81" t="s">
        <v>5519</v>
      </c>
      <c r="S36" s="81" t="s">
        <v>5520</v>
      </c>
      <c r="T36" s="81" t="s">
        <v>5521</v>
      </c>
      <c r="U36" s="81" t="s">
        <v>5522</v>
      </c>
      <c r="V36" s="81" t="s">
        <v>5523</v>
      </c>
      <c r="W36" s="81" t="s">
        <v>434</v>
      </c>
      <c r="X36" s="81" t="s">
        <v>5525</v>
      </c>
      <c r="Y36" s="81" t="s">
        <v>5524</v>
      </c>
      <c r="Z36" s="81" t="s">
        <v>5526</v>
      </c>
      <c r="AA36" s="81" t="s">
        <v>5527</v>
      </c>
      <c r="AB36" s="81"/>
    </row>
    <row r="37" spans="2:28">
      <c r="B37" s="81" t="s">
        <v>5726</v>
      </c>
      <c r="C37" s="81" t="s">
        <v>2805</v>
      </c>
      <c r="D37" s="81" t="s">
        <v>2822</v>
      </c>
      <c r="E37" s="81" t="s">
        <v>3717</v>
      </c>
      <c r="F37" s="81" t="s">
        <v>2823</v>
      </c>
      <c r="G37" s="81"/>
      <c r="H37" s="89" t="s">
        <v>2698</v>
      </c>
      <c r="I37" s="89"/>
      <c r="J37" s="89" t="s">
        <v>2824</v>
      </c>
      <c r="K37" s="89" t="s">
        <v>2768</v>
      </c>
      <c r="L37" s="89" t="s">
        <v>99</v>
      </c>
      <c r="M37" s="89" t="s">
        <v>2825</v>
      </c>
      <c r="N37" s="89" t="s">
        <v>2818</v>
      </c>
      <c r="O37" s="89" t="s">
        <v>2746</v>
      </c>
      <c r="P37" s="89"/>
      <c r="Q37" s="81" t="s">
        <v>5210</v>
      </c>
      <c r="R37" s="81" t="s">
        <v>2749</v>
      </c>
      <c r="S37" s="81" t="s">
        <v>5610</v>
      </c>
      <c r="T37" s="81" t="s">
        <v>3778</v>
      </c>
      <c r="U37" s="81" t="s">
        <v>4821</v>
      </c>
      <c r="V37" s="81" t="s">
        <v>2751</v>
      </c>
      <c r="W37" s="81" t="s">
        <v>3833</v>
      </c>
      <c r="X37" s="81" t="s">
        <v>5732</v>
      </c>
      <c r="Y37" s="81" t="s">
        <v>5605</v>
      </c>
      <c r="Z37" s="81" t="s">
        <v>3835</v>
      </c>
      <c r="AA37" s="81" t="s">
        <v>5607</v>
      </c>
      <c r="AB37" s="81" t="s">
        <v>5733</v>
      </c>
    </row>
    <row r="38" spans="2:28">
      <c r="B38" s="81"/>
      <c r="C38" s="81" t="s">
        <v>2826</v>
      </c>
      <c r="D38" s="81" t="s">
        <v>2827</v>
      </c>
      <c r="E38" s="81" t="s">
        <v>3717</v>
      </c>
      <c r="F38" s="81">
        <v>39.134999999999998</v>
      </c>
      <c r="G38" s="81"/>
      <c r="H38" s="89" t="s">
        <v>2698</v>
      </c>
      <c r="I38" s="89"/>
      <c r="J38" s="89" t="s">
        <v>2828</v>
      </c>
      <c r="K38" s="89" t="s">
        <v>2829</v>
      </c>
      <c r="L38" s="89" t="s">
        <v>99</v>
      </c>
      <c r="M38" s="89" t="s">
        <v>2830</v>
      </c>
      <c r="N38" s="89" t="s">
        <v>3784</v>
      </c>
      <c r="O38" s="89" t="s">
        <v>2746</v>
      </c>
      <c r="P38" s="89"/>
      <c r="Q38" s="81" t="s">
        <v>5210</v>
      </c>
      <c r="R38" s="81" t="s">
        <v>2749</v>
      </c>
      <c r="S38" s="81" t="s">
        <v>5610</v>
      </c>
      <c r="T38" s="81" t="s">
        <v>3778</v>
      </c>
      <c r="U38" s="81" t="s">
        <v>4821</v>
      </c>
      <c r="V38" s="81" t="s">
        <v>2751</v>
      </c>
      <c r="W38" s="81" t="s">
        <v>3833</v>
      </c>
      <c r="X38" s="81" t="s">
        <v>5787</v>
      </c>
      <c r="Y38" s="81" t="s">
        <v>5605</v>
      </c>
      <c r="Z38" s="81" t="s">
        <v>3835</v>
      </c>
      <c r="AA38" s="81" t="s">
        <v>5607</v>
      </c>
      <c r="AB38" s="81" t="s">
        <v>5788</v>
      </c>
    </row>
    <row r="39" spans="2:28">
      <c r="B39" s="81"/>
      <c r="C39" s="81" t="s">
        <v>2826</v>
      </c>
      <c r="D39" s="81" t="s">
        <v>2832</v>
      </c>
      <c r="E39" s="81" t="s">
        <v>3717</v>
      </c>
      <c r="F39" s="81">
        <v>39.139000000000003</v>
      </c>
      <c r="G39" s="81"/>
      <c r="H39" s="89" t="s">
        <v>2698</v>
      </c>
      <c r="I39" s="89"/>
      <c r="J39" s="89" t="s">
        <v>5469</v>
      </c>
      <c r="K39" s="89" t="s">
        <v>5470</v>
      </c>
      <c r="L39" s="89" t="s">
        <v>5483</v>
      </c>
      <c r="M39" s="89" t="s">
        <v>5484</v>
      </c>
      <c r="N39" s="89" t="s">
        <v>2818</v>
      </c>
      <c r="O39" s="89" t="s">
        <v>2746</v>
      </c>
      <c r="P39" s="89"/>
      <c r="Q39" s="81"/>
      <c r="R39" s="81"/>
      <c r="S39" s="81"/>
      <c r="T39" s="81" t="s">
        <v>3718</v>
      </c>
      <c r="U39" s="81"/>
      <c r="V39" s="81"/>
      <c r="W39" s="81"/>
      <c r="X39" s="81"/>
      <c r="Y39" s="81"/>
      <c r="Z39" s="81"/>
      <c r="AA39" s="81"/>
      <c r="AB39" s="81"/>
    </row>
    <row r="40" spans="2:28">
      <c r="B40" s="81"/>
      <c r="C40" s="81" t="s">
        <v>2826</v>
      </c>
      <c r="D40" s="81" t="s">
        <v>2833</v>
      </c>
      <c r="E40" s="81" t="s">
        <v>3717</v>
      </c>
      <c r="F40" s="81" t="s">
        <v>236</v>
      </c>
      <c r="G40" s="81"/>
      <c r="H40" s="89" t="s">
        <v>2698</v>
      </c>
      <c r="I40" s="89"/>
      <c r="J40" s="89" t="s">
        <v>2834</v>
      </c>
      <c r="K40" s="89" t="s">
        <v>2835</v>
      </c>
      <c r="L40" s="89" t="s">
        <v>99</v>
      </c>
      <c r="M40" s="89" t="s">
        <v>2836</v>
      </c>
      <c r="N40" s="89" t="s">
        <v>2571</v>
      </c>
      <c r="O40" s="89" t="s">
        <v>2746</v>
      </c>
      <c r="P40" s="89"/>
      <c r="Q40" s="81"/>
      <c r="R40" s="81"/>
      <c r="S40" s="81"/>
      <c r="T40" s="81" t="s">
        <v>3718</v>
      </c>
      <c r="U40" s="81"/>
      <c r="V40" s="81"/>
      <c r="W40" s="81"/>
      <c r="X40" s="81"/>
      <c r="Y40" s="81"/>
      <c r="Z40" s="81"/>
      <c r="AA40" s="81"/>
      <c r="AB40" s="81"/>
    </row>
    <row r="41" spans="2:28">
      <c r="B41" s="81"/>
      <c r="C41" s="81" t="s">
        <v>2826</v>
      </c>
      <c r="D41" s="81" t="s">
        <v>2837</v>
      </c>
      <c r="E41" s="81" t="s">
        <v>2574</v>
      </c>
      <c r="F41" s="81" t="s">
        <v>2573</v>
      </c>
      <c r="G41" s="81"/>
      <c r="H41" s="89" t="s">
        <v>2698</v>
      </c>
      <c r="I41" s="89"/>
      <c r="J41" s="89" t="s">
        <v>2834</v>
      </c>
      <c r="K41" s="89" t="s">
        <v>2835</v>
      </c>
      <c r="L41" s="89" t="s">
        <v>2572</v>
      </c>
      <c r="M41" s="89" t="s">
        <v>2836</v>
      </c>
      <c r="N41" s="89" t="s">
        <v>2818</v>
      </c>
      <c r="O41" s="89" t="s">
        <v>2746</v>
      </c>
      <c r="P41" s="89"/>
      <c r="Q41" s="81"/>
      <c r="R41" s="81" t="s">
        <v>429</v>
      </c>
      <c r="S41" s="81" t="s">
        <v>2575</v>
      </c>
      <c r="T41" s="81" t="s">
        <v>3719</v>
      </c>
      <c r="U41" s="81">
        <v>64</v>
      </c>
      <c r="V41" s="81" t="s">
        <v>2576</v>
      </c>
      <c r="W41" s="81" t="s">
        <v>2577</v>
      </c>
      <c r="X41" s="81" t="s">
        <v>2578</v>
      </c>
      <c r="Y41" s="81" t="s">
        <v>2579</v>
      </c>
      <c r="Z41" s="81" t="s">
        <v>2580</v>
      </c>
      <c r="AA41" s="81" t="s">
        <v>2581</v>
      </c>
      <c r="AB41" s="81"/>
    </row>
    <row r="42" spans="2:28">
      <c r="B42" s="81"/>
      <c r="C42" s="81" t="s">
        <v>2826</v>
      </c>
      <c r="D42" s="81" t="s">
        <v>2838</v>
      </c>
      <c r="E42" s="81" t="s">
        <v>3717</v>
      </c>
      <c r="F42" s="81" t="s">
        <v>2839</v>
      </c>
      <c r="G42" s="81"/>
      <c r="H42" s="89" t="s">
        <v>2698</v>
      </c>
      <c r="I42" s="89"/>
      <c r="J42" s="89" t="s">
        <v>2840</v>
      </c>
      <c r="K42" s="89" t="s">
        <v>2769</v>
      </c>
      <c r="L42" s="89" t="s">
        <v>159</v>
      </c>
      <c r="M42" s="89" t="s">
        <v>2841</v>
      </c>
      <c r="N42" s="89" t="s">
        <v>3743</v>
      </c>
      <c r="O42" s="89" t="s">
        <v>2746</v>
      </c>
      <c r="P42" s="89"/>
      <c r="Q42" s="81"/>
      <c r="R42" s="81"/>
      <c r="S42" s="81"/>
      <c r="T42" s="81" t="s">
        <v>3718</v>
      </c>
      <c r="U42" s="81"/>
      <c r="V42" s="81"/>
      <c r="W42" s="81"/>
      <c r="X42" s="81"/>
      <c r="Y42" s="81"/>
      <c r="Z42" s="81"/>
      <c r="AA42" s="81"/>
      <c r="AB42" s="81"/>
    </row>
    <row r="43" spans="2:28">
      <c r="B43" s="81"/>
      <c r="C43" s="81" t="s">
        <v>2826</v>
      </c>
      <c r="D43" s="81"/>
      <c r="E43" s="81" t="s">
        <v>3717</v>
      </c>
      <c r="F43" s="81">
        <v>39.125999999999998</v>
      </c>
      <c r="G43" s="81"/>
      <c r="H43" s="89" t="s">
        <v>2698</v>
      </c>
      <c r="I43" s="89"/>
      <c r="J43" s="89"/>
      <c r="K43" s="89" t="s">
        <v>2842</v>
      </c>
      <c r="L43" s="89"/>
      <c r="M43" s="89"/>
      <c r="N43" s="89"/>
      <c r="O43" s="89"/>
      <c r="P43" s="89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</row>
    <row r="44" spans="2:28">
      <c r="B44" s="81"/>
      <c r="C44" s="81" t="s">
        <v>2826</v>
      </c>
      <c r="D44" s="81"/>
      <c r="E44" s="81" t="s">
        <v>3717</v>
      </c>
      <c r="F44" s="81">
        <v>39.128</v>
      </c>
      <c r="G44" s="81"/>
      <c r="H44" s="89" t="s">
        <v>2698</v>
      </c>
      <c r="I44" s="89"/>
      <c r="J44" s="89"/>
      <c r="K44" s="89" t="s">
        <v>2842</v>
      </c>
      <c r="L44" s="89"/>
      <c r="M44" s="89"/>
      <c r="N44" s="89"/>
      <c r="O44" s="89"/>
      <c r="P44" s="89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</row>
    <row r="45" spans="2:28">
      <c r="B45" s="81" t="s">
        <v>5657</v>
      </c>
      <c r="C45" s="81" t="s">
        <v>2826</v>
      </c>
      <c r="D45" s="81" t="s">
        <v>2843</v>
      </c>
      <c r="E45" s="81" t="s">
        <v>5658</v>
      </c>
      <c r="F45" s="81" t="s">
        <v>3689</v>
      </c>
      <c r="G45" s="81"/>
      <c r="H45" s="89" t="s">
        <v>2698</v>
      </c>
      <c r="I45" s="89"/>
      <c r="J45" s="89" t="s">
        <v>2844</v>
      </c>
      <c r="K45" s="89" t="s">
        <v>2845</v>
      </c>
      <c r="L45" s="89" t="s">
        <v>142</v>
      </c>
      <c r="M45" s="89" t="s">
        <v>2846</v>
      </c>
      <c r="N45" s="89" t="s">
        <v>3770</v>
      </c>
      <c r="O45" s="89" t="s">
        <v>2746</v>
      </c>
      <c r="P45" s="89"/>
      <c r="Q45" s="81" t="s">
        <v>5210</v>
      </c>
      <c r="R45" s="81" t="s">
        <v>2749</v>
      </c>
      <c r="S45" s="81" t="s">
        <v>5659</v>
      </c>
      <c r="T45" s="81" t="s">
        <v>3778</v>
      </c>
      <c r="U45" s="81" t="s">
        <v>4821</v>
      </c>
      <c r="V45" s="81" t="s">
        <v>2751</v>
      </c>
      <c r="W45" s="81" t="s">
        <v>434</v>
      </c>
      <c r="X45" s="81" t="s">
        <v>5660</v>
      </c>
      <c r="Y45" s="81" t="s">
        <v>5524</v>
      </c>
      <c r="Z45" s="81" t="s">
        <v>3835</v>
      </c>
      <c r="AA45" s="81" t="s">
        <v>5527</v>
      </c>
      <c r="AB45" s="81" t="s">
        <v>5661</v>
      </c>
    </row>
    <row r="46" spans="2:28">
      <c r="B46" s="81"/>
      <c r="C46" s="81" t="s">
        <v>2785</v>
      </c>
      <c r="D46" s="81" t="s">
        <v>2847</v>
      </c>
      <c r="E46" s="81" t="s">
        <v>3717</v>
      </c>
      <c r="F46" s="81" t="s">
        <v>2582</v>
      </c>
      <c r="G46" s="81"/>
      <c r="H46" s="89" t="s">
        <v>2698</v>
      </c>
      <c r="I46" s="89"/>
      <c r="J46" s="89" t="s">
        <v>2818</v>
      </c>
      <c r="K46" s="89" t="s">
        <v>2848</v>
      </c>
      <c r="L46" s="89" t="s">
        <v>95</v>
      </c>
      <c r="M46" s="89"/>
      <c r="N46" s="89" t="s">
        <v>2818</v>
      </c>
      <c r="O46" s="89" t="s">
        <v>2746</v>
      </c>
      <c r="P46" s="89"/>
      <c r="Q46" s="81"/>
      <c r="R46" s="81"/>
      <c r="S46" s="81"/>
      <c r="T46" s="81" t="s">
        <v>3718</v>
      </c>
      <c r="U46" s="81"/>
      <c r="V46" s="81"/>
      <c r="W46" s="81"/>
      <c r="X46" s="81"/>
      <c r="Y46" s="81"/>
      <c r="Z46" s="81"/>
      <c r="AA46" s="81"/>
      <c r="AB46" s="81"/>
    </row>
    <row r="47" spans="2:28">
      <c r="B47" s="81"/>
      <c r="C47" s="81" t="s">
        <v>2785</v>
      </c>
      <c r="D47" s="81" t="s">
        <v>2849</v>
      </c>
      <c r="E47" s="81" t="s">
        <v>2560</v>
      </c>
      <c r="F47" s="81">
        <v>36.216000000000001</v>
      </c>
      <c r="G47" s="81" t="s">
        <v>2584</v>
      </c>
      <c r="H47" s="89" t="s">
        <v>2698</v>
      </c>
      <c r="I47" s="89"/>
      <c r="J47" s="89" t="s">
        <v>2850</v>
      </c>
      <c r="K47" s="89" t="s">
        <v>2851</v>
      </c>
      <c r="L47" s="89" t="s">
        <v>2583</v>
      </c>
      <c r="M47" s="89" t="s">
        <v>2852</v>
      </c>
      <c r="N47" s="89"/>
      <c r="O47" s="89"/>
      <c r="P47" s="89"/>
      <c r="Q47" s="81"/>
      <c r="R47" s="81" t="s">
        <v>2749</v>
      </c>
      <c r="S47" s="81" t="s">
        <v>2853</v>
      </c>
      <c r="T47" s="81" t="s">
        <v>3720</v>
      </c>
      <c r="U47" s="81"/>
      <c r="V47" s="81"/>
      <c r="W47" s="81"/>
      <c r="X47" s="81"/>
      <c r="Y47" s="81"/>
      <c r="Z47" s="81"/>
      <c r="AA47" s="81"/>
      <c r="AB47" s="81"/>
    </row>
    <row r="48" spans="2:28">
      <c r="B48" s="81"/>
      <c r="C48" s="81" t="s">
        <v>2785</v>
      </c>
      <c r="D48" s="81" t="s">
        <v>2854</v>
      </c>
      <c r="E48" s="81" t="s">
        <v>3717</v>
      </c>
      <c r="F48" s="81" t="s">
        <v>213</v>
      </c>
      <c r="G48" s="81"/>
      <c r="H48" s="89" t="s">
        <v>2698</v>
      </c>
      <c r="I48" s="89"/>
      <c r="J48" s="89" t="s">
        <v>2855</v>
      </c>
      <c r="K48" s="89" t="s">
        <v>2856</v>
      </c>
      <c r="L48" s="89" t="s">
        <v>165</v>
      </c>
      <c r="M48" s="89" t="s">
        <v>2857</v>
      </c>
      <c r="N48" s="89" t="s">
        <v>2818</v>
      </c>
      <c r="O48" s="89" t="s">
        <v>2746</v>
      </c>
      <c r="P48" s="89"/>
      <c r="Q48" s="81" t="s">
        <v>5210</v>
      </c>
      <c r="R48" s="81" t="s">
        <v>2749</v>
      </c>
      <c r="S48" s="81" t="s">
        <v>5610</v>
      </c>
      <c r="T48" s="81" t="s">
        <v>3778</v>
      </c>
      <c r="U48" s="81" t="s">
        <v>4821</v>
      </c>
      <c r="V48" s="81" t="s">
        <v>2751</v>
      </c>
      <c r="W48" s="81" t="s">
        <v>3833</v>
      </c>
      <c r="X48" s="81" t="s">
        <v>5737</v>
      </c>
      <c r="Y48" s="81" t="s">
        <v>5605</v>
      </c>
      <c r="Z48" s="81" t="s">
        <v>3835</v>
      </c>
      <c r="AA48" s="81" t="s">
        <v>5607</v>
      </c>
      <c r="AB48" s="81" t="s">
        <v>5738</v>
      </c>
    </row>
    <row r="49" spans="2:28">
      <c r="B49" s="81"/>
      <c r="C49" s="81" t="s">
        <v>2785</v>
      </c>
      <c r="D49" s="81"/>
      <c r="E49" s="81" t="s">
        <v>3680</v>
      </c>
      <c r="F49" s="81">
        <v>36.232999999999997</v>
      </c>
      <c r="G49" s="81"/>
      <c r="H49" s="89" t="s">
        <v>2698</v>
      </c>
      <c r="I49" s="89"/>
      <c r="J49" s="89"/>
      <c r="K49" s="89" t="s">
        <v>2858</v>
      </c>
      <c r="L49" s="89"/>
      <c r="M49" s="89"/>
      <c r="N49" s="89"/>
      <c r="O49" s="89" t="s">
        <v>2746</v>
      </c>
      <c r="P49" s="89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</row>
    <row r="50" spans="2:28">
      <c r="B50" s="81"/>
      <c r="C50" s="81" t="s">
        <v>2785</v>
      </c>
      <c r="D50" s="81"/>
      <c r="E50" s="81"/>
      <c r="F50" s="81">
        <v>39.155999999999999</v>
      </c>
      <c r="G50" s="81"/>
      <c r="H50" s="89" t="s">
        <v>2698</v>
      </c>
      <c r="I50" s="89"/>
      <c r="J50" s="89"/>
      <c r="K50" s="89" t="s">
        <v>2859</v>
      </c>
      <c r="L50" s="89"/>
      <c r="M50" s="89"/>
      <c r="N50" s="89"/>
      <c r="O50" s="89"/>
      <c r="P50" s="89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</row>
    <row r="51" spans="2:28">
      <c r="B51" s="81"/>
      <c r="C51" s="81" t="s">
        <v>2826</v>
      </c>
      <c r="D51" s="81"/>
      <c r="E51" s="81" t="s">
        <v>3679</v>
      </c>
      <c r="F51" s="81" t="s">
        <v>3673</v>
      </c>
      <c r="G51" s="81"/>
      <c r="H51" s="89" t="s">
        <v>2698</v>
      </c>
      <c r="I51" s="89"/>
      <c r="J51" s="89"/>
      <c r="K51" s="89" t="s">
        <v>3785</v>
      </c>
      <c r="L51" s="89"/>
      <c r="M51" s="89"/>
      <c r="N51" s="89"/>
      <c r="O51" s="89"/>
      <c r="P51" s="89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</row>
    <row r="52" spans="2:28">
      <c r="B52" s="81"/>
      <c r="C52" s="81" t="s">
        <v>2782</v>
      </c>
      <c r="D52" s="81"/>
      <c r="E52" s="81" t="s">
        <v>3679</v>
      </c>
      <c r="F52" s="81" t="s">
        <v>6122</v>
      </c>
      <c r="G52" s="81"/>
      <c r="H52" s="89" t="s">
        <v>2698</v>
      </c>
      <c r="I52" s="89"/>
      <c r="J52" s="89"/>
      <c r="K52" s="89" t="s">
        <v>3683</v>
      </c>
      <c r="L52" s="89"/>
      <c r="M52" s="89"/>
      <c r="N52" s="89"/>
      <c r="O52" s="89"/>
      <c r="P52" s="89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</row>
    <row r="53" spans="2:28">
      <c r="B53" s="81"/>
      <c r="C53" s="81" t="s">
        <v>2785</v>
      </c>
      <c r="D53" s="81" t="s">
        <v>2860</v>
      </c>
      <c r="E53" s="81" t="s">
        <v>2585</v>
      </c>
      <c r="F53" s="81">
        <v>39.225999999999999</v>
      </c>
      <c r="G53" s="81"/>
      <c r="H53" s="89" t="s">
        <v>2698</v>
      </c>
      <c r="I53" s="89"/>
      <c r="J53" s="89" t="s">
        <v>2861</v>
      </c>
      <c r="K53" s="89" t="s">
        <v>2862</v>
      </c>
      <c r="L53" s="89" t="s">
        <v>233</v>
      </c>
      <c r="M53" s="89" t="s">
        <v>2863</v>
      </c>
      <c r="N53" s="89" t="s">
        <v>2818</v>
      </c>
      <c r="O53" s="89" t="s">
        <v>2746</v>
      </c>
      <c r="P53" s="89"/>
      <c r="Q53" s="81" t="s">
        <v>5210</v>
      </c>
      <c r="R53" s="81" t="s">
        <v>2749</v>
      </c>
      <c r="S53" s="81" t="s">
        <v>5610</v>
      </c>
      <c r="T53" s="81" t="s">
        <v>3778</v>
      </c>
      <c r="U53" s="81" t="s">
        <v>4821</v>
      </c>
      <c r="V53" s="81" t="s">
        <v>2751</v>
      </c>
      <c r="W53" s="81" t="s">
        <v>3833</v>
      </c>
      <c r="X53" s="81" t="s">
        <v>5778</v>
      </c>
      <c r="Y53" s="81" t="s">
        <v>5605</v>
      </c>
      <c r="Z53" s="81" t="s">
        <v>3835</v>
      </c>
      <c r="AA53" s="81" t="s">
        <v>5607</v>
      </c>
      <c r="AB53" s="81" t="s">
        <v>5781</v>
      </c>
    </row>
    <row r="54" spans="2:28">
      <c r="B54" s="81"/>
      <c r="C54" s="81" t="s">
        <v>2785</v>
      </c>
      <c r="D54" s="81" t="s">
        <v>2864</v>
      </c>
      <c r="E54" s="81" t="s">
        <v>2585</v>
      </c>
      <c r="F54" s="81" t="s">
        <v>232</v>
      </c>
      <c r="G54" s="81"/>
      <c r="H54" s="89" t="s">
        <v>2799</v>
      </c>
      <c r="I54" s="89"/>
      <c r="J54" s="89" t="s">
        <v>2865</v>
      </c>
      <c r="K54" s="89" t="s">
        <v>2866</v>
      </c>
      <c r="L54" s="89" t="s">
        <v>58</v>
      </c>
      <c r="M54" s="89" t="s">
        <v>2867</v>
      </c>
      <c r="N54" s="89" t="s">
        <v>2818</v>
      </c>
      <c r="O54" s="89" t="s">
        <v>2746</v>
      </c>
      <c r="P54" s="89"/>
      <c r="Q54" s="81" t="s">
        <v>5210</v>
      </c>
      <c r="R54" s="81" t="s">
        <v>2749</v>
      </c>
      <c r="S54" s="81" t="s">
        <v>2868</v>
      </c>
      <c r="T54" s="81" t="s">
        <v>3719</v>
      </c>
      <c r="U54" s="81">
        <v>64</v>
      </c>
      <c r="V54" s="81" t="s">
        <v>2793</v>
      </c>
      <c r="W54" s="81" t="s">
        <v>2586</v>
      </c>
      <c r="X54" s="81" t="s">
        <v>2869</v>
      </c>
      <c r="Y54" s="81" t="s">
        <v>2870</v>
      </c>
      <c r="Z54" s="81" t="s">
        <v>2562</v>
      </c>
      <c r="AA54" s="81" t="s">
        <v>2795</v>
      </c>
      <c r="AB54" s="81"/>
    </row>
    <row r="55" spans="2:28">
      <c r="B55" s="81"/>
      <c r="C55" s="81" t="s">
        <v>2785</v>
      </c>
      <c r="D55" s="81" t="s">
        <v>2871</v>
      </c>
      <c r="E55" s="81" t="s">
        <v>2585</v>
      </c>
      <c r="F55" s="81" t="s">
        <v>2872</v>
      </c>
      <c r="G55" s="81"/>
      <c r="H55" s="89" t="s">
        <v>2698</v>
      </c>
      <c r="I55" s="89"/>
      <c r="J55" s="89" t="s">
        <v>5884</v>
      </c>
      <c r="K55" s="89" t="s">
        <v>5885</v>
      </c>
      <c r="L55" s="89" t="s">
        <v>16</v>
      </c>
      <c r="M55" s="89" t="s">
        <v>5965</v>
      </c>
      <c r="N55" s="89" t="s">
        <v>2818</v>
      </c>
      <c r="O55" s="89" t="s">
        <v>2746</v>
      </c>
      <c r="P55" s="89"/>
      <c r="Q55" s="81" t="s">
        <v>5210</v>
      </c>
      <c r="R55" s="81" t="s">
        <v>2749</v>
      </c>
      <c r="S55" s="81" t="s">
        <v>5610</v>
      </c>
      <c r="T55" s="81" t="s">
        <v>3778</v>
      </c>
      <c r="U55" s="81" t="s">
        <v>4821</v>
      </c>
      <c r="V55" s="81" t="s">
        <v>2751</v>
      </c>
      <c r="W55" s="81" t="s">
        <v>3833</v>
      </c>
      <c r="X55" s="81" t="s">
        <v>5785</v>
      </c>
      <c r="Y55" s="81" t="s">
        <v>5605</v>
      </c>
      <c r="Z55" s="81" t="s">
        <v>3835</v>
      </c>
      <c r="AA55" s="81" t="s">
        <v>5607</v>
      </c>
      <c r="AB55" s="115" t="s">
        <v>5786</v>
      </c>
    </row>
    <row r="56" spans="2:28">
      <c r="B56" s="81"/>
      <c r="C56" s="81" t="s">
        <v>2785</v>
      </c>
      <c r="D56" s="81" t="s">
        <v>2874</v>
      </c>
      <c r="E56" s="81" t="s">
        <v>3717</v>
      </c>
      <c r="F56" s="81" t="s">
        <v>172</v>
      </c>
      <c r="G56" s="81"/>
      <c r="H56" s="89" t="s">
        <v>2698</v>
      </c>
      <c r="I56" s="89"/>
      <c r="J56" s="89" t="s">
        <v>2875</v>
      </c>
      <c r="K56" s="89" t="s">
        <v>2876</v>
      </c>
      <c r="L56" s="89" t="s">
        <v>160</v>
      </c>
      <c r="M56" s="89" t="s">
        <v>2877</v>
      </c>
      <c r="N56" s="89" t="s">
        <v>3787</v>
      </c>
      <c r="O56" s="89" t="s">
        <v>2746</v>
      </c>
      <c r="P56" s="89"/>
      <c r="Q56" s="81"/>
      <c r="R56" s="81"/>
      <c r="S56" s="81"/>
      <c r="T56" s="81" t="s">
        <v>3718</v>
      </c>
      <c r="U56" s="81"/>
      <c r="V56" s="81"/>
      <c r="W56" s="81"/>
      <c r="X56" s="81"/>
      <c r="Y56" s="81"/>
      <c r="Z56" s="81"/>
      <c r="AA56" s="81"/>
      <c r="AB56" s="81"/>
    </row>
    <row r="57" spans="2:28">
      <c r="B57" s="81"/>
      <c r="C57" s="81" t="s">
        <v>2785</v>
      </c>
      <c r="D57" s="81" t="s">
        <v>2878</v>
      </c>
      <c r="E57" s="81" t="s">
        <v>3717</v>
      </c>
      <c r="F57" s="81" t="s">
        <v>170</v>
      </c>
      <c r="G57" s="81"/>
      <c r="H57" s="89" t="s">
        <v>2698</v>
      </c>
      <c r="I57" s="89"/>
      <c r="J57" s="89" t="s">
        <v>2879</v>
      </c>
      <c r="K57" s="89" t="s">
        <v>2880</v>
      </c>
      <c r="L57" s="89" t="s">
        <v>168</v>
      </c>
      <c r="M57" s="89" t="s">
        <v>2881</v>
      </c>
      <c r="N57" s="89" t="s">
        <v>2818</v>
      </c>
      <c r="O57" s="89" t="s">
        <v>2746</v>
      </c>
      <c r="P57" s="89"/>
      <c r="Q57" s="81"/>
      <c r="R57" s="81"/>
      <c r="S57" s="81"/>
      <c r="T57" s="81" t="s">
        <v>3720</v>
      </c>
      <c r="U57" s="81"/>
      <c r="V57" s="81"/>
      <c r="W57" s="81"/>
      <c r="X57" s="81"/>
      <c r="Y57" s="81"/>
      <c r="Z57" s="81"/>
      <c r="AA57" s="81"/>
      <c r="AB57" s="81"/>
    </row>
    <row r="58" spans="2:28">
      <c r="B58" s="81"/>
      <c r="C58" s="81" t="s">
        <v>2785</v>
      </c>
      <c r="D58" s="81" t="s">
        <v>2882</v>
      </c>
      <c r="E58" s="81" t="s">
        <v>3831</v>
      </c>
      <c r="F58" s="81" t="s">
        <v>171</v>
      </c>
      <c r="G58" s="81"/>
      <c r="H58" s="89" t="s">
        <v>2698</v>
      </c>
      <c r="I58" s="89"/>
      <c r="J58" s="89" t="s">
        <v>2879</v>
      </c>
      <c r="K58" s="89" t="s">
        <v>2880</v>
      </c>
      <c r="L58" s="89" t="s">
        <v>152</v>
      </c>
      <c r="M58" s="89" t="s">
        <v>2881</v>
      </c>
      <c r="N58" s="89" t="s">
        <v>5970</v>
      </c>
      <c r="O58" s="89" t="s">
        <v>2746</v>
      </c>
      <c r="P58" s="89"/>
      <c r="Q58" s="81" t="s">
        <v>5210</v>
      </c>
      <c r="R58" s="81" t="s">
        <v>2749</v>
      </c>
      <c r="S58" s="81" t="s">
        <v>5610</v>
      </c>
      <c r="T58" s="81" t="s">
        <v>3778</v>
      </c>
      <c r="U58" s="81" t="s">
        <v>4821</v>
      </c>
      <c r="V58" s="81" t="s">
        <v>2751</v>
      </c>
      <c r="W58" s="81" t="s">
        <v>3833</v>
      </c>
      <c r="X58" s="81" t="s">
        <v>5779</v>
      </c>
      <c r="Y58" s="81" t="s">
        <v>5605</v>
      </c>
      <c r="Z58" s="81" t="s">
        <v>3835</v>
      </c>
      <c r="AA58" s="81" t="s">
        <v>5607</v>
      </c>
      <c r="AB58" s="81" t="s">
        <v>5780</v>
      </c>
    </row>
    <row r="59" spans="2:28">
      <c r="B59" s="81"/>
      <c r="C59" s="81" t="s">
        <v>2782</v>
      </c>
      <c r="D59" s="81"/>
      <c r="E59" s="81" t="s">
        <v>5966</v>
      </c>
      <c r="F59" s="81" t="s">
        <v>5967</v>
      </c>
      <c r="G59" s="81"/>
      <c r="H59" s="89" t="s">
        <v>2698</v>
      </c>
      <c r="I59" s="89"/>
      <c r="J59" s="89" t="s">
        <v>5968</v>
      </c>
      <c r="K59" s="89" t="s">
        <v>2880</v>
      </c>
      <c r="L59" s="89" t="s">
        <v>152</v>
      </c>
      <c r="M59" s="89" t="s">
        <v>2881</v>
      </c>
      <c r="N59" s="89" t="s">
        <v>5969</v>
      </c>
      <c r="O59" s="89" t="s">
        <v>2746</v>
      </c>
      <c r="P59" s="89"/>
      <c r="Q59" s="81" t="s">
        <v>5210</v>
      </c>
      <c r="R59" s="81" t="s">
        <v>2749</v>
      </c>
      <c r="S59" s="81" t="s">
        <v>5610</v>
      </c>
      <c r="T59" s="81" t="s">
        <v>3778</v>
      </c>
      <c r="U59" s="81" t="s">
        <v>4821</v>
      </c>
      <c r="V59" s="81" t="s">
        <v>2751</v>
      </c>
      <c r="W59" s="81" t="s">
        <v>3833</v>
      </c>
      <c r="X59" s="81"/>
      <c r="Y59" s="81" t="s">
        <v>5605</v>
      </c>
      <c r="Z59" s="81" t="s">
        <v>3835</v>
      </c>
      <c r="AA59" s="81" t="s">
        <v>5607</v>
      </c>
      <c r="AB59" s="81"/>
    </row>
    <row r="60" spans="2:28">
      <c r="B60" s="81"/>
      <c r="C60" s="81" t="s">
        <v>2785</v>
      </c>
      <c r="D60" s="81"/>
      <c r="E60" s="81" t="s">
        <v>3717</v>
      </c>
      <c r="F60" s="81">
        <v>36.188000000000002</v>
      </c>
      <c r="G60" s="81"/>
      <c r="H60" s="89" t="s">
        <v>2698</v>
      </c>
      <c r="I60" s="89"/>
      <c r="J60" s="89"/>
      <c r="K60" s="89" t="s">
        <v>2883</v>
      </c>
      <c r="L60" s="89"/>
      <c r="M60" s="89"/>
      <c r="N60" s="89"/>
      <c r="O60" s="89"/>
      <c r="P60" s="89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</row>
    <row r="61" spans="2:28">
      <c r="B61" s="81"/>
      <c r="C61" s="81" t="s">
        <v>2782</v>
      </c>
      <c r="D61" s="81" t="s">
        <v>5333</v>
      </c>
      <c r="E61" s="81" t="s">
        <v>5334</v>
      </c>
      <c r="F61" s="81" t="s">
        <v>5320</v>
      </c>
      <c r="G61" s="81"/>
      <c r="H61" s="89" t="s">
        <v>2698</v>
      </c>
      <c r="I61" s="89"/>
      <c r="J61" s="89" t="s">
        <v>5335</v>
      </c>
      <c r="K61" s="89" t="s">
        <v>5336</v>
      </c>
      <c r="L61" s="89" t="s">
        <v>5337</v>
      </c>
      <c r="M61" s="89" t="s">
        <v>5338</v>
      </c>
      <c r="N61" s="89" t="s">
        <v>5339</v>
      </c>
      <c r="O61" s="89" t="s">
        <v>2746</v>
      </c>
      <c r="P61" s="89"/>
      <c r="Q61" s="81"/>
      <c r="R61" s="81" t="s">
        <v>5340</v>
      </c>
      <c r="S61" s="81" t="s">
        <v>5341</v>
      </c>
      <c r="T61" s="81" t="s">
        <v>3719</v>
      </c>
      <c r="U61" s="81">
        <v>64</v>
      </c>
      <c r="V61" s="81"/>
      <c r="W61" s="81"/>
      <c r="X61" s="81" t="s">
        <v>5342</v>
      </c>
      <c r="Y61" s="81" t="s">
        <v>5343</v>
      </c>
      <c r="Z61" s="81" t="s">
        <v>2580</v>
      </c>
      <c r="AA61" s="81" t="s">
        <v>2754</v>
      </c>
      <c r="AB61" s="81"/>
    </row>
    <row r="62" spans="2:28">
      <c r="B62" s="81"/>
      <c r="C62" s="81" t="s">
        <v>2785</v>
      </c>
      <c r="D62" s="81"/>
      <c r="E62" s="81" t="s">
        <v>5299</v>
      </c>
      <c r="F62" s="81" t="s">
        <v>5300</v>
      </c>
      <c r="G62" s="81"/>
      <c r="H62" s="89" t="s">
        <v>5301</v>
      </c>
      <c r="I62" s="89"/>
      <c r="J62" s="89"/>
      <c r="K62" s="89"/>
      <c r="L62" s="89"/>
      <c r="M62" s="89"/>
      <c r="N62" s="89"/>
      <c r="O62" s="89"/>
      <c r="P62" s="89"/>
      <c r="Q62" s="81"/>
      <c r="R62" s="81" t="s">
        <v>5302</v>
      </c>
      <c r="S62" s="81" t="s">
        <v>5303</v>
      </c>
      <c r="T62" s="81"/>
      <c r="U62" s="81"/>
      <c r="V62" s="81"/>
      <c r="W62" s="81"/>
      <c r="X62" s="81"/>
      <c r="Y62" s="81"/>
      <c r="Z62" s="81"/>
      <c r="AA62" s="81"/>
      <c r="AB62" s="81"/>
    </row>
    <row r="63" spans="2:28">
      <c r="B63" s="81"/>
      <c r="C63" s="81" t="s">
        <v>2782</v>
      </c>
      <c r="D63" s="81"/>
      <c r="E63" s="81" t="s">
        <v>5512</v>
      </c>
      <c r="F63" s="81"/>
      <c r="G63" s="81"/>
      <c r="H63" s="89" t="s">
        <v>2698</v>
      </c>
      <c r="I63" s="89"/>
      <c r="J63" s="89"/>
      <c r="K63" s="89" t="s">
        <v>5513</v>
      </c>
      <c r="L63" s="89"/>
      <c r="M63" s="89"/>
      <c r="N63" s="89"/>
      <c r="O63" s="89"/>
      <c r="P63" s="89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</row>
    <row r="64" spans="2:28">
      <c r="B64" s="81"/>
      <c r="C64" s="81" t="s">
        <v>2884</v>
      </c>
      <c r="D64" s="81" t="s">
        <v>2885</v>
      </c>
      <c r="E64" s="81" t="s">
        <v>3717</v>
      </c>
      <c r="F64" s="81">
        <v>37.186999999999998</v>
      </c>
      <c r="G64" s="81"/>
      <c r="H64" s="89" t="s">
        <v>2698</v>
      </c>
      <c r="I64" s="89"/>
      <c r="J64" s="89" t="s">
        <v>2886</v>
      </c>
      <c r="K64" s="89" t="s">
        <v>2887</v>
      </c>
      <c r="L64" s="89" t="s">
        <v>159</v>
      </c>
      <c r="M64" s="89" t="s">
        <v>2888</v>
      </c>
      <c r="N64" s="89" t="s">
        <v>2818</v>
      </c>
      <c r="O64" s="89" t="s">
        <v>2746</v>
      </c>
      <c r="P64" s="89"/>
      <c r="Q64" s="81"/>
      <c r="R64" s="81"/>
      <c r="S64" s="81"/>
      <c r="T64" s="81" t="s">
        <v>5590</v>
      </c>
      <c r="U64" s="81"/>
      <c r="V64" s="81"/>
      <c r="W64" s="81"/>
      <c r="X64" s="81"/>
      <c r="Y64" s="81"/>
      <c r="Z64" s="81" t="s">
        <v>5591</v>
      </c>
      <c r="AA64" s="81" t="s">
        <v>5593</v>
      </c>
      <c r="AB64" s="81"/>
    </row>
    <row r="65" spans="2:28">
      <c r="B65" s="81"/>
      <c r="C65" s="81" t="s">
        <v>2884</v>
      </c>
      <c r="D65" s="81" t="s">
        <v>5585</v>
      </c>
      <c r="E65" s="81" t="s">
        <v>3717</v>
      </c>
      <c r="F65" s="81" t="s">
        <v>5515</v>
      </c>
      <c r="G65" s="81"/>
      <c r="H65" s="89" t="s">
        <v>5586</v>
      </c>
      <c r="I65" s="89"/>
      <c r="J65" s="89" t="s">
        <v>2886</v>
      </c>
      <c r="K65" s="89" t="s">
        <v>2887</v>
      </c>
      <c r="L65" s="89" t="s">
        <v>159</v>
      </c>
      <c r="M65" s="89" t="s">
        <v>2888</v>
      </c>
      <c r="N65" s="89" t="s">
        <v>2818</v>
      </c>
      <c r="O65" s="89" t="s">
        <v>2746</v>
      </c>
      <c r="P65" s="89"/>
      <c r="Q65" s="81"/>
      <c r="R65" s="81" t="s">
        <v>5587</v>
      </c>
      <c r="S65" s="81" t="s">
        <v>5588</v>
      </c>
      <c r="T65" s="81" t="s">
        <v>5589</v>
      </c>
      <c r="U65" s="81" t="s">
        <v>4821</v>
      </c>
      <c r="V65" s="81" t="s">
        <v>5401</v>
      </c>
      <c r="W65" s="81" t="s">
        <v>5409</v>
      </c>
      <c r="X65" s="81" t="s">
        <v>5410</v>
      </c>
      <c r="Y65" s="81" t="s">
        <v>5411</v>
      </c>
      <c r="Z65" s="81" t="s">
        <v>430</v>
      </c>
      <c r="AA65" s="81" t="s">
        <v>5592</v>
      </c>
      <c r="AB65" s="81"/>
    </row>
    <row r="66" spans="2:28">
      <c r="B66" s="81"/>
      <c r="C66" s="81" t="s">
        <v>2889</v>
      </c>
      <c r="D66" s="81" t="s">
        <v>2890</v>
      </c>
      <c r="E66" s="81" t="s">
        <v>3717</v>
      </c>
      <c r="F66" s="81" t="s">
        <v>3690</v>
      </c>
      <c r="G66" s="81"/>
      <c r="H66" s="89" t="s">
        <v>2698</v>
      </c>
      <c r="I66" s="89"/>
      <c r="J66" s="89" t="s">
        <v>2891</v>
      </c>
      <c r="K66" s="89" t="s">
        <v>2770</v>
      </c>
      <c r="L66" s="89" t="s">
        <v>222</v>
      </c>
      <c r="M66" s="89" t="s">
        <v>2914</v>
      </c>
      <c r="N66" s="89" t="s">
        <v>3788</v>
      </c>
      <c r="O66" s="89" t="s">
        <v>2746</v>
      </c>
      <c r="P66" s="89"/>
      <c r="Q66" s="81" t="s">
        <v>5210</v>
      </c>
      <c r="R66" s="81" t="s">
        <v>2749</v>
      </c>
      <c r="S66" s="81" t="s">
        <v>5610</v>
      </c>
      <c r="T66" s="81" t="s">
        <v>3778</v>
      </c>
      <c r="U66" s="81" t="s">
        <v>4821</v>
      </c>
      <c r="V66" s="81" t="s">
        <v>2751</v>
      </c>
      <c r="W66" s="81" t="s">
        <v>3833</v>
      </c>
      <c r="X66" s="81" t="s">
        <v>5689</v>
      </c>
      <c r="Y66" s="81" t="s">
        <v>5605</v>
      </c>
      <c r="Z66" s="81" t="s">
        <v>3835</v>
      </c>
      <c r="AA66" s="81" t="s">
        <v>5607</v>
      </c>
      <c r="AB66" s="81" t="s">
        <v>5690</v>
      </c>
    </row>
    <row r="67" spans="2:28">
      <c r="B67" s="81"/>
      <c r="C67" s="81" t="s">
        <v>2889</v>
      </c>
      <c r="D67" s="81" t="s">
        <v>2892</v>
      </c>
      <c r="E67" s="81" t="s">
        <v>3717</v>
      </c>
      <c r="F67" s="81">
        <v>36.15</v>
      </c>
      <c r="G67" s="81"/>
      <c r="H67" s="89" t="s">
        <v>2698</v>
      </c>
      <c r="I67" s="89"/>
      <c r="J67" s="89" t="s">
        <v>2893</v>
      </c>
      <c r="K67" s="89" t="s">
        <v>2894</v>
      </c>
      <c r="L67" s="89" t="s">
        <v>162</v>
      </c>
      <c r="M67" s="89" t="s">
        <v>2895</v>
      </c>
      <c r="N67" s="89" t="s">
        <v>2818</v>
      </c>
      <c r="O67" s="89" t="s">
        <v>2746</v>
      </c>
      <c r="P67" s="89"/>
      <c r="Q67" s="81" t="s">
        <v>5210</v>
      </c>
      <c r="R67" s="81" t="s">
        <v>2749</v>
      </c>
      <c r="S67" s="81" t="s">
        <v>5610</v>
      </c>
      <c r="T67" s="81" t="s">
        <v>3778</v>
      </c>
      <c r="U67" s="81" t="s">
        <v>4821</v>
      </c>
      <c r="V67" s="81" t="s">
        <v>2751</v>
      </c>
      <c r="W67" s="81" t="s">
        <v>3833</v>
      </c>
      <c r="X67" s="81" t="s">
        <v>5665</v>
      </c>
      <c r="Y67" s="81" t="s">
        <v>5605</v>
      </c>
      <c r="Z67" s="81" t="s">
        <v>3835</v>
      </c>
      <c r="AA67" s="81" t="s">
        <v>5607</v>
      </c>
      <c r="AB67" s="81" t="s">
        <v>5667</v>
      </c>
    </row>
    <row r="68" spans="2:28">
      <c r="B68" s="81" t="s">
        <v>5669</v>
      </c>
      <c r="C68" s="81" t="s">
        <v>2889</v>
      </c>
      <c r="D68" s="81" t="s">
        <v>2896</v>
      </c>
      <c r="E68" s="81" t="s">
        <v>3717</v>
      </c>
      <c r="F68" s="81" t="s">
        <v>217</v>
      </c>
      <c r="G68" s="81"/>
      <c r="H68" s="89" t="s">
        <v>2698</v>
      </c>
      <c r="I68" s="89"/>
      <c r="J68" s="89" t="s">
        <v>2897</v>
      </c>
      <c r="K68" s="89" t="s">
        <v>2898</v>
      </c>
      <c r="L68" s="89" t="s">
        <v>150</v>
      </c>
      <c r="M68" s="89" t="s">
        <v>2899</v>
      </c>
      <c r="N68" s="89" t="s">
        <v>3788</v>
      </c>
      <c r="O68" s="89" t="s">
        <v>2746</v>
      </c>
      <c r="P68" s="89"/>
      <c r="Q68" s="81" t="s">
        <v>5210</v>
      </c>
      <c r="R68" s="81" t="s">
        <v>2749</v>
      </c>
      <c r="S68" s="81" t="s">
        <v>5610</v>
      </c>
      <c r="T68" s="81" t="s">
        <v>3778</v>
      </c>
      <c r="U68" s="81" t="s">
        <v>4821</v>
      </c>
      <c r="V68" s="81" t="s">
        <v>2751</v>
      </c>
      <c r="W68" s="81" t="s">
        <v>3833</v>
      </c>
      <c r="X68" s="81" t="s">
        <v>5677</v>
      </c>
      <c r="Y68" s="81" t="s">
        <v>5605</v>
      </c>
      <c r="Z68" s="81" t="s">
        <v>3835</v>
      </c>
      <c r="AA68" s="81" t="s">
        <v>5607</v>
      </c>
      <c r="AB68" s="81" t="s">
        <v>5678</v>
      </c>
    </row>
    <row r="69" spans="2:28">
      <c r="B69" s="81"/>
      <c r="C69" s="81" t="s">
        <v>2889</v>
      </c>
      <c r="D69" s="81" t="s">
        <v>6076</v>
      </c>
      <c r="E69" s="81" t="s">
        <v>433</v>
      </c>
      <c r="F69" s="81" t="s">
        <v>6077</v>
      </c>
      <c r="G69" s="81"/>
      <c r="H69" s="89" t="s">
        <v>2698</v>
      </c>
      <c r="I69" s="89"/>
      <c r="J69" s="89" t="s">
        <v>6078</v>
      </c>
      <c r="K69" s="89" t="s">
        <v>6079</v>
      </c>
      <c r="L69" s="89" t="s">
        <v>6080</v>
      </c>
      <c r="M69" s="89" t="s">
        <v>6081</v>
      </c>
      <c r="N69" s="89" t="s">
        <v>6082</v>
      </c>
      <c r="O69" s="89" t="s">
        <v>2792</v>
      </c>
      <c r="P69" s="89"/>
      <c r="Q69" s="81" t="s">
        <v>5210</v>
      </c>
      <c r="R69" s="81" t="s">
        <v>2749</v>
      </c>
      <c r="S69" s="81" t="s">
        <v>6083</v>
      </c>
      <c r="T69" s="81" t="s">
        <v>3778</v>
      </c>
      <c r="U69" s="81" t="s">
        <v>4821</v>
      </c>
      <c r="V69" s="81" t="s">
        <v>2751</v>
      </c>
      <c r="W69" s="81" t="s">
        <v>3833</v>
      </c>
      <c r="X69" s="81" t="s">
        <v>6084</v>
      </c>
      <c r="Y69" s="81" t="s">
        <v>6085</v>
      </c>
      <c r="Z69" s="81" t="s">
        <v>6086</v>
      </c>
      <c r="AA69" s="81" t="s">
        <v>5607</v>
      </c>
      <c r="AB69" s="81"/>
    </row>
    <row r="70" spans="2:28">
      <c r="B70" s="81"/>
      <c r="C70" s="81" t="s">
        <v>2889</v>
      </c>
      <c r="D70" s="81" t="s">
        <v>2902</v>
      </c>
      <c r="E70" s="81" t="s">
        <v>3717</v>
      </c>
      <c r="F70" s="81" t="s">
        <v>5861</v>
      </c>
      <c r="G70" s="81"/>
      <c r="H70" s="89" t="s">
        <v>2698</v>
      </c>
      <c r="I70" s="89"/>
      <c r="J70" s="89" t="s">
        <v>2903</v>
      </c>
      <c r="K70" s="89" t="s">
        <v>2904</v>
      </c>
      <c r="L70" s="89" t="s">
        <v>161</v>
      </c>
      <c r="M70" s="89" t="s">
        <v>2905</v>
      </c>
      <c r="N70" s="89" t="s">
        <v>2818</v>
      </c>
      <c r="O70" s="89" t="s">
        <v>2746</v>
      </c>
      <c r="P70" s="89"/>
      <c r="Q70" s="81" t="s">
        <v>5210</v>
      </c>
      <c r="R70" s="81" t="s">
        <v>5862</v>
      </c>
      <c r="S70" s="81" t="s">
        <v>2597</v>
      </c>
      <c r="T70" s="81" t="s">
        <v>3719</v>
      </c>
      <c r="U70" s="81">
        <v>64</v>
      </c>
      <c r="V70" s="81" t="s">
        <v>2561</v>
      </c>
      <c r="W70" s="81" t="s">
        <v>434</v>
      </c>
      <c r="X70" s="81" t="s">
        <v>5863</v>
      </c>
      <c r="Y70" s="81" t="s">
        <v>2688</v>
      </c>
      <c r="Z70" s="81" t="s">
        <v>2580</v>
      </c>
      <c r="AA70" s="81" t="s">
        <v>431</v>
      </c>
      <c r="AB70" s="81"/>
    </row>
    <row r="71" spans="2:28">
      <c r="B71" s="81" t="s">
        <v>5657</v>
      </c>
      <c r="C71" s="81" t="s">
        <v>2889</v>
      </c>
      <c r="D71" s="81" t="s">
        <v>2906</v>
      </c>
      <c r="E71" s="81" t="s">
        <v>3717</v>
      </c>
      <c r="F71" s="81" t="s">
        <v>2588</v>
      </c>
      <c r="G71" s="104"/>
      <c r="H71" s="89" t="s">
        <v>2698</v>
      </c>
      <c r="I71" s="89"/>
      <c r="J71" s="89" t="s">
        <v>2907</v>
      </c>
      <c r="K71" s="89" t="s">
        <v>2908</v>
      </c>
      <c r="L71" s="89" t="s">
        <v>163</v>
      </c>
      <c r="M71" s="89" t="s">
        <v>2909</v>
      </c>
      <c r="N71" s="89" t="s">
        <v>2818</v>
      </c>
      <c r="O71" s="89" t="s">
        <v>2746</v>
      </c>
      <c r="P71" s="89"/>
      <c r="Q71" s="81" t="s">
        <v>5210</v>
      </c>
      <c r="R71" s="81" t="s">
        <v>2749</v>
      </c>
      <c r="S71" s="81" t="s">
        <v>5610</v>
      </c>
      <c r="T71" s="81" t="s">
        <v>3778</v>
      </c>
      <c r="U71" s="81" t="s">
        <v>4821</v>
      </c>
      <c r="V71" s="81" t="s">
        <v>2751</v>
      </c>
      <c r="W71" s="81" t="s">
        <v>3833</v>
      </c>
      <c r="X71" s="81" t="s">
        <v>5681</v>
      </c>
      <c r="Y71" s="81" t="s">
        <v>5605</v>
      </c>
      <c r="Z71" s="81" t="s">
        <v>3835</v>
      </c>
      <c r="AA71" s="81" t="s">
        <v>5607</v>
      </c>
      <c r="AB71" s="81" t="s">
        <v>5682</v>
      </c>
    </row>
    <row r="72" spans="2:28">
      <c r="B72" s="81"/>
      <c r="C72" s="81" t="s">
        <v>2889</v>
      </c>
      <c r="D72" s="81" t="s">
        <v>2910</v>
      </c>
      <c r="E72" s="81" t="s">
        <v>3717</v>
      </c>
      <c r="F72" s="81" t="s">
        <v>3691</v>
      </c>
      <c r="G72" s="81"/>
      <c r="H72" s="89" t="s">
        <v>2698</v>
      </c>
      <c r="I72" s="89"/>
      <c r="J72" s="89" t="s">
        <v>2911</v>
      </c>
      <c r="K72" s="89" t="s">
        <v>2912</v>
      </c>
      <c r="L72" s="89" t="s">
        <v>242</v>
      </c>
      <c r="M72" s="89" t="s">
        <v>2846</v>
      </c>
      <c r="N72" s="89" t="s">
        <v>2818</v>
      </c>
      <c r="O72" s="89" t="s">
        <v>2746</v>
      </c>
      <c r="P72" s="89"/>
      <c r="Q72" s="81"/>
      <c r="R72" s="81"/>
      <c r="S72" s="81"/>
      <c r="T72" s="81" t="s">
        <v>3718</v>
      </c>
      <c r="U72" s="81"/>
      <c r="V72" s="81"/>
      <c r="W72" s="81"/>
      <c r="X72" s="81"/>
      <c r="Y72" s="81"/>
      <c r="Z72" s="81"/>
      <c r="AA72" s="81"/>
      <c r="AB72" s="81"/>
    </row>
    <row r="73" spans="2:28">
      <c r="B73" s="81"/>
      <c r="C73" s="81" t="s">
        <v>2889</v>
      </c>
      <c r="D73" s="81" t="s">
        <v>2913</v>
      </c>
      <c r="E73" s="81" t="s">
        <v>3717</v>
      </c>
      <c r="F73" s="81" t="s">
        <v>223</v>
      </c>
      <c r="G73" s="81"/>
      <c r="H73" s="89" t="s">
        <v>2698</v>
      </c>
      <c r="I73" s="89"/>
      <c r="J73" s="89" t="s">
        <v>6043</v>
      </c>
      <c r="K73" s="89" t="s">
        <v>6042</v>
      </c>
      <c r="L73" s="89" t="s">
        <v>6044</v>
      </c>
      <c r="M73" s="89" t="s">
        <v>6045</v>
      </c>
      <c r="N73" s="89"/>
      <c r="O73" s="89" t="s">
        <v>2746</v>
      </c>
      <c r="P73" s="89"/>
      <c r="Q73" s="81"/>
      <c r="R73" s="81"/>
      <c r="S73" s="81"/>
      <c r="T73" s="81" t="s">
        <v>3718</v>
      </c>
      <c r="U73" s="81"/>
      <c r="V73" s="81"/>
      <c r="W73" s="81"/>
      <c r="X73" s="81"/>
      <c r="Y73" s="81"/>
      <c r="Z73" s="81"/>
      <c r="AA73" s="81"/>
      <c r="AB73" s="81"/>
    </row>
    <row r="74" spans="2:28">
      <c r="B74" s="81"/>
      <c r="C74" s="81" t="s">
        <v>2889</v>
      </c>
      <c r="D74" s="81" t="s">
        <v>2915</v>
      </c>
      <c r="E74" s="81" t="s">
        <v>3717</v>
      </c>
      <c r="F74" s="81" t="s">
        <v>3692</v>
      </c>
      <c r="G74" s="81"/>
      <c r="H74" s="89" t="s">
        <v>2698</v>
      </c>
      <c r="I74" s="89"/>
      <c r="J74" s="89" t="s">
        <v>2916</v>
      </c>
      <c r="K74" s="89" t="s">
        <v>2917</v>
      </c>
      <c r="L74" s="89" t="s">
        <v>28</v>
      </c>
      <c r="M74" s="89" t="s">
        <v>2801</v>
      </c>
      <c r="N74" s="89" t="s">
        <v>2818</v>
      </c>
      <c r="O74" s="89" t="s">
        <v>2746</v>
      </c>
      <c r="P74" s="89"/>
      <c r="Q74" s="81" t="s">
        <v>5210</v>
      </c>
      <c r="R74" s="81" t="s">
        <v>2749</v>
      </c>
      <c r="S74" s="81" t="s">
        <v>5610</v>
      </c>
      <c r="T74" s="81" t="s">
        <v>3778</v>
      </c>
      <c r="U74" s="81" t="s">
        <v>4821</v>
      </c>
      <c r="V74" s="81" t="s">
        <v>2751</v>
      </c>
      <c r="W74" s="81" t="s">
        <v>3833</v>
      </c>
      <c r="X74" s="81" t="s">
        <v>5687</v>
      </c>
      <c r="Y74" s="81" t="s">
        <v>5605</v>
      </c>
      <c r="Z74" s="81" t="s">
        <v>3835</v>
      </c>
      <c r="AA74" s="81" t="s">
        <v>5607</v>
      </c>
      <c r="AB74" s="81" t="s">
        <v>5688</v>
      </c>
    </row>
    <row r="75" spans="2:28">
      <c r="B75" s="81"/>
      <c r="C75" s="81" t="s">
        <v>2889</v>
      </c>
      <c r="D75" s="81" t="s">
        <v>2918</v>
      </c>
      <c r="E75" s="81" t="s">
        <v>3717</v>
      </c>
      <c r="F75" s="81" t="s">
        <v>5963</v>
      </c>
      <c r="G75" s="81"/>
      <c r="H75" s="89" t="s">
        <v>2698</v>
      </c>
      <c r="I75" s="89"/>
      <c r="J75" s="89" t="s">
        <v>2919</v>
      </c>
      <c r="K75" s="89" t="s">
        <v>2920</v>
      </c>
      <c r="L75" s="89" t="s">
        <v>28</v>
      </c>
      <c r="M75" s="89" t="s">
        <v>2921</v>
      </c>
      <c r="N75" s="89" t="s">
        <v>3786</v>
      </c>
      <c r="O75" s="89" t="s">
        <v>2746</v>
      </c>
      <c r="P75" s="89"/>
      <c r="Q75" s="81" t="s">
        <v>5210</v>
      </c>
      <c r="R75" s="81" t="s">
        <v>2749</v>
      </c>
      <c r="S75" s="81" t="s">
        <v>5610</v>
      </c>
      <c r="T75" s="81" t="s">
        <v>3778</v>
      </c>
      <c r="U75" s="81" t="s">
        <v>4821</v>
      </c>
      <c r="V75" s="81" t="s">
        <v>2751</v>
      </c>
      <c r="W75" s="81" t="s">
        <v>3833</v>
      </c>
      <c r="X75" s="81" t="s">
        <v>5666</v>
      </c>
      <c r="Y75" s="81" t="s">
        <v>5605</v>
      </c>
      <c r="Z75" s="81" t="s">
        <v>3835</v>
      </c>
      <c r="AA75" s="81" t="s">
        <v>5607</v>
      </c>
      <c r="AB75" s="81" t="s">
        <v>5668</v>
      </c>
    </row>
    <row r="76" spans="2:28">
      <c r="B76" s="81"/>
      <c r="C76" s="81" t="s">
        <v>2889</v>
      </c>
      <c r="D76" s="81" t="s">
        <v>5962</v>
      </c>
      <c r="E76" s="81" t="s">
        <v>433</v>
      </c>
      <c r="F76" s="81" t="s">
        <v>5964</v>
      </c>
      <c r="G76" s="81"/>
      <c r="H76" s="89" t="s">
        <v>2698</v>
      </c>
      <c r="I76" s="89"/>
      <c r="J76" s="89" t="s">
        <v>2919</v>
      </c>
      <c r="K76" s="89" t="s">
        <v>2920</v>
      </c>
      <c r="L76" s="89" t="s">
        <v>28</v>
      </c>
      <c r="M76" s="89" t="s">
        <v>2921</v>
      </c>
      <c r="N76" s="89" t="s">
        <v>3786</v>
      </c>
      <c r="O76" s="89" t="s">
        <v>2746</v>
      </c>
      <c r="P76" s="89">
        <v>1</v>
      </c>
      <c r="Q76" s="81" t="s">
        <v>5210</v>
      </c>
      <c r="R76" s="81" t="s">
        <v>2749</v>
      </c>
      <c r="S76" s="81" t="s">
        <v>3216</v>
      </c>
      <c r="T76" s="81" t="s">
        <v>3719</v>
      </c>
      <c r="U76" s="81">
        <v>64</v>
      </c>
      <c r="V76" s="81" t="s">
        <v>2638</v>
      </c>
      <c r="W76" s="81" t="s">
        <v>2664</v>
      </c>
      <c r="X76" s="81"/>
      <c r="Y76" s="81"/>
      <c r="Z76" s="81"/>
      <c r="AA76" s="81"/>
      <c r="AB76" s="81"/>
    </row>
    <row r="77" spans="2:28">
      <c r="B77" s="81"/>
      <c r="C77" s="81" t="s">
        <v>2889</v>
      </c>
      <c r="D77" s="81" t="s">
        <v>2922</v>
      </c>
      <c r="E77" s="81" t="s">
        <v>3717</v>
      </c>
      <c r="F77" s="81" t="s">
        <v>3693</v>
      </c>
      <c r="G77" s="81"/>
      <c r="H77" s="89" t="s">
        <v>2698</v>
      </c>
      <c r="I77" s="89"/>
      <c r="J77" s="89" t="s">
        <v>2923</v>
      </c>
      <c r="K77" s="89" t="s">
        <v>2924</v>
      </c>
      <c r="L77" s="89" t="s">
        <v>2589</v>
      </c>
      <c r="M77" s="89" t="s">
        <v>2925</v>
      </c>
      <c r="N77" s="89" t="s">
        <v>2818</v>
      </c>
      <c r="O77" s="89" t="s">
        <v>2746</v>
      </c>
      <c r="P77" s="89"/>
      <c r="Q77" s="81"/>
      <c r="R77" s="81"/>
      <c r="S77" s="81"/>
      <c r="T77" s="81" t="s">
        <v>3718</v>
      </c>
      <c r="U77" s="81"/>
      <c r="V77" s="81"/>
      <c r="W77" s="81"/>
      <c r="X77" s="81"/>
      <c r="Y77" s="81"/>
      <c r="Z77" s="81"/>
      <c r="AA77" s="81"/>
      <c r="AB77" s="81"/>
    </row>
    <row r="78" spans="2:28">
      <c r="B78" s="81"/>
      <c r="C78" s="81" t="s">
        <v>2889</v>
      </c>
      <c r="D78" s="81" t="s">
        <v>2926</v>
      </c>
      <c r="E78" s="81" t="s">
        <v>3728</v>
      </c>
      <c r="F78" s="81" t="s">
        <v>3694</v>
      </c>
      <c r="G78" s="81"/>
      <c r="H78" s="89" t="s">
        <v>2698</v>
      </c>
      <c r="I78" s="89"/>
      <c r="J78" s="89" t="s">
        <v>3789</v>
      </c>
      <c r="K78" s="89" t="s">
        <v>2927</v>
      </c>
      <c r="L78" s="89" t="s">
        <v>273</v>
      </c>
      <c r="M78" s="89" t="s">
        <v>3790</v>
      </c>
      <c r="N78" s="89" t="s">
        <v>2818</v>
      </c>
      <c r="O78" s="89" t="s">
        <v>2746</v>
      </c>
      <c r="P78" s="89"/>
      <c r="Q78" s="81"/>
      <c r="R78" s="81"/>
      <c r="S78" s="81"/>
      <c r="T78" s="81" t="s">
        <v>3718</v>
      </c>
      <c r="U78" s="81"/>
      <c r="V78" s="81"/>
      <c r="W78" s="81"/>
      <c r="X78" s="81"/>
      <c r="Y78" s="81"/>
      <c r="Z78" s="81"/>
      <c r="AA78" s="81"/>
      <c r="AB78" s="81"/>
    </row>
    <row r="79" spans="2:28">
      <c r="B79" s="81" t="s">
        <v>5669</v>
      </c>
      <c r="C79" s="81" t="s">
        <v>2889</v>
      </c>
      <c r="D79" s="81" t="s">
        <v>2931</v>
      </c>
      <c r="E79" s="81" t="s">
        <v>3717</v>
      </c>
      <c r="F79" s="81" t="s">
        <v>5670</v>
      </c>
      <c r="G79" s="81"/>
      <c r="H79" s="89" t="s">
        <v>2698</v>
      </c>
      <c r="I79" s="89"/>
      <c r="J79" s="89" t="s">
        <v>2932</v>
      </c>
      <c r="K79" s="89" t="s">
        <v>2771</v>
      </c>
      <c r="L79" s="89" t="s">
        <v>207</v>
      </c>
      <c r="M79" s="89" t="s">
        <v>2933</v>
      </c>
      <c r="N79" s="89" t="s">
        <v>139</v>
      </c>
      <c r="O79" s="89" t="s">
        <v>2746</v>
      </c>
      <c r="P79" s="89"/>
      <c r="Q79" s="81" t="s">
        <v>5210</v>
      </c>
      <c r="R79" s="81" t="s">
        <v>2749</v>
      </c>
      <c r="S79" s="81" t="s">
        <v>5610</v>
      </c>
      <c r="T79" s="81" t="s">
        <v>3778</v>
      </c>
      <c r="U79" s="81" t="s">
        <v>4821</v>
      </c>
      <c r="V79" s="81" t="s">
        <v>2751</v>
      </c>
      <c r="W79" s="81" t="s">
        <v>3833</v>
      </c>
      <c r="X79" s="81" t="s">
        <v>5673</v>
      </c>
      <c r="Y79" s="81" t="s">
        <v>5605</v>
      </c>
      <c r="Z79" s="81" t="s">
        <v>3835</v>
      </c>
      <c r="AA79" s="81" t="s">
        <v>5607</v>
      </c>
      <c r="AB79" s="81" t="s">
        <v>5674</v>
      </c>
    </row>
    <row r="80" spans="2:28">
      <c r="B80" s="81"/>
      <c r="C80" s="81" t="s">
        <v>2889</v>
      </c>
      <c r="D80" s="81" t="s">
        <v>2934</v>
      </c>
      <c r="E80" s="81" t="s">
        <v>2585</v>
      </c>
      <c r="F80" s="81"/>
      <c r="G80" s="81"/>
      <c r="H80" s="89" t="s">
        <v>3824</v>
      </c>
      <c r="I80" s="89"/>
      <c r="J80" s="89"/>
      <c r="K80" s="89"/>
      <c r="L80" s="89"/>
      <c r="M80" s="89"/>
      <c r="N80" s="89"/>
      <c r="O80" s="89"/>
      <c r="P80" s="89"/>
      <c r="Q80" s="81"/>
      <c r="R80" s="81" t="s">
        <v>429</v>
      </c>
      <c r="S80" s="81" t="s">
        <v>2597</v>
      </c>
      <c r="T80" s="81" t="s">
        <v>3719</v>
      </c>
      <c r="U80" s="81">
        <v>64</v>
      </c>
      <c r="V80" s="81" t="s">
        <v>2561</v>
      </c>
      <c r="W80" s="81" t="s">
        <v>2586</v>
      </c>
      <c r="X80" s="81" t="s">
        <v>2598</v>
      </c>
      <c r="Y80" s="81" t="s">
        <v>2599</v>
      </c>
      <c r="Z80" s="81" t="s">
        <v>2593</v>
      </c>
      <c r="AA80" s="81" t="s">
        <v>2563</v>
      </c>
      <c r="AB80" s="81"/>
    </row>
    <row r="81" spans="2:28">
      <c r="B81" s="81"/>
      <c r="C81" s="81" t="s">
        <v>2889</v>
      </c>
      <c r="D81" s="81" t="s">
        <v>3821</v>
      </c>
      <c r="E81" s="81" t="s">
        <v>3822</v>
      </c>
      <c r="F81" s="81" t="s">
        <v>3823</v>
      </c>
      <c r="G81" s="81"/>
      <c r="H81" s="89" t="s">
        <v>2698</v>
      </c>
      <c r="I81" s="89"/>
      <c r="J81" s="89" t="s">
        <v>3825</v>
      </c>
      <c r="K81" s="89" t="s">
        <v>2935</v>
      </c>
      <c r="L81" s="89" t="s">
        <v>2596</v>
      </c>
      <c r="M81" s="89" t="s">
        <v>2873</v>
      </c>
      <c r="N81" s="89" t="s">
        <v>2818</v>
      </c>
      <c r="O81" s="89" t="s">
        <v>2746</v>
      </c>
      <c r="P81" s="89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</row>
    <row r="82" spans="2:28">
      <c r="B82" s="81"/>
      <c r="C82" s="81" t="s">
        <v>2889</v>
      </c>
      <c r="D82" s="81" t="s">
        <v>2936</v>
      </c>
      <c r="E82" s="81" t="s">
        <v>3717</v>
      </c>
      <c r="F82" s="81" t="s">
        <v>2937</v>
      </c>
      <c r="G82" s="81"/>
      <c r="H82" s="89" t="s">
        <v>2698</v>
      </c>
      <c r="I82" s="89"/>
      <c r="J82" s="89" t="s">
        <v>2938</v>
      </c>
      <c r="K82" s="89" t="s">
        <v>2939</v>
      </c>
      <c r="L82" s="89" t="s">
        <v>4</v>
      </c>
      <c r="M82" s="89" t="s">
        <v>2940</v>
      </c>
      <c r="N82" s="89" t="s">
        <v>2818</v>
      </c>
      <c r="O82" s="89" t="s">
        <v>2746</v>
      </c>
      <c r="P82" s="89"/>
      <c r="Q82" s="81" t="s">
        <v>5210</v>
      </c>
      <c r="R82" s="81" t="s">
        <v>2749</v>
      </c>
      <c r="S82" s="81" t="s">
        <v>5610</v>
      </c>
      <c r="T82" s="81" t="s">
        <v>3778</v>
      </c>
      <c r="U82" s="81" t="s">
        <v>4821</v>
      </c>
      <c r="V82" s="81" t="s">
        <v>2751</v>
      </c>
      <c r="W82" s="81" t="s">
        <v>3833</v>
      </c>
      <c r="X82" s="81" t="s">
        <v>5685</v>
      </c>
      <c r="Y82" s="81" t="s">
        <v>5605</v>
      </c>
      <c r="Z82" s="81" t="s">
        <v>3835</v>
      </c>
      <c r="AA82" s="81" t="s">
        <v>5607</v>
      </c>
      <c r="AB82" s="81" t="s">
        <v>5686</v>
      </c>
    </row>
    <row r="83" spans="2:28">
      <c r="B83" s="81"/>
      <c r="C83" s="81" t="s">
        <v>2941</v>
      </c>
      <c r="D83" s="81" t="s">
        <v>2942</v>
      </c>
      <c r="E83" s="81" t="s">
        <v>3717</v>
      </c>
      <c r="F83" s="81" t="s">
        <v>5140</v>
      </c>
      <c r="G83" s="81"/>
      <c r="H83" s="89" t="s">
        <v>2698</v>
      </c>
      <c r="I83" s="89"/>
      <c r="J83" s="89" t="s">
        <v>5136</v>
      </c>
      <c r="K83" s="89" t="s">
        <v>5137</v>
      </c>
      <c r="L83" s="89" t="s">
        <v>5138</v>
      </c>
      <c r="M83" s="89" t="s">
        <v>5139</v>
      </c>
      <c r="N83" s="89" t="s">
        <v>2818</v>
      </c>
      <c r="O83" s="89" t="s">
        <v>2746</v>
      </c>
      <c r="P83" s="89"/>
      <c r="Q83" s="81"/>
      <c r="R83" s="81"/>
      <c r="S83" s="81"/>
      <c r="T83" s="81" t="s">
        <v>3718</v>
      </c>
      <c r="U83" s="81"/>
      <c r="V83" s="81"/>
      <c r="W83" s="81"/>
      <c r="X83" s="81"/>
      <c r="Y83" s="81"/>
      <c r="Z83" s="81"/>
      <c r="AA83" s="81"/>
      <c r="AB83" s="81"/>
    </row>
    <row r="84" spans="2:28">
      <c r="B84" s="81"/>
      <c r="C84" s="81" t="s">
        <v>2941</v>
      </c>
      <c r="D84" s="81" t="s">
        <v>2943</v>
      </c>
      <c r="E84" s="81"/>
      <c r="F84" s="81" t="s">
        <v>5912</v>
      </c>
      <c r="G84" s="81"/>
      <c r="H84" s="89" t="s">
        <v>2698</v>
      </c>
      <c r="I84" s="89"/>
      <c r="J84" s="89" t="s">
        <v>2944</v>
      </c>
      <c r="K84" s="89" t="s">
        <v>2945</v>
      </c>
      <c r="L84" s="89" t="s">
        <v>235</v>
      </c>
      <c r="M84" s="89" t="s">
        <v>2946</v>
      </c>
      <c r="N84" s="89" t="s">
        <v>3786</v>
      </c>
      <c r="O84" s="89" t="s">
        <v>2746</v>
      </c>
      <c r="P84" s="89"/>
      <c r="Q84" s="81"/>
      <c r="R84" s="81"/>
      <c r="S84" s="81"/>
      <c r="T84" s="81" t="s">
        <v>3718</v>
      </c>
      <c r="U84" s="81"/>
      <c r="V84" s="81"/>
      <c r="W84" s="81"/>
      <c r="X84" s="81"/>
      <c r="Y84" s="81"/>
      <c r="Z84" s="81"/>
      <c r="AA84" s="81"/>
      <c r="AB84" s="81"/>
    </row>
    <row r="85" spans="2:28">
      <c r="B85" s="81" t="s">
        <v>5669</v>
      </c>
      <c r="C85" s="81" t="s">
        <v>2889</v>
      </c>
      <c r="D85" s="81" t="s">
        <v>2947</v>
      </c>
      <c r="E85" s="81" t="s">
        <v>3717</v>
      </c>
      <c r="F85" s="81" t="s">
        <v>5691</v>
      </c>
      <c r="G85" s="81"/>
      <c r="H85" s="89" t="s">
        <v>2698</v>
      </c>
      <c r="I85" s="89"/>
      <c r="J85" s="89" t="s">
        <v>5262</v>
      </c>
      <c r="K85" s="89" t="s">
        <v>2411</v>
      </c>
      <c r="L85" s="89" t="s">
        <v>41</v>
      </c>
      <c r="M85" s="89" t="s">
        <v>2900</v>
      </c>
      <c r="N85" s="89" t="s">
        <v>2818</v>
      </c>
      <c r="O85" s="89" t="s">
        <v>2746</v>
      </c>
      <c r="P85" s="89"/>
      <c r="Q85" s="81" t="s">
        <v>5210</v>
      </c>
      <c r="R85" s="81" t="s">
        <v>2749</v>
      </c>
      <c r="S85" s="81" t="s">
        <v>5610</v>
      </c>
      <c r="T85" s="81" t="s">
        <v>3778</v>
      </c>
      <c r="U85" s="81" t="s">
        <v>4821</v>
      </c>
      <c r="V85" s="81" t="s">
        <v>2751</v>
      </c>
      <c r="W85" s="81" t="s">
        <v>3833</v>
      </c>
      <c r="X85" s="81" t="s">
        <v>5695</v>
      </c>
      <c r="Y85" s="81" t="s">
        <v>5605</v>
      </c>
      <c r="Z85" s="81" t="s">
        <v>3835</v>
      </c>
      <c r="AA85" s="81" t="s">
        <v>5696</v>
      </c>
      <c r="AB85" s="81" t="s">
        <v>5697</v>
      </c>
    </row>
    <row r="86" spans="2:28">
      <c r="B86" s="81" t="s">
        <v>5669</v>
      </c>
      <c r="C86" s="81" t="s">
        <v>2889</v>
      </c>
      <c r="D86" s="81" t="s">
        <v>2948</v>
      </c>
      <c r="E86" s="81" t="s">
        <v>432</v>
      </c>
      <c r="F86" s="81">
        <v>36.979999999999997</v>
      </c>
      <c r="G86" s="81"/>
      <c r="H86" s="89" t="s">
        <v>2698</v>
      </c>
      <c r="I86" s="89"/>
      <c r="J86" s="89" t="s">
        <v>2949</v>
      </c>
      <c r="K86" s="89" t="s">
        <v>2950</v>
      </c>
      <c r="L86" s="89" t="s">
        <v>19</v>
      </c>
      <c r="M86" s="89" t="s">
        <v>2951</v>
      </c>
      <c r="N86" s="89" t="s">
        <v>2818</v>
      </c>
      <c r="O86" s="89" t="s">
        <v>2746</v>
      </c>
      <c r="P86" s="89"/>
      <c r="Q86" s="81" t="s">
        <v>5210</v>
      </c>
      <c r="R86" s="81" t="s">
        <v>2749</v>
      </c>
      <c r="S86" s="81" t="s">
        <v>5610</v>
      </c>
      <c r="T86" s="81" t="s">
        <v>3778</v>
      </c>
      <c r="U86" s="81" t="s">
        <v>4821</v>
      </c>
      <c r="V86" s="81" t="s">
        <v>2751</v>
      </c>
      <c r="W86" s="81" t="s">
        <v>3833</v>
      </c>
      <c r="X86" s="81" t="s">
        <v>5671</v>
      </c>
      <c r="Y86" s="81" t="s">
        <v>5605</v>
      </c>
      <c r="Z86" s="81" t="s">
        <v>3835</v>
      </c>
      <c r="AA86" s="81" t="s">
        <v>5607</v>
      </c>
      <c r="AB86" s="81" t="s">
        <v>5672</v>
      </c>
    </row>
    <row r="87" spans="2:28">
      <c r="B87" s="81" t="s">
        <v>5669</v>
      </c>
      <c r="C87" s="81" t="s">
        <v>2889</v>
      </c>
      <c r="D87" s="81" t="s">
        <v>3733</v>
      </c>
      <c r="E87" s="81" t="s">
        <v>3717</v>
      </c>
      <c r="F87" s="81">
        <v>36.69</v>
      </c>
      <c r="G87" s="81"/>
      <c r="H87" s="89" t="s">
        <v>2698</v>
      </c>
      <c r="I87" s="89"/>
      <c r="J87" s="89" t="s">
        <v>2952</v>
      </c>
      <c r="K87" s="89" t="s">
        <v>2953</v>
      </c>
      <c r="L87" s="89" t="s">
        <v>19</v>
      </c>
      <c r="M87" s="89" t="s">
        <v>2954</v>
      </c>
      <c r="N87" s="89" t="s">
        <v>2818</v>
      </c>
      <c r="O87" s="89" t="s">
        <v>2746</v>
      </c>
      <c r="P87" s="89"/>
      <c r="Q87" s="81" t="s">
        <v>5210</v>
      </c>
      <c r="R87" s="81" t="s">
        <v>2749</v>
      </c>
      <c r="S87" s="81" t="s">
        <v>5610</v>
      </c>
      <c r="T87" s="81" t="s">
        <v>3778</v>
      </c>
      <c r="U87" s="81" t="s">
        <v>4821</v>
      </c>
      <c r="V87" s="81" t="s">
        <v>2751</v>
      </c>
      <c r="W87" s="81" t="s">
        <v>3833</v>
      </c>
      <c r="X87" s="81" t="s">
        <v>5692</v>
      </c>
      <c r="Y87" s="81" t="s">
        <v>5605</v>
      </c>
      <c r="Z87" s="81" t="s">
        <v>3835</v>
      </c>
      <c r="AA87" s="81" t="s">
        <v>5607</v>
      </c>
      <c r="AB87" s="81" t="s">
        <v>5693</v>
      </c>
    </row>
    <row r="88" spans="2:28">
      <c r="B88" s="81"/>
      <c r="C88" s="81" t="s">
        <v>2941</v>
      </c>
      <c r="D88" s="81" t="s">
        <v>3734</v>
      </c>
      <c r="E88" s="81" t="s">
        <v>3717</v>
      </c>
      <c r="F88" s="81" t="s">
        <v>2602</v>
      </c>
      <c r="G88" s="81"/>
      <c r="H88" s="89" t="s">
        <v>2698</v>
      </c>
      <c r="I88" s="89"/>
      <c r="J88" s="89" t="s">
        <v>2952</v>
      </c>
      <c r="K88" s="89" t="s">
        <v>2953</v>
      </c>
      <c r="L88" s="89" t="s">
        <v>99</v>
      </c>
      <c r="M88" s="89" t="s">
        <v>2954</v>
      </c>
      <c r="N88" s="89" t="s">
        <v>2818</v>
      </c>
      <c r="O88" s="89" t="s">
        <v>2746</v>
      </c>
      <c r="P88" s="89"/>
      <c r="Q88" s="81"/>
      <c r="R88" s="81"/>
      <c r="S88" s="81"/>
      <c r="T88" s="81" t="s">
        <v>3720</v>
      </c>
      <c r="U88" s="81"/>
      <c r="V88" s="81"/>
      <c r="W88" s="81"/>
      <c r="X88" s="81"/>
      <c r="Y88" s="81"/>
      <c r="Z88" s="81"/>
      <c r="AA88" s="81"/>
      <c r="AB88" s="81"/>
    </row>
    <row r="89" spans="2:28">
      <c r="B89" s="81"/>
      <c r="C89" s="81" t="s">
        <v>2941</v>
      </c>
      <c r="D89" s="81" t="s">
        <v>2955</v>
      </c>
      <c r="E89" s="81" t="s">
        <v>3728</v>
      </c>
      <c r="F89" s="81" t="s">
        <v>275</v>
      </c>
      <c r="G89" s="81"/>
      <c r="H89" s="89" t="s">
        <v>2698</v>
      </c>
      <c r="I89" s="89"/>
      <c r="J89" s="89" t="s">
        <v>2956</v>
      </c>
      <c r="K89" s="89" t="s">
        <v>2957</v>
      </c>
      <c r="L89" s="89" t="s">
        <v>19</v>
      </c>
      <c r="M89" s="89" t="s">
        <v>2958</v>
      </c>
      <c r="N89" s="89" t="s">
        <v>2818</v>
      </c>
      <c r="O89" s="89" t="s">
        <v>2746</v>
      </c>
      <c r="P89" s="89"/>
      <c r="Q89" s="81"/>
      <c r="R89" s="81"/>
      <c r="S89" s="81"/>
      <c r="T89" s="81" t="s">
        <v>3720</v>
      </c>
      <c r="U89" s="81"/>
      <c r="V89" s="81"/>
      <c r="W89" s="81"/>
      <c r="X89" s="81"/>
      <c r="Y89" s="81"/>
      <c r="Z89" s="81"/>
      <c r="AA89" s="81"/>
      <c r="AB89" s="81"/>
    </row>
    <row r="90" spans="2:28">
      <c r="B90" s="81"/>
      <c r="C90" s="81" t="s">
        <v>2941</v>
      </c>
      <c r="D90" s="81" t="s">
        <v>3735</v>
      </c>
      <c r="E90" s="81" t="s">
        <v>3717</v>
      </c>
      <c r="F90" s="81">
        <v>36.206000000000003</v>
      </c>
      <c r="G90" s="81"/>
      <c r="H90" s="89" t="s">
        <v>2698</v>
      </c>
      <c r="I90" s="89"/>
      <c r="J90" s="89" t="s">
        <v>2959</v>
      </c>
      <c r="K90" s="89" t="s">
        <v>2960</v>
      </c>
      <c r="L90" s="89" t="s">
        <v>271</v>
      </c>
      <c r="M90" s="89" t="s">
        <v>2830</v>
      </c>
      <c r="N90" s="89" t="s">
        <v>2818</v>
      </c>
      <c r="O90" s="89" t="s">
        <v>2746</v>
      </c>
      <c r="P90" s="89"/>
      <c r="Q90" s="81" t="s">
        <v>5210</v>
      </c>
      <c r="R90" s="81" t="s">
        <v>2749</v>
      </c>
      <c r="S90" s="81" t="s">
        <v>5610</v>
      </c>
      <c r="T90" s="81" t="s">
        <v>3778</v>
      </c>
      <c r="U90" s="81" t="s">
        <v>4821</v>
      </c>
      <c r="V90" s="81" t="s">
        <v>2751</v>
      </c>
      <c r="W90" s="81" t="s">
        <v>3833</v>
      </c>
      <c r="X90" s="81" t="s">
        <v>5683</v>
      </c>
      <c r="Y90" s="81" t="s">
        <v>5605</v>
      </c>
      <c r="Z90" s="81" t="s">
        <v>3835</v>
      </c>
      <c r="AA90" s="81" t="s">
        <v>5607</v>
      </c>
      <c r="AB90" s="81" t="s">
        <v>5684</v>
      </c>
    </row>
    <row r="91" spans="2:28">
      <c r="B91" s="81"/>
      <c r="C91" s="81" t="s">
        <v>2941</v>
      </c>
      <c r="D91" s="81" t="s">
        <v>2961</v>
      </c>
      <c r="E91" s="81" t="s">
        <v>3717</v>
      </c>
      <c r="F91" s="81">
        <v>39.216999999999999</v>
      </c>
      <c r="G91" s="81"/>
      <c r="H91" s="89" t="s">
        <v>2698</v>
      </c>
      <c r="I91" s="89"/>
      <c r="J91" s="89" t="s">
        <v>2962</v>
      </c>
      <c r="K91" s="89" t="s">
        <v>2963</v>
      </c>
      <c r="L91" s="89" t="s">
        <v>2964</v>
      </c>
      <c r="M91" s="89" t="s">
        <v>2965</v>
      </c>
      <c r="N91" s="89" t="s">
        <v>2818</v>
      </c>
      <c r="O91" s="89" t="s">
        <v>2746</v>
      </c>
      <c r="P91" s="89"/>
      <c r="Q91" s="81"/>
      <c r="R91" s="81"/>
      <c r="S91" s="81"/>
      <c r="T91" s="81" t="s">
        <v>3720</v>
      </c>
      <c r="U91" s="81"/>
      <c r="V91" s="81"/>
      <c r="W91" s="81"/>
      <c r="X91" s="81" t="s">
        <v>2966</v>
      </c>
      <c r="Y91" s="81" t="s">
        <v>2967</v>
      </c>
      <c r="Z91" s="81" t="s">
        <v>2671</v>
      </c>
      <c r="AA91" s="81" t="s">
        <v>2754</v>
      </c>
      <c r="AB91" s="81"/>
    </row>
    <row r="92" spans="2:28">
      <c r="B92" s="81" t="s">
        <v>5657</v>
      </c>
      <c r="C92" s="81" t="s">
        <v>2941</v>
      </c>
      <c r="D92" s="81" t="s">
        <v>2968</v>
      </c>
      <c r="E92" s="81" t="s">
        <v>3831</v>
      </c>
      <c r="F92" s="81" t="s">
        <v>3695</v>
      </c>
      <c r="G92" s="81"/>
      <c r="H92" s="89" t="s">
        <v>2698</v>
      </c>
      <c r="I92" s="89"/>
      <c r="J92" s="89" t="s">
        <v>2969</v>
      </c>
      <c r="K92" s="89" t="s">
        <v>2970</v>
      </c>
      <c r="L92" s="89" t="s">
        <v>180</v>
      </c>
      <c r="M92" s="89" t="s">
        <v>2971</v>
      </c>
      <c r="N92" s="89" t="s">
        <v>2818</v>
      </c>
      <c r="O92" s="89" t="s">
        <v>2746</v>
      </c>
      <c r="P92" s="89"/>
      <c r="Q92" s="81" t="s">
        <v>5210</v>
      </c>
      <c r="R92" s="81" t="s">
        <v>2749</v>
      </c>
      <c r="S92" s="81" t="s">
        <v>5610</v>
      </c>
      <c r="T92" s="81" t="s">
        <v>3778</v>
      </c>
      <c r="U92" s="81" t="s">
        <v>4821</v>
      </c>
      <c r="V92" s="81" t="s">
        <v>2751</v>
      </c>
      <c r="W92" s="81" t="s">
        <v>3833</v>
      </c>
      <c r="X92" s="81" t="s">
        <v>5679</v>
      </c>
      <c r="Y92" s="81" t="s">
        <v>5605</v>
      </c>
      <c r="Z92" s="81" t="s">
        <v>3835</v>
      </c>
      <c r="AA92" s="81" t="s">
        <v>5607</v>
      </c>
      <c r="AB92" s="81" t="s">
        <v>5680</v>
      </c>
    </row>
    <row r="93" spans="2:28">
      <c r="B93" s="81"/>
      <c r="C93" s="81" t="s">
        <v>2972</v>
      </c>
      <c r="D93" s="81" t="s">
        <v>2973</v>
      </c>
      <c r="E93" s="81" t="s">
        <v>3717</v>
      </c>
      <c r="F93" s="81" t="s">
        <v>3696</v>
      </c>
      <c r="G93" s="81"/>
      <c r="H93" s="89" t="s">
        <v>2698</v>
      </c>
      <c r="I93" s="89"/>
      <c r="J93" s="89" t="s">
        <v>2974</v>
      </c>
      <c r="K93" s="89" t="s">
        <v>2975</v>
      </c>
      <c r="L93" s="89" t="s">
        <v>142</v>
      </c>
      <c r="M93" s="89" t="s">
        <v>2801</v>
      </c>
      <c r="N93" s="89" t="s">
        <v>2818</v>
      </c>
      <c r="O93" s="89" t="s">
        <v>2746</v>
      </c>
      <c r="P93" s="89"/>
      <c r="Q93" s="81"/>
      <c r="R93" s="81"/>
      <c r="S93" s="81"/>
      <c r="T93" s="81" t="s">
        <v>3718</v>
      </c>
      <c r="U93" s="81"/>
      <c r="V93" s="81"/>
      <c r="W93" s="81"/>
      <c r="X93" s="81"/>
      <c r="Y93" s="81"/>
      <c r="Z93" s="81"/>
      <c r="AA93" s="81"/>
      <c r="AB93" s="81"/>
    </row>
    <row r="94" spans="2:28">
      <c r="B94" s="81" t="s">
        <v>5657</v>
      </c>
      <c r="C94" s="81" t="s">
        <v>2889</v>
      </c>
      <c r="D94" s="81" t="s">
        <v>2976</v>
      </c>
      <c r="E94" s="81" t="s">
        <v>3831</v>
      </c>
      <c r="F94" s="81" t="s">
        <v>2977</v>
      </c>
      <c r="G94" s="81"/>
      <c r="H94" s="89" t="s">
        <v>2698</v>
      </c>
      <c r="I94" s="89"/>
      <c r="J94" s="89" t="s">
        <v>2978</v>
      </c>
      <c r="K94" s="89" t="s">
        <v>2979</v>
      </c>
      <c r="L94" s="89" t="s">
        <v>191</v>
      </c>
      <c r="M94" s="89" t="s">
        <v>2980</v>
      </c>
      <c r="N94" s="89" t="s">
        <v>2818</v>
      </c>
      <c r="O94" s="89" t="s">
        <v>2746</v>
      </c>
      <c r="P94" s="89"/>
      <c r="Q94" s="81" t="s">
        <v>5210</v>
      </c>
      <c r="R94" s="81" t="s">
        <v>2749</v>
      </c>
      <c r="S94" s="81" t="s">
        <v>5610</v>
      </c>
      <c r="T94" s="81" t="s">
        <v>3778</v>
      </c>
      <c r="U94" s="81" t="s">
        <v>4821</v>
      </c>
      <c r="V94" s="81" t="s">
        <v>2751</v>
      </c>
      <c r="W94" s="81" t="s">
        <v>3833</v>
      </c>
      <c r="X94" s="81" t="s">
        <v>5705</v>
      </c>
      <c r="Y94" s="81" t="s">
        <v>5605</v>
      </c>
      <c r="Z94" s="81" t="s">
        <v>3835</v>
      </c>
      <c r="AA94" s="81" t="s">
        <v>5607</v>
      </c>
      <c r="AB94" s="81" t="s">
        <v>5706</v>
      </c>
    </row>
    <row r="95" spans="2:28">
      <c r="B95" s="81" t="s">
        <v>5669</v>
      </c>
      <c r="C95" s="81" t="s">
        <v>2889</v>
      </c>
      <c r="D95" s="81" t="s">
        <v>3738</v>
      </c>
      <c r="E95" s="81" t="s">
        <v>3831</v>
      </c>
      <c r="F95" s="81">
        <v>36.207999999999998</v>
      </c>
      <c r="G95" s="81"/>
      <c r="H95" s="89" t="s">
        <v>2698</v>
      </c>
      <c r="I95" s="89"/>
      <c r="J95" s="89" t="s">
        <v>2981</v>
      </c>
      <c r="K95" s="89" t="s">
        <v>2982</v>
      </c>
      <c r="L95" s="89" t="s">
        <v>233</v>
      </c>
      <c r="M95" s="89" t="s">
        <v>2983</v>
      </c>
      <c r="N95" s="89" t="s">
        <v>3787</v>
      </c>
      <c r="O95" s="89" t="s">
        <v>2746</v>
      </c>
      <c r="P95" s="89"/>
      <c r="Q95" s="81" t="s">
        <v>5210</v>
      </c>
      <c r="R95" s="81" t="s">
        <v>2749</v>
      </c>
      <c r="S95" s="81" t="s">
        <v>5610</v>
      </c>
      <c r="T95" s="81" t="s">
        <v>3778</v>
      </c>
      <c r="U95" s="81" t="s">
        <v>4821</v>
      </c>
      <c r="V95" s="81" t="s">
        <v>2751</v>
      </c>
      <c r="W95" s="81" t="s">
        <v>3833</v>
      </c>
      <c r="X95" s="81" t="s">
        <v>5675</v>
      </c>
      <c r="Y95" s="81" t="s">
        <v>5605</v>
      </c>
      <c r="Z95" s="81" t="s">
        <v>3835</v>
      </c>
      <c r="AA95" s="81" t="s">
        <v>5607</v>
      </c>
      <c r="AB95" s="81" t="s">
        <v>5676</v>
      </c>
    </row>
    <row r="96" spans="2:28">
      <c r="B96" s="81"/>
      <c r="C96" s="81" t="s">
        <v>2889</v>
      </c>
      <c r="D96" s="81"/>
      <c r="E96" s="81" t="s">
        <v>3726</v>
      </c>
      <c r="F96" s="81">
        <v>38.67</v>
      </c>
      <c r="G96" s="81"/>
      <c r="H96" s="89" t="s">
        <v>2698</v>
      </c>
      <c r="I96" s="89"/>
      <c r="J96" s="89"/>
      <c r="K96" s="89" t="s">
        <v>2984</v>
      </c>
      <c r="L96" s="89"/>
      <c r="M96" s="89"/>
      <c r="N96" s="89"/>
      <c r="O96" s="89" t="s">
        <v>2746</v>
      </c>
      <c r="P96" s="89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</row>
    <row r="97" spans="2:28">
      <c r="B97" s="81"/>
      <c r="C97" s="81" t="s">
        <v>2889</v>
      </c>
      <c r="D97" s="81"/>
      <c r="E97" s="81" t="s">
        <v>6141</v>
      </c>
      <c r="F97" s="81" t="s">
        <v>6142</v>
      </c>
      <c r="G97" s="81"/>
      <c r="H97" s="89" t="s">
        <v>2698</v>
      </c>
      <c r="I97" s="89"/>
      <c r="J97" s="89"/>
      <c r="K97" s="89" t="s">
        <v>6141</v>
      </c>
      <c r="L97" s="89"/>
      <c r="M97" s="89"/>
      <c r="N97" s="89"/>
      <c r="O97" s="89"/>
      <c r="P97" s="89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</row>
    <row r="98" spans="2:28">
      <c r="B98" s="81"/>
      <c r="C98" s="81" t="s">
        <v>2889</v>
      </c>
      <c r="D98" s="81"/>
      <c r="E98" s="81" t="s">
        <v>6141</v>
      </c>
      <c r="F98" s="81" t="s">
        <v>6177</v>
      </c>
      <c r="G98" s="81"/>
      <c r="H98" s="89" t="s">
        <v>2698</v>
      </c>
      <c r="I98" s="89"/>
      <c r="J98" s="89"/>
      <c r="K98" s="89" t="s">
        <v>6175</v>
      </c>
      <c r="L98" s="89"/>
      <c r="M98" s="89"/>
      <c r="N98" s="89"/>
      <c r="O98" s="89"/>
      <c r="P98" s="89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</row>
    <row r="99" spans="2:28">
      <c r="B99" s="81"/>
      <c r="C99" s="81" t="s">
        <v>2889</v>
      </c>
      <c r="D99" s="81"/>
      <c r="E99" s="81" t="s">
        <v>6175</v>
      </c>
      <c r="F99" s="81" t="s">
        <v>6176</v>
      </c>
      <c r="G99" s="81"/>
      <c r="H99" s="89" t="s">
        <v>2698</v>
      </c>
      <c r="I99" s="89"/>
      <c r="J99" s="89"/>
      <c r="K99" s="89" t="s">
        <v>6175</v>
      </c>
      <c r="L99" s="89"/>
      <c r="M99" s="89"/>
      <c r="N99" s="89"/>
      <c r="O99" s="89"/>
      <c r="P99" s="89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</row>
    <row r="100" spans="2:28">
      <c r="B100" s="81"/>
      <c r="C100" s="81" t="s">
        <v>2985</v>
      </c>
      <c r="D100" s="81" t="s">
        <v>2986</v>
      </c>
      <c r="E100" s="81" t="s">
        <v>3717</v>
      </c>
      <c r="F100" s="81">
        <v>38.65</v>
      </c>
      <c r="G100" s="81"/>
      <c r="H100" s="89" t="s">
        <v>2698</v>
      </c>
      <c r="I100" s="89"/>
      <c r="J100" s="89" t="s">
        <v>2987</v>
      </c>
      <c r="K100" s="89" t="s">
        <v>2988</v>
      </c>
      <c r="L100" s="89" t="s">
        <v>147</v>
      </c>
      <c r="M100" s="89" t="s">
        <v>2989</v>
      </c>
      <c r="N100" s="89" t="s">
        <v>2571</v>
      </c>
      <c r="O100" s="89" t="s">
        <v>2746</v>
      </c>
      <c r="P100" s="89"/>
      <c r="Q100" s="81" t="s">
        <v>5210</v>
      </c>
      <c r="R100" s="81" t="s">
        <v>2749</v>
      </c>
      <c r="S100" s="81" t="s">
        <v>5610</v>
      </c>
      <c r="T100" s="81" t="s">
        <v>3778</v>
      </c>
      <c r="U100" s="81" t="s">
        <v>4821</v>
      </c>
      <c r="V100" s="81" t="s">
        <v>2751</v>
      </c>
      <c r="W100" s="81" t="s">
        <v>3833</v>
      </c>
      <c r="X100" s="81" t="s">
        <v>5774</v>
      </c>
      <c r="Y100" s="81" t="s">
        <v>5605</v>
      </c>
      <c r="Z100" s="81" t="s">
        <v>3835</v>
      </c>
      <c r="AA100" s="81" t="s">
        <v>5607</v>
      </c>
      <c r="AB100" s="115" t="s">
        <v>5775</v>
      </c>
    </row>
    <row r="101" spans="2:28">
      <c r="B101" s="81" t="s">
        <v>5648</v>
      </c>
      <c r="C101" s="81" t="s">
        <v>2990</v>
      </c>
      <c r="D101" s="81" t="s">
        <v>2991</v>
      </c>
      <c r="E101" s="81" t="s">
        <v>3831</v>
      </c>
      <c r="F101" s="81" t="s">
        <v>388</v>
      </c>
      <c r="G101" s="81"/>
      <c r="H101" s="89" t="s">
        <v>2698</v>
      </c>
      <c r="I101" s="89"/>
      <c r="J101" s="89" t="s">
        <v>2992</v>
      </c>
      <c r="K101" s="89" t="s">
        <v>2993</v>
      </c>
      <c r="L101" s="89" t="s">
        <v>147</v>
      </c>
      <c r="M101" s="89" t="s">
        <v>2994</v>
      </c>
      <c r="N101" s="89" t="s">
        <v>2818</v>
      </c>
      <c r="O101" s="89" t="s">
        <v>2746</v>
      </c>
      <c r="P101" s="89"/>
      <c r="Q101" s="81" t="s">
        <v>5210</v>
      </c>
      <c r="R101" s="81" t="s">
        <v>2749</v>
      </c>
      <c r="S101" s="81" t="s">
        <v>5610</v>
      </c>
      <c r="T101" s="81" t="s">
        <v>3778</v>
      </c>
      <c r="U101" s="81" t="s">
        <v>4821</v>
      </c>
      <c r="V101" s="81" t="s">
        <v>2751</v>
      </c>
      <c r="W101" s="81" t="s">
        <v>3833</v>
      </c>
      <c r="X101" s="81" t="s">
        <v>5649</v>
      </c>
      <c r="Y101" s="81" t="s">
        <v>5605</v>
      </c>
      <c r="Z101" s="81" t="s">
        <v>3835</v>
      </c>
      <c r="AA101" s="81" t="s">
        <v>5607</v>
      </c>
      <c r="AB101" s="81" t="s">
        <v>5650</v>
      </c>
    </row>
    <row r="102" spans="2:28">
      <c r="B102" s="81"/>
      <c r="C102" s="81" t="s">
        <v>2990</v>
      </c>
      <c r="D102" s="81" t="s">
        <v>2995</v>
      </c>
      <c r="E102" s="81" t="s">
        <v>3717</v>
      </c>
      <c r="F102" s="81">
        <v>37.270000000000003</v>
      </c>
      <c r="G102" s="81"/>
      <c r="H102" s="89" t="s">
        <v>2698</v>
      </c>
      <c r="I102" s="89"/>
      <c r="J102" s="89" t="s">
        <v>2996</v>
      </c>
      <c r="K102" s="89" t="s">
        <v>2997</v>
      </c>
      <c r="L102" s="89" t="s">
        <v>162</v>
      </c>
      <c r="M102" s="89" t="s">
        <v>2998</v>
      </c>
      <c r="N102" s="89" t="s">
        <v>3791</v>
      </c>
      <c r="O102" s="89" t="s">
        <v>2746</v>
      </c>
      <c r="P102" s="89"/>
      <c r="Q102" s="81" t="s">
        <v>5210</v>
      </c>
      <c r="R102" s="81" t="s">
        <v>2749</v>
      </c>
      <c r="S102" s="81" t="s">
        <v>5610</v>
      </c>
      <c r="T102" s="81" t="s">
        <v>3778</v>
      </c>
      <c r="U102" s="81" t="s">
        <v>4821</v>
      </c>
      <c r="V102" s="81" t="s">
        <v>2751</v>
      </c>
      <c r="W102" s="81" t="s">
        <v>3833</v>
      </c>
      <c r="X102" s="81" t="s">
        <v>5752</v>
      </c>
      <c r="Y102" s="81" t="s">
        <v>5605</v>
      </c>
      <c r="Z102" s="81" t="s">
        <v>3835</v>
      </c>
      <c r="AA102" s="81" t="s">
        <v>5607</v>
      </c>
      <c r="AB102" s="81" t="s">
        <v>5753</v>
      </c>
    </row>
    <row r="103" spans="2:28">
      <c r="B103" s="81"/>
      <c r="C103" s="81" t="s">
        <v>2990</v>
      </c>
      <c r="D103" s="81" t="s">
        <v>2999</v>
      </c>
      <c r="E103" s="81" t="s">
        <v>3717</v>
      </c>
      <c r="F103" s="81" t="s">
        <v>3000</v>
      </c>
      <c r="G103" s="81"/>
      <c r="H103" s="89" t="s">
        <v>2698</v>
      </c>
      <c r="I103" s="89"/>
      <c r="J103" s="89" t="s">
        <v>3001</v>
      </c>
      <c r="K103" s="89" t="s">
        <v>3002</v>
      </c>
      <c r="L103" s="89" t="s">
        <v>162</v>
      </c>
      <c r="M103" s="89" t="s">
        <v>3003</v>
      </c>
      <c r="N103" s="89" t="s">
        <v>3792</v>
      </c>
      <c r="O103" s="89" t="s">
        <v>2746</v>
      </c>
      <c r="P103" s="89"/>
      <c r="Q103" s="81" t="s">
        <v>5210</v>
      </c>
      <c r="R103" s="81" t="s">
        <v>2749</v>
      </c>
      <c r="S103" s="81" t="s">
        <v>5610</v>
      </c>
      <c r="T103" s="81" t="s">
        <v>3778</v>
      </c>
      <c r="U103" s="81" t="s">
        <v>4821</v>
      </c>
      <c r="V103" s="81" t="s">
        <v>2751</v>
      </c>
      <c r="W103" s="81" t="s">
        <v>3833</v>
      </c>
      <c r="X103" s="81" t="s">
        <v>5750</v>
      </c>
      <c r="Y103" s="81" t="s">
        <v>5605</v>
      </c>
      <c r="Z103" s="81" t="s">
        <v>3835</v>
      </c>
      <c r="AA103" s="81" t="s">
        <v>5607</v>
      </c>
      <c r="AB103" s="81" t="s">
        <v>5751</v>
      </c>
    </row>
    <row r="104" spans="2:28">
      <c r="B104" s="81"/>
      <c r="C104" s="81" t="s">
        <v>2990</v>
      </c>
      <c r="D104" s="81" t="s">
        <v>3004</v>
      </c>
      <c r="E104" s="81" t="s">
        <v>3717</v>
      </c>
      <c r="F104" s="81">
        <v>38.75</v>
      </c>
      <c r="G104" s="81"/>
      <c r="H104" s="89" t="s">
        <v>2698</v>
      </c>
      <c r="I104" s="89"/>
      <c r="J104" s="89" t="s">
        <v>3005</v>
      </c>
      <c r="K104" s="89" t="s">
        <v>3006</v>
      </c>
      <c r="L104" s="89" t="s">
        <v>2603</v>
      </c>
      <c r="M104" s="89" t="s">
        <v>3007</v>
      </c>
      <c r="N104" s="89" t="s">
        <v>2818</v>
      </c>
      <c r="O104" s="89" t="s">
        <v>2746</v>
      </c>
      <c r="P104" s="89"/>
      <c r="Q104" s="81" t="s">
        <v>5210</v>
      </c>
      <c r="R104" s="81" t="s">
        <v>2749</v>
      </c>
      <c r="S104" s="81" t="s">
        <v>5610</v>
      </c>
      <c r="T104" s="81" t="s">
        <v>3778</v>
      </c>
      <c r="U104" s="81" t="s">
        <v>4821</v>
      </c>
      <c r="V104" s="81" t="s">
        <v>2751</v>
      </c>
      <c r="W104" s="81" t="s">
        <v>3833</v>
      </c>
      <c r="X104" s="81" t="s">
        <v>5772</v>
      </c>
      <c r="Y104" s="81" t="s">
        <v>5605</v>
      </c>
      <c r="Z104" s="81" t="s">
        <v>3835</v>
      </c>
      <c r="AA104" s="81" t="s">
        <v>5607</v>
      </c>
      <c r="AB104" s="115" t="s">
        <v>5773</v>
      </c>
    </row>
    <row r="105" spans="2:28">
      <c r="B105" s="81"/>
      <c r="C105" s="81" t="s">
        <v>2990</v>
      </c>
      <c r="D105" s="81" t="s">
        <v>3008</v>
      </c>
      <c r="E105" s="81" t="s">
        <v>3717</v>
      </c>
      <c r="F105" s="81">
        <v>38.177</v>
      </c>
      <c r="G105" s="81"/>
      <c r="H105" s="89" t="s">
        <v>2476</v>
      </c>
      <c r="I105" s="89"/>
      <c r="J105" s="89" t="s">
        <v>3009</v>
      </c>
      <c r="K105" s="89" t="s">
        <v>3010</v>
      </c>
      <c r="L105" s="89" t="s">
        <v>150</v>
      </c>
      <c r="M105" s="89" t="s">
        <v>3011</v>
      </c>
      <c r="N105" s="89" t="s">
        <v>2818</v>
      </c>
      <c r="O105" s="89" t="s">
        <v>2746</v>
      </c>
      <c r="P105" s="89"/>
      <c r="Q105" s="81"/>
      <c r="R105" s="81"/>
      <c r="S105" s="81"/>
      <c r="T105" s="81" t="s">
        <v>3718</v>
      </c>
      <c r="U105" s="81"/>
      <c r="V105" s="81"/>
      <c r="W105" s="81"/>
      <c r="X105" s="81"/>
      <c r="Y105" s="81"/>
      <c r="Z105" s="81"/>
      <c r="AA105" s="81"/>
      <c r="AB105" s="81"/>
    </row>
    <row r="106" spans="2:28">
      <c r="B106" s="81"/>
      <c r="C106" s="81" t="s">
        <v>2990</v>
      </c>
      <c r="D106" s="81" t="s">
        <v>3012</v>
      </c>
      <c r="E106" s="81" t="s">
        <v>3717</v>
      </c>
      <c r="F106" s="81" t="s">
        <v>391</v>
      </c>
      <c r="G106" s="81"/>
      <c r="H106" s="89" t="s">
        <v>2698</v>
      </c>
      <c r="I106" s="89"/>
      <c r="J106" s="89" t="s">
        <v>3013</v>
      </c>
      <c r="K106" s="89" t="s">
        <v>3014</v>
      </c>
      <c r="L106" s="89" t="s">
        <v>150</v>
      </c>
      <c r="M106" s="89" t="s">
        <v>3015</v>
      </c>
      <c r="N106" s="89" t="s">
        <v>2818</v>
      </c>
      <c r="O106" s="89" t="s">
        <v>2746</v>
      </c>
      <c r="P106" s="89"/>
      <c r="Q106" s="81"/>
      <c r="R106" s="81"/>
      <c r="S106" s="81"/>
      <c r="T106" s="81" t="s">
        <v>3720</v>
      </c>
      <c r="U106" s="81"/>
      <c r="V106" s="81"/>
      <c r="W106" s="81"/>
      <c r="X106" s="81"/>
      <c r="Y106" s="81"/>
      <c r="Z106" s="81"/>
      <c r="AA106" s="81"/>
      <c r="AB106" s="81"/>
    </row>
    <row r="107" spans="2:28">
      <c r="B107" s="81"/>
      <c r="C107" s="81" t="s">
        <v>2990</v>
      </c>
      <c r="D107" s="81" t="s">
        <v>3016</v>
      </c>
      <c r="E107" s="81" t="s">
        <v>3717</v>
      </c>
      <c r="F107" s="81" t="s">
        <v>390</v>
      </c>
      <c r="G107" s="81"/>
      <c r="H107" s="89" t="s">
        <v>2698</v>
      </c>
      <c r="I107" s="89"/>
      <c r="J107" s="89" t="s">
        <v>3017</v>
      </c>
      <c r="K107" s="89" t="s">
        <v>3018</v>
      </c>
      <c r="L107" s="89" t="s">
        <v>150</v>
      </c>
      <c r="M107" s="89" t="s">
        <v>3019</v>
      </c>
      <c r="N107" s="89" t="s">
        <v>2818</v>
      </c>
      <c r="O107" s="89" t="s">
        <v>2746</v>
      </c>
      <c r="P107" s="89"/>
      <c r="Q107" s="81"/>
      <c r="R107" s="81" t="s">
        <v>2756</v>
      </c>
      <c r="S107" s="81" t="s">
        <v>5920</v>
      </c>
      <c r="T107" s="81" t="s">
        <v>3778</v>
      </c>
      <c r="U107" s="81" t="s">
        <v>4821</v>
      </c>
      <c r="V107" s="81" t="s">
        <v>2751</v>
      </c>
      <c r="W107" s="81"/>
      <c r="X107" s="81" t="s">
        <v>5922</v>
      </c>
      <c r="Y107" s="81" t="s">
        <v>5921</v>
      </c>
      <c r="Z107" s="81" t="s">
        <v>3835</v>
      </c>
      <c r="AA107" s="81" t="s">
        <v>5923</v>
      </c>
      <c r="AB107" s="81" t="s">
        <v>5924</v>
      </c>
    </row>
    <row r="108" spans="2:28">
      <c r="B108" s="81"/>
      <c r="C108" s="81" t="s">
        <v>2990</v>
      </c>
      <c r="D108" s="81" t="s">
        <v>3020</v>
      </c>
      <c r="E108" s="81" t="s">
        <v>3717</v>
      </c>
      <c r="F108" s="81" t="s">
        <v>3697</v>
      </c>
      <c r="G108" s="81"/>
      <c r="H108" s="89" t="s">
        <v>2698</v>
      </c>
      <c r="I108" s="89"/>
      <c r="J108" s="89" t="s">
        <v>3021</v>
      </c>
      <c r="K108" s="89" t="s">
        <v>3022</v>
      </c>
      <c r="L108" s="89" t="s">
        <v>3023</v>
      </c>
      <c r="M108" s="89" t="s">
        <v>3024</v>
      </c>
      <c r="N108" s="89" t="s">
        <v>3791</v>
      </c>
      <c r="O108" s="89" t="s">
        <v>2746</v>
      </c>
      <c r="P108" s="89"/>
      <c r="Q108" s="81" t="s">
        <v>5210</v>
      </c>
      <c r="R108" s="81" t="s">
        <v>2756</v>
      </c>
      <c r="S108" s="81" t="s">
        <v>5540</v>
      </c>
      <c r="T108" s="81" t="s">
        <v>3778</v>
      </c>
      <c r="U108" s="81" t="s">
        <v>4821</v>
      </c>
      <c r="V108" s="81" t="s">
        <v>5401</v>
      </c>
      <c r="W108" s="81" t="s">
        <v>5402</v>
      </c>
      <c r="X108" s="81" t="s">
        <v>5534</v>
      </c>
      <c r="Y108" s="81" t="s">
        <v>5538</v>
      </c>
      <c r="Z108" s="81" t="s">
        <v>5536</v>
      </c>
      <c r="AA108" s="81" t="s">
        <v>5311</v>
      </c>
      <c r="AB108" s="81"/>
    </row>
    <row r="109" spans="2:28">
      <c r="B109" s="81"/>
      <c r="C109" s="81" t="s">
        <v>3035</v>
      </c>
      <c r="D109" s="81" t="s">
        <v>3037</v>
      </c>
      <c r="E109" s="81" t="s">
        <v>3831</v>
      </c>
      <c r="F109" s="81" t="s">
        <v>3699</v>
      </c>
      <c r="G109" s="81"/>
      <c r="H109" s="89" t="s">
        <v>2698</v>
      </c>
      <c r="I109" s="89"/>
      <c r="J109" s="89" t="s">
        <v>3021</v>
      </c>
      <c r="K109" s="89" t="s">
        <v>3022</v>
      </c>
      <c r="L109" s="89" t="s">
        <v>62</v>
      </c>
      <c r="M109" s="89" t="s">
        <v>3024</v>
      </c>
      <c r="N109" s="89" t="s">
        <v>3791</v>
      </c>
      <c r="O109" s="89" t="s">
        <v>2746</v>
      </c>
      <c r="P109" s="89"/>
      <c r="Q109" s="81" t="s">
        <v>5210</v>
      </c>
      <c r="R109" s="81" t="s">
        <v>2749</v>
      </c>
      <c r="S109" s="81" t="s">
        <v>5610</v>
      </c>
      <c r="T109" s="81" t="s">
        <v>3778</v>
      </c>
      <c r="U109" s="81" t="s">
        <v>4821</v>
      </c>
      <c r="V109" s="81" t="s">
        <v>2751</v>
      </c>
      <c r="W109" s="81" t="s">
        <v>3833</v>
      </c>
      <c r="X109" s="81" t="s">
        <v>5776</v>
      </c>
      <c r="Y109" s="81" t="s">
        <v>5605</v>
      </c>
      <c r="Z109" s="81" t="s">
        <v>3835</v>
      </c>
      <c r="AA109" s="81" t="s">
        <v>5607</v>
      </c>
      <c r="AB109" s="115" t="s">
        <v>5777</v>
      </c>
    </row>
    <row r="110" spans="2:28">
      <c r="B110" s="81"/>
      <c r="C110" s="81" t="s">
        <v>2990</v>
      </c>
      <c r="D110" s="81" t="s">
        <v>3025</v>
      </c>
      <c r="E110" s="81" t="s">
        <v>3717</v>
      </c>
      <c r="F110" s="81" t="s">
        <v>392</v>
      </c>
      <c r="G110" s="81"/>
      <c r="H110" s="89" t="s">
        <v>2698</v>
      </c>
      <c r="I110" s="89"/>
      <c r="J110" s="89" t="s">
        <v>3026</v>
      </c>
      <c r="K110" s="89" t="s">
        <v>3027</v>
      </c>
      <c r="L110" s="89" t="s">
        <v>62</v>
      </c>
      <c r="M110" s="89" t="s">
        <v>3028</v>
      </c>
      <c r="N110" s="89" t="s">
        <v>2571</v>
      </c>
      <c r="O110" s="89" t="s">
        <v>2746</v>
      </c>
      <c r="P110" s="89"/>
      <c r="Q110" s="81"/>
      <c r="R110" s="81"/>
      <c r="S110" s="81"/>
      <c r="T110" s="81" t="s">
        <v>3720</v>
      </c>
      <c r="U110" s="81"/>
      <c r="V110" s="81"/>
      <c r="W110" s="81"/>
      <c r="X110" s="81"/>
      <c r="Y110" s="81"/>
      <c r="Z110" s="81"/>
      <c r="AA110" s="81"/>
      <c r="AB110" s="81"/>
    </row>
    <row r="111" spans="2:28">
      <c r="B111" s="81"/>
      <c r="C111" s="81" t="s">
        <v>2990</v>
      </c>
      <c r="D111" s="81" t="s">
        <v>3029</v>
      </c>
      <c r="E111" s="81" t="s">
        <v>3717</v>
      </c>
      <c r="F111" s="81" t="s">
        <v>188</v>
      </c>
      <c r="G111" s="81"/>
      <c r="H111" s="89" t="s">
        <v>2698</v>
      </c>
      <c r="I111" s="89"/>
      <c r="J111" s="89" t="s">
        <v>5744</v>
      </c>
      <c r="K111" s="89" t="s">
        <v>5745</v>
      </c>
      <c r="L111" s="89" t="s">
        <v>5746</v>
      </c>
      <c r="M111" s="89" t="s">
        <v>5747</v>
      </c>
      <c r="N111" s="89" t="s">
        <v>3</v>
      </c>
      <c r="O111" s="89" t="s">
        <v>2746</v>
      </c>
      <c r="P111" s="89"/>
      <c r="Q111" s="81" t="s">
        <v>5210</v>
      </c>
      <c r="R111" s="81" t="s">
        <v>2749</v>
      </c>
      <c r="S111" s="81" t="s">
        <v>5610</v>
      </c>
      <c r="T111" s="81" t="s">
        <v>3778</v>
      </c>
      <c r="U111" s="81" t="s">
        <v>4821</v>
      </c>
      <c r="V111" s="81" t="s">
        <v>2751</v>
      </c>
      <c r="W111" s="81" t="s">
        <v>3833</v>
      </c>
      <c r="X111" s="81" t="s">
        <v>5748</v>
      </c>
      <c r="Y111" s="81" t="s">
        <v>5605</v>
      </c>
      <c r="Z111" s="81" t="s">
        <v>3835</v>
      </c>
      <c r="AA111" s="81" t="s">
        <v>5607</v>
      </c>
      <c r="AB111" s="115" t="s">
        <v>5749</v>
      </c>
    </row>
    <row r="112" spans="2:28">
      <c r="B112" s="81"/>
      <c r="C112" s="81" t="s">
        <v>2990</v>
      </c>
      <c r="D112" s="81" t="s">
        <v>3031</v>
      </c>
      <c r="E112" s="81" t="s">
        <v>2605</v>
      </c>
      <c r="F112" s="81">
        <v>37.203000000000003</v>
      </c>
      <c r="G112" s="81" t="s">
        <v>2604</v>
      </c>
      <c r="H112" s="89" t="s">
        <v>2698</v>
      </c>
      <c r="I112" s="89"/>
      <c r="J112" s="89" t="s">
        <v>3032</v>
      </c>
      <c r="K112" s="89" t="s">
        <v>3033</v>
      </c>
      <c r="L112" s="89" t="s">
        <v>158</v>
      </c>
      <c r="M112" s="89" t="s">
        <v>3034</v>
      </c>
      <c r="N112" s="89" t="s">
        <v>3770</v>
      </c>
      <c r="O112" s="89" t="s">
        <v>2746</v>
      </c>
      <c r="P112" s="89">
        <v>1</v>
      </c>
      <c r="Q112" s="81"/>
      <c r="R112" s="81" t="s">
        <v>429</v>
      </c>
      <c r="S112" s="81" t="s">
        <v>2606</v>
      </c>
      <c r="T112" s="81" t="s">
        <v>3719</v>
      </c>
      <c r="U112" s="81">
        <v>64</v>
      </c>
      <c r="V112" s="81" t="s">
        <v>2607</v>
      </c>
      <c r="W112" s="81" t="s">
        <v>2608</v>
      </c>
      <c r="X112" s="81" t="s">
        <v>2609</v>
      </c>
      <c r="Y112" s="81" t="s">
        <v>2610</v>
      </c>
      <c r="Z112" s="81" t="s">
        <v>2611</v>
      </c>
      <c r="AA112" s="81" t="s">
        <v>2612</v>
      </c>
      <c r="AB112" s="81"/>
    </row>
    <row r="113" spans="2:28">
      <c r="B113" s="81"/>
      <c r="C113" s="81" t="s">
        <v>3035</v>
      </c>
      <c r="D113" s="81" t="s">
        <v>3036</v>
      </c>
      <c r="E113" s="81" t="s">
        <v>3716</v>
      </c>
      <c r="F113" s="81" t="s">
        <v>3698</v>
      </c>
      <c r="G113" s="81"/>
      <c r="H113" s="89" t="s">
        <v>2698</v>
      </c>
      <c r="I113" s="89"/>
      <c r="J113" s="89" t="s">
        <v>3032</v>
      </c>
      <c r="K113" s="89" t="s">
        <v>3033</v>
      </c>
      <c r="L113" s="89" t="s">
        <v>18</v>
      </c>
      <c r="M113" s="89" t="s">
        <v>3034</v>
      </c>
      <c r="N113" s="89" t="s">
        <v>3770</v>
      </c>
      <c r="O113" s="89" t="s">
        <v>2746</v>
      </c>
      <c r="P113" s="89"/>
      <c r="Q113" s="81"/>
      <c r="R113" s="81"/>
      <c r="S113" s="81"/>
      <c r="T113" s="81" t="s">
        <v>3718</v>
      </c>
      <c r="U113" s="81"/>
      <c r="V113" s="81"/>
      <c r="W113" s="81"/>
      <c r="X113" s="81"/>
      <c r="Y113" s="81"/>
      <c r="Z113" s="81"/>
      <c r="AA113" s="81"/>
      <c r="AB113" s="81"/>
    </row>
    <row r="114" spans="2:28">
      <c r="B114" s="81"/>
      <c r="C114" s="81" t="s">
        <v>3035</v>
      </c>
      <c r="D114" s="81" t="s">
        <v>3038</v>
      </c>
      <c r="E114" s="81" t="s">
        <v>3717</v>
      </c>
      <c r="F114" s="81">
        <v>38.177999999999997</v>
      </c>
      <c r="G114" s="81"/>
      <c r="H114" s="89" t="s">
        <v>2476</v>
      </c>
      <c r="I114" s="89"/>
      <c r="J114" s="89" t="s">
        <v>3039</v>
      </c>
      <c r="K114" s="89" t="s">
        <v>3040</v>
      </c>
      <c r="L114" s="89" t="s">
        <v>222</v>
      </c>
      <c r="M114" s="89" t="s">
        <v>2830</v>
      </c>
      <c r="N114" s="89" t="s">
        <v>2818</v>
      </c>
      <c r="O114" s="89" t="s">
        <v>2746</v>
      </c>
      <c r="P114" s="89"/>
      <c r="Q114" s="81"/>
      <c r="R114" s="81" t="s">
        <v>2756</v>
      </c>
      <c r="S114" s="81" t="s">
        <v>3041</v>
      </c>
      <c r="T114" s="81" t="s">
        <v>3718</v>
      </c>
      <c r="U114" s="81">
        <v>32</v>
      </c>
      <c r="V114" s="81"/>
      <c r="W114" s="81"/>
      <c r="X114" s="81" t="s">
        <v>3042</v>
      </c>
      <c r="Y114" s="81" t="s">
        <v>3043</v>
      </c>
      <c r="Z114" s="81" t="s">
        <v>2613</v>
      </c>
      <c r="AA114" s="81" t="s">
        <v>3044</v>
      </c>
      <c r="AB114" s="81"/>
    </row>
    <row r="115" spans="2:28">
      <c r="B115" s="81"/>
      <c r="C115" s="81" t="s">
        <v>3035</v>
      </c>
      <c r="D115" s="81" t="s">
        <v>3045</v>
      </c>
      <c r="E115" s="81" t="s">
        <v>2605</v>
      </c>
      <c r="F115" s="81" t="s">
        <v>243</v>
      </c>
      <c r="G115" s="81" t="s">
        <v>2614</v>
      </c>
      <c r="H115" s="89" t="s">
        <v>2698</v>
      </c>
      <c r="I115" s="89"/>
      <c r="J115" s="89" t="s">
        <v>3046</v>
      </c>
      <c r="K115" s="89" t="s">
        <v>3047</v>
      </c>
      <c r="L115" s="89" t="s">
        <v>27</v>
      </c>
      <c r="M115" s="89" t="s">
        <v>3048</v>
      </c>
      <c r="N115" s="89" t="s">
        <v>2818</v>
      </c>
      <c r="O115" s="89" t="s">
        <v>2746</v>
      </c>
      <c r="P115" s="89">
        <v>1</v>
      </c>
      <c r="Q115" s="81" t="s">
        <v>5371</v>
      </c>
      <c r="R115" s="81" t="s">
        <v>429</v>
      </c>
      <c r="S115" s="81" t="s">
        <v>2606</v>
      </c>
      <c r="T115" s="81" t="s">
        <v>3719</v>
      </c>
      <c r="U115" s="81">
        <v>64</v>
      </c>
      <c r="V115" s="81" t="s">
        <v>2607</v>
      </c>
      <c r="W115" s="81" t="s">
        <v>2615</v>
      </c>
      <c r="X115" s="81" t="s">
        <v>2616</v>
      </c>
      <c r="Y115" s="81" t="s">
        <v>2617</v>
      </c>
      <c r="Z115" s="81" t="s">
        <v>2611</v>
      </c>
      <c r="AA115" s="81" t="s">
        <v>2612</v>
      </c>
      <c r="AB115" s="81"/>
    </row>
    <row r="116" spans="2:28">
      <c r="B116" s="81"/>
      <c r="C116" s="81" t="s">
        <v>3035</v>
      </c>
      <c r="D116" s="81" t="s">
        <v>3049</v>
      </c>
      <c r="E116" s="81"/>
      <c r="F116" s="81" t="s">
        <v>234</v>
      </c>
      <c r="G116" s="81"/>
      <c r="H116" s="89" t="s">
        <v>2698</v>
      </c>
      <c r="I116" s="89"/>
      <c r="J116" s="89" t="s">
        <v>3046</v>
      </c>
      <c r="K116" s="89" t="s">
        <v>3047</v>
      </c>
      <c r="L116" s="89" t="s">
        <v>28</v>
      </c>
      <c r="M116" s="89" t="s">
        <v>3048</v>
      </c>
      <c r="N116" s="89" t="s">
        <v>3770</v>
      </c>
      <c r="O116" s="89" t="s">
        <v>2746</v>
      </c>
      <c r="P116" s="89"/>
      <c r="Q116" s="81"/>
      <c r="R116" s="81"/>
      <c r="S116" s="81"/>
      <c r="T116" s="81" t="s">
        <v>3718</v>
      </c>
      <c r="U116" s="81"/>
      <c r="V116" s="81"/>
      <c r="W116" s="81"/>
      <c r="X116" s="81"/>
      <c r="Y116" s="81"/>
      <c r="Z116" s="81"/>
      <c r="AA116" s="81"/>
      <c r="AB116" s="81"/>
    </row>
    <row r="117" spans="2:28">
      <c r="B117" s="81"/>
      <c r="C117" s="81" t="s">
        <v>3035</v>
      </c>
      <c r="D117" s="81" t="s">
        <v>3050</v>
      </c>
      <c r="E117" s="81" t="s">
        <v>3717</v>
      </c>
      <c r="F117" s="81" t="s">
        <v>389</v>
      </c>
      <c r="G117" s="81"/>
      <c r="H117" s="89" t="s">
        <v>2698</v>
      </c>
      <c r="I117" s="89"/>
      <c r="J117" s="89" t="s">
        <v>3051</v>
      </c>
      <c r="K117" s="89" t="s">
        <v>3052</v>
      </c>
      <c r="L117" s="89" t="s">
        <v>28</v>
      </c>
      <c r="M117" s="89" t="s">
        <v>3053</v>
      </c>
      <c r="N117" s="89" t="s">
        <v>2818</v>
      </c>
      <c r="O117" s="89" t="s">
        <v>2746</v>
      </c>
      <c r="P117" s="89"/>
      <c r="Q117" s="81"/>
      <c r="R117" s="81"/>
      <c r="S117" s="81"/>
      <c r="T117" s="81" t="s">
        <v>3720</v>
      </c>
      <c r="U117" s="81"/>
      <c r="V117" s="81"/>
      <c r="W117" s="81"/>
      <c r="X117" s="81"/>
      <c r="Y117" s="81"/>
      <c r="Z117" s="81"/>
      <c r="AA117" s="81"/>
      <c r="AB117" s="81"/>
    </row>
    <row r="118" spans="2:28">
      <c r="B118" s="81"/>
      <c r="C118" s="81" t="s">
        <v>3035</v>
      </c>
      <c r="D118" s="81" t="s">
        <v>3055</v>
      </c>
      <c r="E118" s="81"/>
      <c r="F118" s="81" t="s">
        <v>3056</v>
      </c>
      <c r="G118" s="81"/>
      <c r="H118" s="89" t="s">
        <v>2698</v>
      </c>
      <c r="I118" s="89"/>
      <c r="J118" s="89" t="s">
        <v>2818</v>
      </c>
      <c r="K118" s="89" t="s">
        <v>3057</v>
      </c>
      <c r="L118" s="89" t="s">
        <v>149</v>
      </c>
      <c r="M118" s="89"/>
      <c r="N118" s="89" t="s">
        <v>2818</v>
      </c>
      <c r="O118" s="89" t="s">
        <v>2746</v>
      </c>
      <c r="P118" s="89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115"/>
    </row>
    <row r="119" spans="2:28">
      <c r="B119" s="81"/>
      <c r="C119" s="81" t="s">
        <v>3035</v>
      </c>
      <c r="D119" s="81" t="s">
        <v>3058</v>
      </c>
      <c r="E119" s="81" t="s">
        <v>3717</v>
      </c>
      <c r="F119" s="81" t="s">
        <v>5069</v>
      </c>
      <c r="G119" s="81"/>
      <c r="H119" s="89" t="s">
        <v>2698</v>
      </c>
      <c r="I119" s="89"/>
      <c r="J119" s="89" t="s">
        <v>6200</v>
      </c>
      <c r="K119" s="89" t="s">
        <v>6201</v>
      </c>
      <c r="L119" s="89" t="s">
        <v>41</v>
      </c>
      <c r="M119" s="89" t="s">
        <v>6206</v>
      </c>
      <c r="N119" s="89" t="s">
        <v>2818</v>
      </c>
      <c r="O119" s="89" t="s">
        <v>2746</v>
      </c>
      <c r="P119" s="89"/>
      <c r="Q119" s="81"/>
      <c r="R119" s="81"/>
      <c r="S119" s="81"/>
      <c r="T119" s="81" t="s">
        <v>6207</v>
      </c>
      <c r="U119" s="81" t="s">
        <v>6208</v>
      </c>
      <c r="V119" s="81" t="s">
        <v>6209</v>
      </c>
      <c r="W119" s="81"/>
      <c r="X119" s="81"/>
      <c r="Y119" s="81"/>
      <c r="Z119" s="81"/>
      <c r="AA119" s="81"/>
      <c r="AB119" s="81"/>
    </row>
    <row r="120" spans="2:28">
      <c r="B120" s="81"/>
      <c r="C120" s="81" t="s">
        <v>3035</v>
      </c>
      <c r="D120" s="81" t="s">
        <v>3059</v>
      </c>
      <c r="E120" s="81" t="s">
        <v>3717</v>
      </c>
      <c r="F120" s="81" t="s">
        <v>379</v>
      </c>
      <c r="G120" s="81"/>
      <c r="H120" s="89" t="s">
        <v>2698</v>
      </c>
      <c r="I120" s="89"/>
      <c r="J120" s="89" t="s">
        <v>3060</v>
      </c>
      <c r="K120" s="89" t="s">
        <v>3061</v>
      </c>
      <c r="L120" s="89" t="s">
        <v>235</v>
      </c>
      <c r="M120" s="89" t="s">
        <v>3062</v>
      </c>
      <c r="N120" s="89" t="s">
        <v>2818</v>
      </c>
      <c r="O120" s="89" t="s">
        <v>2746</v>
      </c>
      <c r="P120" s="89"/>
      <c r="Q120" s="81" t="s">
        <v>5210</v>
      </c>
      <c r="R120" s="81" t="s">
        <v>2749</v>
      </c>
      <c r="S120" s="81" t="s">
        <v>5610</v>
      </c>
      <c r="T120" s="81" t="s">
        <v>3778</v>
      </c>
      <c r="U120" s="81" t="s">
        <v>4821</v>
      </c>
      <c r="V120" s="81" t="s">
        <v>2751</v>
      </c>
      <c r="W120" s="81" t="s">
        <v>3833</v>
      </c>
      <c r="X120" s="81" t="s">
        <v>5742</v>
      </c>
      <c r="Y120" s="81" t="s">
        <v>5605</v>
      </c>
      <c r="Z120" s="81" t="s">
        <v>3835</v>
      </c>
      <c r="AA120" s="81" t="s">
        <v>5607</v>
      </c>
      <c r="AB120" s="115" t="s">
        <v>5743</v>
      </c>
    </row>
    <row r="121" spans="2:28">
      <c r="B121" s="81" t="s">
        <v>5648</v>
      </c>
      <c r="C121" s="81" t="s">
        <v>3035</v>
      </c>
      <c r="D121" s="81" t="s">
        <v>3063</v>
      </c>
      <c r="E121" s="81" t="s">
        <v>3831</v>
      </c>
      <c r="F121" s="81" t="s">
        <v>380</v>
      </c>
      <c r="G121" s="81"/>
      <c r="H121" s="89" t="s">
        <v>2698</v>
      </c>
      <c r="I121" s="89"/>
      <c r="J121" s="89" t="s">
        <v>3060</v>
      </c>
      <c r="K121" s="89" t="s">
        <v>3061</v>
      </c>
      <c r="L121" s="89" t="s">
        <v>235</v>
      </c>
      <c r="M121" s="89" t="s">
        <v>3062</v>
      </c>
      <c r="N121" s="89" t="s">
        <v>2818</v>
      </c>
      <c r="O121" s="89" t="s">
        <v>2746</v>
      </c>
      <c r="P121" s="89"/>
      <c r="Q121" s="81" t="s">
        <v>5210</v>
      </c>
      <c r="R121" s="81" t="s">
        <v>2749</v>
      </c>
      <c r="S121" s="81" t="s">
        <v>5610</v>
      </c>
      <c r="T121" s="81" t="s">
        <v>3778</v>
      </c>
      <c r="U121" s="81" t="s">
        <v>4821</v>
      </c>
      <c r="V121" s="81" t="s">
        <v>2751</v>
      </c>
      <c r="W121" s="81" t="s">
        <v>3833</v>
      </c>
      <c r="X121" s="81" t="s">
        <v>5652</v>
      </c>
      <c r="Y121" s="81" t="s">
        <v>5605</v>
      </c>
      <c r="Z121" s="81" t="s">
        <v>3835</v>
      </c>
      <c r="AA121" s="81" t="s">
        <v>5607</v>
      </c>
      <c r="AB121" s="81" t="s">
        <v>5653</v>
      </c>
    </row>
    <row r="122" spans="2:28">
      <c r="B122" s="81"/>
      <c r="C122" s="81" t="s">
        <v>3035</v>
      </c>
      <c r="D122" s="81" t="s">
        <v>3064</v>
      </c>
      <c r="E122" s="81" t="s">
        <v>2567</v>
      </c>
      <c r="F122" s="81">
        <v>37.165999999999997</v>
      </c>
      <c r="G122" s="81"/>
      <c r="H122" s="89" t="s">
        <v>2698</v>
      </c>
      <c r="I122" s="89"/>
      <c r="J122" s="89" t="s">
        <v>3065</v>
      </c>
      <c r="K122" s="89" t="s">
        <v>3066</v>
      </c>
      <c r="L122" s="89" t="s">
        <v>2618</v>
      </c>
      <c r="M122" s="89" t="s">
        <v>2998</v>
      </c>
      <c r="N122" s="89" t="s">
        <v>3786</v>
      </c>
      <c r="O122" s="89" t="s">
        <v>2746</v>
      </c>
      <c r="P122" s="89"/>
      <c r="Q122" s="81" t="s">
        <v>5210</v>
      </c>
      <c r="R122" s="81" t="s">
        <v>2756</v>
      </c>
      <c r="S122" s="81" t="s">
        <v>2620</v>
      </c>
      <c r="T122" s="81" t="s">
        <v>3778</v>
      </c>
      <c r="U122" s="81" t="s">
        <v>4821</v>
      </c>
      <c r="V122" s="81" t="s">
        <v>5401</v>
      </c>
      <c r="W122" s="81" t="s">
        <v>5402</v>
      </c>
      <c r="X122" s="81" t="s">
        <v>5534</v>
      </c>
      <c r="Y122" s="81" t="s">
        <v>5538</v>
      </c>
      <c r="Z122" s="81" t="s">
        <v>5536</v>
      </c>
      <c r="AA122" s="81" t="s">
        <v>5311</v>
      </c>
      <c r="AB122" s="81"/>
    </row>
    <row r="123" spans="2:28">
      <c r="B123" s="81"/>
      <c r="C123" s="81" t="s">
        <v>3035</v>
      </c>
      <c r="D123" s="81" t="s">
        <v>3067</v>
      </c>
      <c r="E123" s="81"/>
      <c r="F123" s="81" t="s">
        <v>3700</v>
      </c>
      <c r="G123" s="81"/>
      <c r="H123" s="89" t="s">
        <v>2476</v>
      </c>
      <c r="I123" s="89"/>
      <c r="J123" s="89" t="s">
        <v>3068</v>
      </c>
      <c r="K123" s="89" t="s">
        <v>2772</v>
      </c>
      <c r="L123" s="89" t="s">
        <v>3069</v>
      </c>
      <c r="M123" s="89" t="s">
        <v>3070</v>
      </c>
      <c r="N123" s="89" t="s">
        <v>3784</v>
      </c>
      <c r="O123" s="89" t="s">
        <v>2746</v>
      </c>
      <c r="P123" s="89"/>
      <c r="Q123" s="81"/>
      <c r="R123" s="81"/>
      <c r="S123" s="81"/>
      <c r="T123" s="81" t="s">
        <v>3718</v>
      </c>
      <c r="U123" s="81"/>
      <c r="V123" s="81"/>
      <c r="W123" s="81"/>
      <c r="X123" s="81"/>
      <c r="Y123" s="81"/>
      <c r="Z123" s="81"/>
      <c r="AA123" s="81"/>
      <c r="AB123" s="81"/>
    </row>
    <row r="124" spans="2:28">
      <c r="B124" s="81"/>
      <c r="C124" s="81" t="s">
        <v>3035</v>
      </c>
      <c r="D124" s="81" t="s">
        <v>3071</v>
      </c>
      <c r="E124" s="81" t="s">
        <v>3717</v>
      </c>
      <c r="F124" s="81" t="s">
        <v>3701</v>
      </c>
      <c r="G124" s="81"/>
      <c r="H124" s="89" t="s">
        <v>2698</v>
      </c>
      <c r="I124" s="89"/>
      <c r="J124" s="89" t="s">
        <v>3072</v>
      </c>
      <c r="K124" s="89" t="s">
        <v>3073</v>
      </c>
      <c r="L124" s="89" t="s">
        <v>99</v>
      </c>
      <c r="M124" s="89" t="s">
        <v>2801</v>
      </c>
      <c r="N124" s="89" t="s">
        <v>2818</v>
      </c>
      <c r="O124" s="89" t="s">
        <v>2746</v>
      </c>
      <c r="P124" s="89"/>
      <c r="Q124" s="81" t="s">
        <v>5210</v>
      </c>
      <c r="R124" s="81" t="s">
        <v>2756</v>
      </c>
      <c r="S124" s="81" t="s">
        <v>5540</v>
      </c>
      <c r="T124" s="81" t="s">
        <v>3778</v>
      </c>
      <c r="U124" s="81" t="s">
        <v>4821</v>
      </c>
      <c r="V124" s="81" t="s">
        <v>5401</v>
      </c>
      <c r="W124" s="81" t="s">
        <v>5402</v>
      </c>
      <c r="X124" s="81" t="s">
        <v>5534</v>
      </c>
      <c r="Y124" s="81" t="s">
        <v>5538</v>
      </c>
      <c r="Z124" s="81" t="s">
        <v>5536</v>
      </c>
      <c r="AA124" s="81" t="s">
        <v>5311</v>
      </c>
      <c r="AB124" s="81"/>
    </row>
    <row r="125" spans="2:28">
      <c r="B125" s="81"/>
      <c r="C125" s="81" t="s">
        <v>2990</v>
      </c>
      <c r="D125" s="81" t="s">
        <v>3074</v>
      </c>
      <c r="E125" s="81" t="s">
        <v>3717</v>
      </c>
      <c r="F125" s="81" t="s">
        <v>3702</v>
      </c>
      <c r="G125" s="81"/>
      <c r="H125" s="89" t="s">
        <v>2698</v>
      </c>
      <c r="I125" s="89"/>
      <c r="J125" s="89" t="s">
        <v>3075</v>
      </c>
      <c r="K125" s="89" t="s">
        <v>3076</v>
      </c>
      <c r="L125" s="89" t="s">
        <v>99</v>
      </c>
      <c r="M125" s="89" t="s">
        <v>3077</v>
      </c>
      <c r="N125" s="89" t="s">
        <v>2818</v>
      </c>
      <c r="O125" s="89" t="s">
        <v>2746</v>
      </c>
      <c r="P125" s="89"/>
      <c r="Q125" s="81"/>
      <c r="R125" s="81"/>
      <c r="S125" s="81"/>
      <c r="T125" s="81" t="s">
        <v>3718</v>
      </c>
      <c r="U125" s="81"/>
      <c r="V125" s="81"/>
      <c r="W125" s="81"/>
      <c r="X125" s="81"/>
      <c r="Y125" s="81"/>
      <c r="Z125" s="81"/>
      <c r="AA125" s="81"/>
      <c r="AB125" s="81"/>
    </row>
    <row r="126" spans="2:28">
      <c r="B126" s="81"/>
      <c r="C126" s="81" t="s">
        <v>2985</v>
      </c>
      <c r="D126" s="81" t="s">
        <v>3078</v>
      </c>
      <c r="E126" s="81" t="s">
        <v>3717</v>
      </c>
      <c r="F126" s="81">
        <v>38.36</v>
      </c>
      <c r="G126" s="81"/>
      <c r="H126" s="89" t="s">
        <v>2698</v>
      </c>
      <c r="I126" s="89"/>
      <c r="J126" s="89" t="s">
        <v>3079</v>
      </c>
      <c r="K126" s="89" t="s">
        <v>3080</v>
      </c>
      <c r="L126" s="89" t="s">
        <v>99</v>
      </c>
      <c r="M126" s="89" t="s">
        <v>3081</v>
      </c>
      <c r="N126" s="89" t="s">
        <v>2818</v>
      </c>
      <c r="O126" s="89" t="s">
        <v>2746</v>
      </c>
      <c r="P126" s="89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</row>
    <row r="127" spans="2:28">
      <c r="B127" s="81" t="s">
        <v>5639</v>
      </c>
      <c r="C127" s="81" t="s">
        <v>2990</v>
      </c>
      <c r="D127" s="81" t="s">
        <v>3082</v>
      </c>
      <c r="E127" s="81" t="s">
        <v>3831</v>
      </c>
      <c r="F127" s="81" t="s">
        <v>5643</v>
      </c>
      <c r="G127" s="81"/>
      <c r="H127" s="89" t="s">
        <v>2698</v>
      </c>
      <c r="I127" s="89"/>
      <c r="J127" s="89" t="s">
        <v>3083</v>
      </c>
      <c r="K127" s="89" t="s">
        <v>3084</v>
      </c>
      <c r="L127" s="89" t="s">
        <v>99</v>
      </c>
      <c r="M127" s="89" t="s">
        <v>3085</v>
      </c>
      <c r="N127" s="89" t="s">
        <v>2818</v>
      </c>
      <c r="O127" s="89" t="s">
        <v>2746</v>
      </c>
      <c r="P127" s="89"/>
      <c r="Q127" s="81" t="s">
        <v>5210</v>
      </c>
      <c r="R127" s="81" t="s">
        <v>2749</v>
      </c>
      <c r="S127" s="81" t="s">
        <v>5610</v>
      </c>
      <c r="T127" s="81" t="s">
        <v>3778</v>
      </c>
      <c r="U127" s="81" t="s">
        <v>4821</v>
      </c>
      <c r="V127" s="81" t="s">
        <v>2751</v>
      </c>
      <c r="W127" s="81" t="s">
        <v>3833</v>
      </c>
      <c r="X127" s="81" t="s">
        <v>5646</v>
      </c>
      <c r="Y127" s="81" t="s">
        <v>5605</v>
      </c>
      <c r="Z127" s="81" t="s">
        <v>3835</v>
      </c>
      <c r="AA127" s="81" t="s">
        <v>5607</v>
      </c>
      <c r="AB127" s="81" t="s">
        <v>5647</v>
      </c>
    </row>
    <row r="128" spans="2:28">
      <c r="B128" s="81" t="s">
        <v>5639</v>
      </c>
      <c r="C128" s="81" t="s">
        <v>2985</v>
      </c>
      <c r="D128" s="81" t="s">
        <v>5830</v>
      </c>
      <c r="E128" s="81" t="s">
        <v>3716</v>
      </c>
      <c r="F128" s="81" t="s">
        <v>5832</v>
      </c>
      <c r="G128" s="81"/>
      <c r="H128" s="89" t="s">
        <v>2698</v>
      </c>
      <c r="I128" s="89"/>
      <c r="J128" s="89" t="s">
        <v>3083</v>
      </c>
      <c r="K128" s="89" t="s">
        <v>3084</v>
      </c>
      <c r="L128" s="89" t="s">
        <v>99</v>
      </c>
      <c r="M128" s="89" t="s">
        <v>3085</v>
      </c>
      <c r="N128" s="89" t="s">
        <v>2818</v>
      </c>
      <c r="O128" s="89" t="s">
        <v>2746</v>
      </c>
      <c r="P128" s="89"/>
      <c r="Q128" s="81" t="s">
        <v>5210</v>
      </c>
      <c r="R128" s="81" t="s">
        <v>2749</v>
      </c>
      <c r="S128" s="81" t="s">
        <v>5831</v>
      </c>
      <c r="T128" s="81" t="s">
        <v>3778</v>
      </c>
      <c r="U128" s="81" t="s">
        <v>4821</v>
      </c>
      <c r="V128" s="81" t="s">
        <v>2751</v>
      </c>
      <c r="W128" s="81" t="s">
        <v>3833</v>
      </c>
      <c r="X128" s="81" t="s">
        <v>5646</v>
      </c>
      <c r="Y128" s="81" t="s">
        <v>5605</v>
      </c>
      <c r="Z128" s="81" t="s">
        <v>3835</v>
      </c>
      <c r="AA128" s="81" t="s">
        <v>5607</v>
      </c>
      <c r="AB128" s="81" t="s">
        <v>5647</v>
      </c>
    </row>
    <row r="129" spans="2:28">
      <c r="B129" s="81" t="s">
        <v>5639</v>
      </c>
      <c r="C129" s="81" t="s">
        <v>2990</v>
      </c>
      <c r="D129" s="81" t="s">
        <v>3086</v>
      </c>
      <c r="E129" s="81" t="s">
        <v>3831</v>
      </c>
      <c r="F129" s="81" t="s">
        <v>384</v>
      </c>
      <c r="G129" s="81"/>
      <c r="H129" s="89" t="s">
        <v>2698</v>
      </c>
      <c r="I129" s="89"/>
      <c r="J129" s="89" t="s">
        <v>3087</v>
      </c>
      <c r="K129" s="89" t="s">
        <v>3088</v>
      </c>
      <c r="L129" s="89" t="s">
        <v>99</v>
      </c>
      <c r="M129" s="89" t="s">
        <v>3089</v>
      </c>
      <c r="N129" s="89" t="s">
        <v>2818</v>
      </c>
      <c r="O129" s="89" t="s">
        <v>2746</v>
      </c>
      <c r="P129" s="89"/>
      <c r="Q129" s="81" t="s">
        <v>5210</v>
      </c>
      <c r="R129" s="81" t="s">
        <v>2749</v>
      </c>
      <c r="S129" s="81" t="s">
        <v>5610</v>
      </c>
      <c r="T129" s="81" t="s">
        <v>3778</v>
      </c>
      <c r="U129" s="81" t="s">
        <v>4821</v>
      </c>
      <c r="V129" s="81" t="s">
        <v>2751</v>
      </c>
      <c r="W129" s="81" t="s">
        <v>3833</v>
      </c>
      <c r="X129" s="81" t="s">
        <v>5644</v>
      </c>
      <c r="Y129" s="81" t="s">
        <v>5605</v>
      </c>
      <c r="Z129" s="81" t="s">
        <v>3835</v>
      </c>
      <c r="AA129" s="81" t="s">
        <v>5607</v>
      </c>
      <c r="AB129" s="81" t="s">
        <v>5645</v>
      </c>
    </row>
    <row r="130" spans="2:28">
      <c r="B130" s="81"/>
      <c r="C130" s="81" t="s">
        <v>2990</v>
      </c>
      <c r="D130" s="81" t="s">
        <v>3090</v>
      </c>
      <c r="E130" s="81" t="s">
        <v>3717</v>
      </c>
      <c r="F130" s="81">
        <v>38.14</v>
      </c>
      <c r="G130" s="81"/>
      <c r="H130" s="89" t="s">
        <v>2698</v>
      </c>
      <c r="I130" s="89"/>
      <c r="J130" s="89" t="s">
        <v>3091</v>
      </c>
      <c r="K130" s="89" t="s">
        <v>3092</v>
      </c>
      <c r="L130" s="89" t="s">
        <v>159</v>
      </c>
      <c r="M130" s="89" t="s">
        <v>3093</v>
      </c>
      <c r="N130" s="89" t="s">
        <v>2818</v>
      </c>
      <c r="O130" s="89" t="s">
        <v>2746</v>
      </c>
      <c r="P130" s="89"/>
      <c r="Q130" s="81"/>
      <c r="R130" s="81"/>
      <c r="S130" s="81"/>
      <c r="T130" s="81" t="s">
        <v>3718</v>
      </c>
      <c r="U130" s="81"/>
      <c r="V130" s="81"/>
      <c r="W130" s="81"/>
      <c r="X130" s="81"/>
      <c r="Y130" s="81"/>
      <c r="Z130" s="81"/>
      <c r="AA130" s="81"/>
      <c r="AB130" s="81"/>
    </row>
    <row r="131" spans="2:28">
      <c r="B131" s="81"/>
      <c r="C131" s="81" t="s">
        <v>2990</v>
      </c>
      <c r="D131" s="81" t="s">
        <v>3094</v>
      </c>
      <c r="E131" s="81" t="s">
        <v>3717</v>
      </c>
      <c r="F131" s="81" t="s">
        <v>4854</v>
      </c>
      <c r="G131" s="81"/>
      <c r="H131" s="89" t="s">
        <v>2698</v>
      </c>
      <c r="I131" s="89"/>
      <c r="J131" s="89" t="s">
        <v>3095</v>
      </c>
      <c r="K131" s="89" t="s">
        <v>3096</v>
      </c>
      <c r="L131" s="89" t="s">
        <v>159</v>
      </c>
      <c r="M131" s="89" t="s">
        <v>3097</v>
      </c>
      <c r="N131" s="89" t="s">
        <v>2818</v>
      </c>
      <c r="O131" s="89" t="s">
        <v>2746</v>
      </c>
      <c r="P131" s="89"/>
      <c r="Q131" s="81" t="s">
        <v>5865</v>
      </c>
      <c r="R131" s="81" t="s">
        <v>2749</v>
      </c>
      <c r="S131" s="81" t="s">
        <v>3512</v>
      </c>
      <c r="T131" s="81" t="s">
        <v>3719</v>
      </c>
      <c r="U131" s="81">
        <v>64</v>
      </c>
      <c r="V131" s="81" t="s">
        <v>2751</v>
      </c>
      <c r="W131" s="81" t="s">
        <v>3833</v>
      </c>
      <c r="X131" s="81" t="s">
        <v>5866</v>
      </c>
      <c r="Y131" s="81" t="s">
        <v>3514</v>
      </c>
      <c r="Z131" s="81" t="s">
        <v>3835</v>
      </c>
      <c r="AA131" s="81" t="s">
        <v>2754</v>
      </c>
      <c r="AB131" s="81"/>
    </row>
    <row r="132" spans="2:28">
      <c r="B132" s="81" t="s">
        <v>5639</v>
      </c>
      <c r="C132" s="81" t="s">
        <v>2990</v>
      </c>
      <c r="D132" s="81" t="s">
        <v>3098</v>
      </c>
      <c r="E132" s="81" t="s">
        <v>3831</v>
      </c>
      <c r="F132" s="81" t="s">
        <v>5640</v>
      </c>
      <c r="G132" s="81"/>
      <c r="H132" s="89" t="s">
        <v>2698</v>
      </c>
      <c r="I132" s="89"/>
      <c r="J132" s="89" t="s">
        <v>3017</v>
      </c>
      <c r="K132" s="89" t="s">
        <v>3018</v>
      </c>
      <c r="L132" s="89" t="s">
        <v>150</v>
      </c>
      <c r="M132" s="89" t="s">
        <v>3019</v>
      </c>
      <c r="N132" s="89" t="s">
        <v>2818</v>
      </c>
      <c r="O132" s="89" t="s">
        <v>2746</v>
      </c>
      <c r="P132" s="89"/>
      <c r="Q132" s="81" t="s">
        <v>5210</v>
      </c>
      <c r="R132" s="81" t="s">
        <v>2749</v>
      </c>
      <c r="S132" s="81" t="s">
        <v>5610</v>
      </c>
      <c r="T132" s="81" t="s">
        <v>3778</v>
      </c>
      <c r="U132" s="81" t="s">
        <v>4821</v>
      </c>
      <c r="V132" s="81" t="s">
        <v>2751</v>
      </c>
      <c r="W132" s="81" t="s">
        <v>3833</v>
      </c>
      <c r="X132" s="81" t="s">
        <v>5641</v>
      </c>
      <c r="Y132" s="81" t="s">
        <v>5605</v>
      </c>
      <c r="Z132" s="81" t="s">
        <v>3835</v>
      </c>
      <c r="AA132" s="81" t="s">
        <v>5607</v>
      </c>
      <c r="AB132" s="81" t="s">
        <v>5642</v>
      </c>
    </row>
    <row r="133" spans="2:28">
      <c r="B133" s="81"/>
      <c r="C133" s="81" t="s">
        <v>2990</v>
      </c>
      <c r="D133" s="81" t="s">
        <v>3099</v>
      </c>
      <c r="E133" s="81"/>
      <c r="F133" s="81">
        <v>37.100999999999999</v>
      </c>
      <c r="G133" s="81"/>
      <c r="H133" s="89" t="s">
        <v>2476</v>
      </c>
      <c r="I133" s="89"/>
      <c r="J133" s="89" t="s">
        <v>3793</v>
      </c>
      <c r="K133" s="89" t="s">
        <v>2773</v>
      </c>
      <c r="L133" s="89" t="s">
        <v>159</v>
      </c>
      <c r="M133" s="89" t="s">
        <v>3794</v>
      </c>
      <c r="N133" s="89" t="s">
        <v>2818</v>
      </c>
      <c r="O133" s="89" t="s">
        <v>2746</v>
      </c>
      <c r="P133" s="89"/>
      <c r="Q133" s="81"/>
      <c r="R133" s="81"/>
      <c r="S133" s="81"/>
      <c r="T133" s="81" t="s">
        <v>3720</v>
      </c>
      <c r="U133" s="81"/>
      <c r="V133" s="81"/>
      <c r="W133" s="81"/>
      <c r="X133" s="81"/>
      <c r="Y133" s="81"/>
      <c r="Z133" s="81"/>
      <c r="AA133" s="81"/>
      <c r="AB133" s="81"/>
    </row>
    <row r="134" spans="2:28">
      <c r="B134" s="81"/>
      <c r="C134" s="81" t="s">
        <v>2990</v>
      </c>
      <c r="D134" s="81" t="s">
        <v>3100</v>
      </c>
      <c r="E134" s="81" t="s">
        <v>3717</v>
      </c>
      <c r="F134" s="81">
        <v>38.11</v>
      </c>
      <c r="G134" s="81"/>
      <c r="H134" s="89" t="s">
        <v>2698</v>
      </c>
      <c r="I134" s="89"/>
      <c r="J134" s="89" t="s">
        <v>3101</v>
      </c>
      <c r="K134" s="89" t="s">
        <v>3102</v>
      </c>
      <c r="L134" s="89" t="s">
        <v>2621</v>
      </c>
      <c r="M134" s="89" t="s">
        <v>3103</v>
      </c>
      <c r="N134" s="89" t="s">
        <v>2818</v>
      </c>
      <c r="O134" s="89" t="s">
        <v>2746</v>
      </c>
      <c r="P134" s="89"/>
      <c r="Q134" s="81" t="s">
        <v>5210</v>
      </c>
      <c r="R134" s="81" t="s">
        <v>2749</v>
      </c>
      <c r="S134" s="81" t="s">
        <v>5610</v>
      </c>
      <c r="T134" s="81" t="s">
        <v>3778</v>
      </c>
      <c r="U134" s="81" t="s">
        <v>4821</v>
      </c>
      <c r="V134" s="81" t="s">
        <v>2751</v>
      </c>
      <c r="W134" s="81" t="s">
        <v>3833</v>
      </c>
      <c r="X134" s="81" t="s">
        <v>5770</v>
      </c>
      <c r="Y134" s="81" t="s">
        <v>5605</v>
      </c>
      <c r="Z134" s="81" t="s">
        <v>3835</v>
      </c>
      <c r="AA134" s="81" t="s">
        <v>5607</v>
      </c>
      <c r="AB134" s="115" t="s">
        <v>5771</v>
      </c>
    </row>
    <row r="135" spans="2:28">
      <c r="B135" s="81"/>
      <c r="C135" s="81" t="s">
        <v>2990</v>
      </c>
      <c r="D135" s="81" t="s">
        <v>3104</v>
      </c>
      <c r="E135" s="81" t="s">
        <v>3687</v>
      </c>
      <c r="F135" s="81" t="s">
        <v>3703</v>
      </c>
      <c r="G135" s="81"/>
      <c r="H135" s="89" t="s">
        <v>2698</v>
      </c>
      <c r="I135" s="89"/>
      <c r="J135" s="89" t="s">
        <v>3105</v>
      </c>
      <c r="K135" s="89" t="s">
        <v>3106</v>
      </c>
      <c r="L135" s="89" t="s">
        <v>215</v>
      </c>
      <c r="M135" s="89" t="s">
        <v>3107</v>
      </c>
      <c r="N135" s="89" t="s">
        <v>3784</v>
      </c>
      <c r="O135" s="89" t="s">
        <v>2746</v>
      </c>
      <c r="P135" s="89">
        <v>1</v>
      </c>
      <c r="Q135" s="81"/>
      <c r="R135" s="81" t="s">
        <v>429</v>
      </c>
      <c r="S135" s="81" t="s">
        <v>2606</v>
      </c>
      <c r="T135" s="81" t="s">
        <v>3719</v>
      </c>
      <c r="U135" s="81">
        <v>64</v>
      </c>
      <c r="V135" s="81"/>
      <c r="W135" s="81" t="s">
        <v>2622</v>
      </c>
      <c r="X135" s="81" t="s">
        <v>2623</v>
      </c>
      <c r="Y135" s="81" t="s">
        <v>2617</v>
      </c>
      <c r="Z135" s="81" t="s">
        <v>2611</v>
      </c>
      <c r="AA135" s="81" t="s">
        <v>2612</v>
      </c>
      <c r="AB135" s="81"/>
    </row>
    <row r="136" spans="2:28">
      <c r="B136" s="81"/>
      <c r="C136" s="81" t="s">
        <v>3035</v>
      </c>
      <c r="D136" s="81" t="s">
        <v>3108</v>
      </c>
      <c r="E136" s="81" t="s">
        <v>2567</v>
      </c>
      <c r="F136" s="81" t="s">
        <v>3704</v>
      </c>
      <c r="G136" s="81"/>
      <c r="H136" s="89" t="s">
        <v>2698</v>
      </c>
      <c r="I136" s="89"/>
      <c r="J136" s="89" t="s">
        <v>3105</v>
      </c>
      <c r="K136" s="89" t="s">
        <v>3106</v>
      </c>
      <c r="L136" s="89" t="s">
        <v>5</v>
      </c>
      <c r="M136" s="89" t="s">
        <v>3107</v>
      </c>
      <c r="N136" s="89" t="s">
        <v>139</v>
      </c>
      <c r="O136" s="89" t="s">
        <v>2746</v>
      </c>
      <c r="P136" s="89"/>
      <c r="Q136" s="81" t="s">
        <v>5210</v>
      </c>
      <c r="R136" s="81" t="s">
        <v>2756</v>
      </c>
      <c r="S136" s="81" t="s">
        <v>2569</v>
      </c>
      <c r="T136" s="81" t="s">
        <v>3778</v>
      </c>
      <c r="U136" s="81" t="s">
        <v>4821</v>
      </c>
      <c r="V136" s="81" t="s">
        <v>5401</v>
      </c>
      <c r="W136" s="81" t="s">
        <v>5402</v>
      </c>
      <c r="X136" s="81" t="s">
        <v>5534</v>
      </c>
      <c r="Y136" s="81" t="s">
        <v>5538</v>
      </c>
      <c r="Z136" s="81" t="s">
        <v>5536</v>
      </c>
      <c r="AA136" s="81" t="s">
        <v>5311</v>
      </c>
      <c r="AB136" s="81"/>
    </row>
    <row r="137" spans="2:28">
      <c r="B137" s="81"/>
      <c r="C137" s="81" t="s">
        <v>3035</v>
      </c>
      <c r="D137" s="81" t="s">
        <v>3109</v>
      </c>
      <c r="E137" s="81" t="s">
        <v>3717</v>
      </c>
      <c r="F137" s="81" t="s">
        <v>3705</v>
      </c>
      <c r="G137" s="81"/>
      <c r="H137" s="89" t="s">
        <v>2698</v>
      </c>
      <c r="I137" s="89"/>
      <c r="J137" s="89" t="s">
        <v>3110</v>
      </c>
      <c r="K137" s="89" t="s">
        <v>3111</v>
      </c>
      <c r="L137" s="89" t="s">
        <v>191</v>
      </c>
      <c r="M137" s="89" t="s">
        <v>3112</v>
      </c>
      <c r="N137" s="89" t="s">
        <v>157</v>
      </c>
      <c r="O137" s="89" t="s">
        <v>2746</v>
      </c>
      <c r="P137" s="89"/>
      <c r="Q137" s="81"/>
      <c r="R137" s="81"/>
      <c r="S137" s="81"/>
      <c r="T137" s="81" t="s">
        <v>3718</v>
      </c>
      <c r="U137" s="81"/>
      <c r="V137" s="81"/>
      <c r="W137" s="81"/>
      <c r="X137" s="81"/>
      <c r="Y137" s="81"/>
      <c r="Z137" s="81"/>
      <c r="AA137" s="81"/>
      <c r="AB137" s="81"/>
    </row>
    <row r="138" spans="2:28">
      <c r="B138" s="81"/>
      <c r="C138" s="81" t="s">
        <v>2985</v>
      </c>
      <c r="D138" s="81" t="s">
        <v>3113</v>
      </c>
      <c r="E138" s="81" t="s">
        <v>2560</v>
      </c>
      <c r="F138" s="81">
        <v>38.128</v>
      </c>
      <c r="G138" s="81"/>
      <c r="H138" s="89" t="s">
        <v>2698</v>
      </c>
      <c r="I138" s="89"/>
      <c r="J138" s="89" t="s">
        <v>3110</v>
      </c>
      <c r="K138" s="89" t="s">
        <v>3111</v>
      </c>
      <c r="L138" s="89" t="s">
        <v>3114</v>
      </c>
      <c r="M138" s="89" t="s">
        <v>3112</v>
      </c>
      <c r="N138" s="89" t="s">
        <v>3786</v>
      </c>
      <c r="O138" s="89" t="s">
        <v>2746</v>
      </c>
      <c r="P138" s="89"/>
      <c r="Q138" s="81"/>
      <c r="R138" s="81" t="s">
        <v>429</v>
      </c>
      <c r="S138" s="81" t="s">
        <v>3115</v>
      </c>
      <c r="T138" s="81" t="s">
        <v>3719</v>
      </c>
      <c r="U138" s="81">
        <v>64</v>
      </c>
      <c r="V138" s="81" t="s">
        <v>2561</v>
      </c>
      <c r="W138" s="81" t="s">
        <v>439</v>
      </c>
      <c r="X138" s="81" t="s">
        <v>440</v>
      </c>
      <c r="Y138" s="81" t="s">
        <v>441</v>
      </c>
      <c r="Z138" s="81" t="s">
        <v>2562</v>
      </c>
      <c r="AA138" s="81" t="s">
        <v>2563</v>
      </c>
      <c r="AB138" s="81"/>
    </row>
    <row r="139" spans="2:28">
      <c r="B139" s="81"/>
      <c r="C139" s="81" t="s">
        <v>2985</v>
      </c>
      <c r="D139" s="81" t="s">
        <v>3116</v>
      </c>
      <c r="E139" s="81" t="s">
        <v>3717</v>
      </c>
      <c r="F139" s="81" t="s">
        <v>225</v>
      </c>
      <c r="G139" s="81"/>
      <c r="H139" s="89" t="s">
        <v>2698</v>
      </c>
      <c r="I139" s="89"/>
      <c r="J139" s="89" t="s">
        <v>5456</v>
      </c>
      <c r="K139" s="89" t="s">
        <v>5451</v>
      </c>
      <c r="L139" s="89" t="s">
        <v>5453</v>
      </c>
      <c r="M139" s="89" t="s">
        <v>5158</v>
      </c>
      <c r="N139" s="89" t="s">
        <v>5455</v>
      </c>
      <c r="O139" s="89" t="s">
        <v>2746</v>
      </c>
      <c r="P139" s="89"/>
      <c r="Q139" s="81"/>
      <c r="R139" s="81"/>
      <c r="S139" s="81"/>
      <c r="T139" s="81" t="s">
        <v>3718</v>
      </c>
      <c r="U139" s="81"/>
      <c r="V139" s="81"/>
      <c r="W139" s="81"/>
      <c r="X139" s="81"/>
      <c r="Y139" s="81"/>
      <c r="Z139" s="81"/>
      <c r="AA139" s="81"/>
      <c r="AB139" s="81"/>
    </row>
    <row r="140" spans="2:28">
      <c r="B140" s="81"/>
      <c r="C140" s="81" t="s">
        <v>2985</v>
      </c>
      <c r="D140" s="81" t="s">
        <v>3117</v>
      </c>
      <c r="E140" s="81" t="s">
        <v>3717</v>
      </c>
      <c r="F140" s="81" t="s">
        <v>224</v>
      </c>
      <c r="G140" s="81"/>
      <c r="H140" s="89" t="s">
        <v>2698</v>
      </c>
      <c r="I140" s="89"/>
      <c r="J140" s="89" t="s">
        <v>5456</v>
      </c>
      <c r="K140" s="89" t="s">
        <v>5452</v>
      </c>
      <c r="L140" s="89" t="s">
        <v>5454</v>
      </c>
      <c r="M140" s="89" t="s">
        <v>5158</v>
      </c>
      <c r="N140" s="89" t="s">
        <v>5455</v>
      </c>
      <c r="O140" s="89" t="s">
        <v>2746</v>
      </c>
      <c r="P140" s="89"/>
      <c r="Q140" s="81"/>
      <c r="R140" s="81"/>
      <c r="S140" s="81"/>
      <c r="T140" s="81" t="s">
        <v>3720</v>
      </c>
      <c r="U140" s="81"/>
      <c r="V140" s="81"/>
      <c r="W140" s="81"/>
      <c r="X140" s="81"/>
      <c r="Y140" s="81"/>
      <c r="Z140" s="81"/>
      <c r="AA140" s="81"/>
      <c r="AB140" s="81"/>
    </row>
    <row r="141" spans="2:28">
      <c r="B141" s="81"/>
      <c r="C141" s="81" t="s">
        <v>2985</v>
      </c>
      <c r="D141" s="81" t="s">
        <v>3118</v>
      </c>
      <c r="E141" s="81" t="s">
        <v>3717</v>
      </c>
      <c r="F141" s="81">
        <v>36.64</v>
      </c>
      <c r="G141" s="81"/>
      <c r="H141" s="89" t="s">
        <v>2698</v>
      </c>
      <c r="I141" s="89"/>
      <c r="J141" s="89" t="s">
        <v>5385</v>
      </c>
      <c r="K141" s="89" t="s">
        <v>5386</v>
      </c>
      <c r="L141" s="89" t="s">
        <v>5756</v>
      </c>
      <c r="M141" s="89" t="s">
        <v>5757</v>
      </c>
      <c r="N141" s="89" t="s">
        <v>5455</v>
      </c>
      <c r="O141" s="89" t="s">
        <v>2746</v>
      </c>
      <c r="P141" s="89"/>
      <c r="Q141" s="81" t="s">
        <v>5210</v>
      </c>
      <c r="R141" s="81" t="s">
        <v>2749</v>
      </c>
      <c r="S141" s="81" t="s">
        <v>5610</v>
      </c>
      <c r="T141" s="81" t="s">
        <v>3778</v>
      </c>
      <c r="U141" s="81" t="s">
        <v>4821</v>
      </c>
      <c r="V141" s="81" t="s">
        <v>2751</v>
      </c>
      <c r="W141" s="81" t="s">
        <v>3833</v>
      </c>
      <c r="X141" s="81" t="s">
        <v>5758</v>
      </c>
      <c r="Y141" s="81" t="s">
        <v>5605</v>
      </c>
      <c r="Z141" s="81" t="s">
        <v>3835</v>
      </c>
      <c r="AA141" s="81" t="s">
        <v>5607</v>
      </c>
      <c r="AB141" s="81" t="s">
        <v>5759</v>
      </c>
    </row>
    <row r="142" spans="2:28">
      <c r="B142" s="81"/>
      <c r="C142" s="81" t="s">
        <v>2985</v>
      </c>
      <c r="D142" s="81" t="s">
        <v>3119</v>
      </c>
      <c r="E142" s="81" t="s">
        <v>2560</v>
      </c>
      <c r="F142" s="81">
        <v>37.134999999999998</v>
      </c>
      <c r="G142" s="81"/>
      <c r="H142" s="89" t="s">
        <v>2698</v>
      </c>
      <c r="I142" s="89"/>
      <c r="J142" s="89" t="s">
        <v>3120</v>
      </c>
      <c r="K142" s="89" t="s">
        <v>3121</v>
      </c>
      <c r="L142" s="89" t="s">
        <v>15</v>
      </c>
      <c r="M142" s="89" t="s">
        <v>3122</v>
      </c>
      <c r="N142" s="89" t="s">
        <v>3795</v>
      </c>
      <c r="O142" s="89" t="s">
        <v>2746</v>
      </c>
      <c r="P142" s="89">
        <v>1</v>
      </c>
      <c r="Q142" s="81"/>
      <c r="R142" s="81" t="s">
        <v>2749</v>
      </c>
      <c r="S142" s="81" t="s">
        <v>3123</v>
      </c>
      <c r="T142" s="81" t="s">
        <v>3719</v>
      </c>
      <c r="U142" s="81">
        <v>64</v>
      </c>
      <c r="V142" s="81"/>
      <c r="W142" s="81" t="s">
        <v>2586</v>
      </c>
      <c r="X142" s="81" t="s">
        <v>3124</v>
      </c>
      <c r="Y142" s="81" t="s">
        <v>3125</v>
      </c>
      <c r="Z142" s="81" t="s">
        <v>2562</v>
      </c>
      <c r="AA142" s="81" t="s">
        <v>2795</v>
      </c>
      <c r="AB142" s="81"/>
    </row>
    <row r="143" spans="2:28">
      <c r="B143" s="81"/>
      <c r="C143" s="81" t="s">
        <v>2985</v>
      </c>
      <c r="D143" s="81" t="s">
        <v>3126</v>
      </c>
      <c r="E143" s="81"/>
      <c r="F143" s="81" t="s">
        <v>370</v>
      </c>
      <c r="G143" s="81"/>
      <c r="H143" s="89" t="s">
        <v>2698</v>
      </c>
      <c r="I143" s="89"/>
      <c r="J143" s="89" t="s">
        <v>3120</v>
      </c>
      <c r="K143" s="89" t="s">
        <v>3121</v>
      </c>
      <c r="L143" s="89" t="s">
        <v>182</v>
      </c>
      <c r="M143" s="89" t="s">
        <v>3122</v>
      </c>
      <c r="N143" s="89" t="s">
        <v>3770</v>
      </c>
      <c r="O143" s="89" t="s">
        <v>2746</v>
      </c>
      <c r="P143" s="89"/>
      <c r="Q143" s="81"/>
      <c r="R143" s="81"/>
      <c r="S143" s="81"/>
      <c r="T143" s="81"/>
      <c r="U143" s="81"/>
      <c r="V143" s="81"/>
      <c r="W143" s="81"/>
      <c r="X143" s="81"/>
      <c r="Y143" s="81"/>
      <c r="Z143" s="81"/>
      <c r="AA143" s="81"/>
      <c r="AB143" s="81"/>
    </row>
    <row r="144" spans="2:28">
      <c r="B144" s="81"/>
      <c r="C144" s="81" t="s">
        <v>2985</v>
      </c>
      <c r="D144" s="81"/>
      <c r="E144" s="81" t="s">
        <v>3838</v>
      </c>
      <c r="F144" s="81" t="s">
        <v>3839</v>
      </c>
      <c r="G144" s="81"/>
      <c r="H144" s="89" t="s">
        <v>3840</v>
      </c>
      <c r="I144" s="89"/>
      <c r="J144" s="89"/>
      <c r="K144" s="89" t="s">
        <v>3841</v>
      </c>
      <c r="L144" s="89"/>
      <c r="M144" s="89"/>
      <c r="N144" s="89"/>
      <c r="O144" s="89"/>
      <c r="P144" s="89"/>
      <c r="Q144" s="81"/>
      <c r="R144" s="81"/>
      <c r="S144" s="81"/>
      <c r="T144" s="81"/>
      <c r="U144" s="81"/>
      <c r="V144" s="81"/>
      <c r="W144" s="81"/>
      <c r="X144" s="81"/>
      <c r="Y144" s="81"/>
      <c r="Z144" s="81"/>
      <c r="AA144" s="81"/>
      <c r="AB144" s="81"/>
    </row>
    <row r="145" spans="2:28">
      <c r="B145" s="81"/>
      <c r="C145" s="81" t="s">
        <v>2985</v>
      </c>
      <c r="D145" s="81"/>
      <c r="E145" s="81" t="s">
        <v>3679</v>
      </c>
      <c r="F145" s="81" t="s">
        <v>5555</v>
      </c>
      <c r="G145" s="81"/>
      <c r="H145" s="89"/>
      <c r="I145" s="89"/>
      <c r="J145" s="89"/>
      <c r="K145" s="89" t="s">
        <v>4946</v>
      </c>
      <c r="L145" s="89"/>
      <c r="M145" s="89"/>
      <c r="N145" s="89"/>
      <c r="O145" s="89"/>
      <c r="P145" s="89"/>
      <c r="Q145" s="81"/>
      <c r="R145" s="81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</row>
    <row r="146" spans="2:28">
      <c r="B146" s="81"/>
      <c r="C146" s="81" t="s">
        <v>2985</v>
      </c>
      <c r="D146" s="81" t="s">
        <v>3378</v>
      </c>
      <c r="E146" s="81" t="s">
        <v>2567</v>
      </c>
      <c r="F146" s="81" t="s">
        <v>5506</v>
      </c>
      <c r="G146" s="81"/>
      <c r="H146" s="89" t="s">
        <v>2698</v>
      </c>
      <c r="I146" s="89"/>
      <c r="J146" s="89" t="s">
        <v>3379</v>
      </c>
      <c r="K146" s="89" t="s">
        <v>3380</v>
      </c>
      <c r="L146" s="89" t="s">
        <v>186</v>
      </c>
      <c r="M146" s="89" t="s">
        <v>3381</v>
      </c>
      <c r="N146" s="89" t="s">
        <v>2818</v>
      </c>
      <c r="O146" s="89" t="s">
        <v>2746</v>
      </c>
      <c r="P146" s="89"/>
      <c r="Q146" s="81" t="s">
        <v>5393</v>
      </c>
      <c r="R146" s="81" t="s">
        <v>5394</v>
      </c>
      <c r="S146" s="81" t="s">
        <v>5211</v>
      </c>
      <c r="T146" s="81" t="s">
        <v>3778</v>
      </c>
      <c r="U146" s="81" t="s">
        <v>4821</v>
      </c>
      <c r="V146" s="81" t="s">
        <v>2751</v>
      </c>
      <c r="W146" s="81" t="s">
        <v>3833</v>
      </c>
      <c r="X146" s="81"/>
      <c r="Y146" s="81" t="s">
        <v>5213</v>
      </c>
      <c r="Z146" s="81" t="s">
        <v>3835</v>
      </c>
      <c r="AA146" s="81" t="s">
        <v>2754</v>
      </c>
      <c r="AB146" s="81"/>
    </row>
    <row r="147" spans="2:28">
      <c r="B147" s="81"/>
      <c r="C147" s="81" t="s">
        <v>3127</v>
      </c>
      <c r="D147" s="81" t="s">
        <v>3128</v>
      </c>
      <c r="E147" s="81" t="s">
        <v>3717</v>
      </c>
      <c r="F147" s="81">
        <v>39.113</v>
      </c>
      <c r="G147" s="81"/>
      <c r="H147" s="89" t="s">
        <v>2476</v>
      </c>
      <c r="I147" s="89"/>
      <c r="J147" s="89" t="s">
        <v>3129</v>
      </c>
      <c r="K147" s="89" t="s">
        <v>3130</v>
      </c>
      <c r="L147" s="89" t="s">
        <v>2624</v>
      </c>
      <c r="M147" s="89" t="s">
        <v>3131</v>
      </c>
      <c r="N147" s="89"/>
      <c r="O147" s="89" t="s">
        <v>2746</v>
      </c>
      <c r="P147" s="89"/>
      <c r="Q147" s="81"/>
      <c r="R147" s="81" t="s">
        <v>2625</v>
      </c>
      <c r="S147" s="81" t="s">
        <v>2626</v>
      </c>
      <c r="T147" s="81" t="s">
        <v>2627</v>
      </c>
      <c r="U147" s="81">
        <v>64</v>
      </c>
      <c r="V147" s="81" t="s">
        <v>2561</v>
      </c>
      <c r="W147" s="81" t="s">
        <v>2628</v>
      </c>
      <c r="X147" s="81" t="s">
        <v>2629</v>
      </c>
      <c r="Y147" s="81" t="s">
        <v>2630</v>
      </c>
      <c r="Z147" s="81" t="s">
        <v>2580</v>
      </c>
      <c r="AA147" s="81" t="s">
        <v>2563</v>
      </c>
      <c r="AB147" s="81"/>
    </row>
    <row r="148" spans="2:28">
      <c r="B148" s="81"/>
      <c r="C148" s="81" t="s">
        <v>3127</v>
      </c>
      <c r="D148" s="81" t="s">
        <v>3132</v>
      </c>
      <c r="E148" s="81"/>
      <c r="F148" s="81">
        <v>39.179000000000002</v>
      </c>
      <c r="G148" s="81"/>
      <c r="H148" s="89" t="s">
        <v>2698</v>
      </c>
      <c r="I148" s="89"/>
      <c r="J148" s="89" t="s">
        <v>3133</v>
      </c>
      <c r="K148" s="89" t="s">
        <v>3134</v>
      </c>
      <c r="L148" s="89" t="s">
        <v>335</v>
      </c>
      <c r="M148" s="89" t="s">
        <v>3135</v>
      </c>
      <c r="N148" s="89" t="s">
        <v>2818</v>
      </c>
      <c r="O148" s="89" t="s">
        <v>2746</v>
      </c>
      <c r="P148" s="89"/>
      <c r="Q148" s="81" t="s">
        <v>5349</v>
      </c>
      <c r="R148" s="81" t="s">
        <v>429</v>
      </c>
      <c r="S148" s="81" t="s">
        <v>2631</v>
      </c>
      <c r="T148" s="81" t="s">
        <v>3719</v>
      </c>
      <c r="U148" s="81">
        <v>64</v>
      </c>
      <c r="V148" s="81" t="s">
        <v>2632</v>
      </c>
      <c r="W148" s="81" t="s">
        <v>3828</v>
      </c>
      <c r="X148" s="81" t="s">
        <v>2633</v>
      </c>
      <c r="Y148" s="81" t="s">
        <v>2634</v>
      </c>
      <c r="Z148" s="81" t="s">
        <v>2562</v>
      </c>
      <c r="AA148" s="81" t="s">
        <v>2635</v>
      </c>
      <c r="AB148" s="81"/>
    </row>
    <row r="149" spans="2:28">
      <c r="B149" s="81"/>
      <c r="C149" s="81" t="s">
        <v>3127</v>
      </c>
      <c r="D149" s="81" t="s">
        <v>3136</v>
      </c>
      <c r="E149" s="81" t="s">
        <v>5919</v>
      </c>
      <c r="F149" s="81" t="s">
        <v>2636</v>
      </c>
      <c r="G149" s="81"/>
      <c r="H149" s="89" t="s">
        <v>2698</v>
      </c>
      <c r="I149" s="89"/>
      <c r="J149" s="89" t="s">
        <v>3133</v>
      </c>
      <c r="K149" s="89" t="s">
        <v>3134</v>
      </c>
      <c r="L149" s="89" t="s">
        <v>104</v>
      </c>
      <c r="M149" s="89" t="s">
        <v>3135</v>
      </c>
      <c r="N149" s="89" t="s">
        <v>2818</v>
      </c>
      <c r="O149" s="89" t="s">
        <v>2746</v>
      </c>
      <c r="P149" s="89"/>
      <c r="Q149" s="81" t="s">
        <v>5408</v>
      </c>
      <c r="R149" s="81" t="s">
        <v>2756</v>
      </c>
      <c r="S149" s="81" t="s">
        <v>5398</v>
      </c>
      <c r="T149" s="81" t="s">
        <v>5403</v>
      </c>
      <c r="U149" s="81" t="s">
        <v>5400</v>
      </c>
      <c r="V149" s="81" t="s">
        <v>5401</v>
      </c>
      <c r="W149" s="81" t="s">
        <v>5409</v>
      </c>
      <c r="X149" s="81" t="s">
        <v>5410</v>
      </c>
      <c r="Y149" s="81" t="s">
        <v>5411</v>
      </c>
      <c r="Z149" s="81" t="s">
        <v>5412</v>
      </c>
      <c r="AA149" s="81" t="s">
        <v>5413</v>
      </c>
      <c r="AB149" s="81"/>
    </row>
    <row r="150" spans="2:28">
      <c r="B150" s="81"/>
      <c r="C150" s="81" t="s">
        <v>3127</v>
      </c>
      <c r="D150" s="81" t="s">
        <v>3138</v>
      </c>
      <c r="E150" s="81" t="s">
        <v>3716</v>
      </c>
      <c r="F150" s="81">
        <v>39.176000000000002</v>
      </c>
      <c r="G150" s="81"/>
      <c r="H150" s="89" t="s">
        <v>2698</v>
      </c>
      <c r="I150" s="89"/>
      <c r="J150" s="89">
        <v>765301</v>
      </c>
      <c r="K150" s="89" t="s">
        <v>3139</v>
      </c>
      <c r="L150" s="89" t="s">
        <v>2637</v>
      </c>
      <c r="M150" s="89" t="s">
        <v>3140</v>
      </c>
      <c r="N150" s="89" t="s">
        <v>3796</v>
      </c>
      <c r="O150" s="89" t="s">
        <v>2792</v>
      </c>
      <c r="P150" s="89"/>
      <c r="Q150" s="81"/>
      <c r="R150" s="81" t="s">
        <v>2749</v>
      </c>
      <c r="S150" s="81" t="s">
        <v>3141</v>
      </c>
      <c r="T150" s="81" t="s">
        <v>3719</v>
      </c>
      <c r="U150" s="81">
        <v>64</v>
      </c>
      <c r="V150" s="81" t="s">
        <v>2751</v>
      </c>
      <c r="W150" s="81"/>
      <c r="X150" s="81" t="s">
        <v>3142</v>
      </c>
      <c r="Y150" s="81"/>
      <c r="Z150" s="81"/>
      <c r="AA150" s="81"/>
      <c r="AB150" s="81"/>
    </row>
    <row r="151" spans="2:28">
      <c r="B151" s="81"/>
      <c r="C151" s="81" t="s">
        <v>3127</v>
      </c>
      <c r="D151" s="81" t="s">
        <v>3143</v>
      </c>
      <c r="E151" s="81" t="s">
        <v>3717</v>
      </c>
      <c r="F151" s="81">
        <v>39.219000000000001</v>
      </c>
      <c r="G151" s="81"/>
      <c r="H151" s="89" t="s">
        <v>2698</v>
      </c>
      <c r="I151" s="89"/>
      <c r="J151" s="89" t="s">
        <v>3144</v>
      </c>
      <c r="K151" s="89" t="s">
        <v>3145</v>
      </c>
      <c r="L151" s="89" t="s">
        <v>150</v>
      </c>
      <c r="M151" s="89" t="s">
        <v>3146</v>
      </c>
      <c r="N151" s="89" t="s">
        <v>2818</v>
      </c>
      <c r="O151" s="89" t="s">
        <v>2746</v>
      </c>
      <c r="P151" s="89"/>
      <c r="Q151" s="81" t="s">
        <v>5528</v>
      </c>
      <c r="R151" s="81" t="s">
        <v>5529</v>
      </c>
      <c r="S151" s="81" t="s">
        <v>5540</v>
      </c>
      <c r="T151" s="81" t="s">
        <v>3778</v>
      </c>
      <c r="U151" s="81" t="s">
        <v>5541</v>
      </c>
      <c r="V151" s="81" t="s">
        <v>5542</v>
      </c>
      <c r="W151" s="81" t="s">
        <v>5535</v>
      </c>
      <c r="X151" s="81" t="s">
        <v>5534</v>
      </c>
      <c r="Y151" s="81" t="s">
        <v>5538</v>
      </c>
      <c r="Z151" s="81" t="s">
        <v>5536</v>
      </c>
      <c r="AA151" s="81" t="s">
        <v>5539</v>
      </c>
      <c r="AB151" s="81"/>
    </row>
    <row r="152" spans="2:28">
      <c r="B152" s="81"/>
      <c r="C152" s="81" t="s">
        <v>3127</v>
      </c>
      <c r="D152" s="81" t="s">
        <v>3147</v>
      </c>
      <c r="E152" s="81"/>
      <c r="F152" s="81" t="s">
        <v>284</v>
      </c>
      <c r="G152" s="81"/>
      <c r="H152" s="89" t="s">
        <v>2698</v>
      </c>
      <c r="I152" s="89"/>
      <c r="J152" s="89"/>
      <c r="K152" s="89" t="s">
        <v>6046</v>
      </c>
      <c r="L152" s="89" t="s">
        <v>150</v>
      </c>
      <c r="M152" s="89" t="s">
        <v>3148</v>
      </c>
      <c r="N152" s="89" t="s">
        <v>3787</v>
      </c>
      <c r="O152" s="89" t="s">
        <v>2746</v>
      </c>
      <c r="P152" s="89"/>
      <c r="Q152" s="81" t="s">
        <v>5210</v>
      </c>
      <c r="R152" s="81" t="s">
        <v>6047</v>
      </c>
      <c r="S152" s="81" t="s">
        <v>6048</v>
      </c>
      <c r="T152" s="81" t="s">
        <v>6049</v>
      </c>
      <c r="U152" s="81" t="s">
        <v>4821</v>
      </c>
      <c r="V152" s="81" t="s">
        <v>6050</v>
      </c>
      <c r="W152" s="81" t="s">
        <v>6051</v>
      </c>
      <c r="X152" s="81" t="s">
        <v>6052</v>
      </c>
      <c r="Y152" s="81" t="s">
        <v>6053</v>
      </c>
      <c r="Z152" s="81" t="s">
        <v>6054</v>
      </c>
      <c r="AA152" s="81" t="s">
        <v>6055</v>
      </c>
      <c r="AB152" s="81"/>
    </row>
    <row r="153" spans="2:28">
      <c r="B153" s="81"/>
      <c r="C153" s="81" t="s">
        <v>3127</v>
      </c>
      <c r="D153" s="81" t="s">
        <v>3149</v>
      </c>
      <c r="E153" s="81"/>
      <c r="F153" s="81" t="s">
        <v>3150</v>
      </c>
      <c r="G153" s="81"/>
      <c r="H153" s="89" t="s">
        <v>2698</v>
      </c>
      <c r="I153" s="89"/>
      <c r="J153" s="89" t="s">
        <v>3797</v>
      </c>
      <c r="K153" s="89" t="s">
        <v>3151</v>
      </c>
      <c r="L153" s="89" t="s">
        <v>150</v>
      </c>
      <c r="M153" s="89" t="s">
        <v>3798</v>
      </c>
      <c r="N153" s="89" t="s">
        <v>2818</v>
      </c>
      <c r="O153" s="89" t="s">
        <v>2746</v>
      </c>
      <c r="P153" s="89"/>
      <c r="Q153" s="81"/>
      <c r="R153" s="81"/>
      <c r="S153" s="81"/>
      <c r="T153" s="81" t="s">
        <v>3718</v>
      </c>
      <c r="U153" s="81"/>
      <c r="V153" s="81"/>
      <c r="W153" s="81"/>
      <c r="X153" s="81"/>
      <c r="Y153" s="81"/>
      <c r="Z153" s="81"/>
      <c r="AA153" s="81"/>
      <c r="AB153" s="81"/>
    </row>
    <row r="154" spans="2:28">
      <c r="B154" s="81"/>
      <c r="C154" s="81" t="s">
        <v>3127</v>
      </c>
      <c r="D154" s="81" t="s">
        <v>3152</v>
      </c>
      <c r="E154" s="81"/>
      <c r="F154" s="81" t="s">
        <v>319</v>
      </c>
      <c r="G154" s="81"/>
      <c r="H154" s="89" t="s">
        <v>2698</v>
      </c>
      <c r="I154" s="89"/>
      <c r="J154" s="89" t="s">
        <v>3153</v>
      </c>
      <c r="K154" s="89" t="s">
        <v>3154</v>
      </c>
      <c r="L154" s="89" t="s">
        <v>150</v>
      </c>
      <c r="M154" s="89" t="s">
        <v>3077</v>
      </c>
      <c r="N154" s="89" t="s">
        <v>3770</v>
      </c>
      <c r="O154" s="89" t="s">
        <v>2746</v>
      </c>
      <c r="P154" s="89"/>
      <c r="Q154" s="81"/>
      <c r="R154" s="81"/>
      <c r="S154" s="81"/>
      <c r="T154" s="81" t="s">
        <v>3718</v>
      </c>
      <c r="U154" s="81"/>
      <c r="V154" s="81"/>
      <c r="W154" s="81"/>
      <c r="X154" s="81"/>
      <c r="Y154" s="81"/>
      <c r="Z154" s="81"/>
      <c r="AA154" s="81"/>
      <c r="AB154" s="81"/>
    </row>
    <row r="155" spans="2:28">
      <c r="B155" s="81"/>
      <c r="C155" s="81" t="s">
        <v>3127</v>
      </c>
      <c r="D155" s="81" t="s">
        <v>3155</v>
      </c>
      <c r="E155" s="81" t="s">
        <v>2560</v>
      </c>
      <c r="F155" s="81">
        <v>39.369999999999997</v>
      </c>
      <c r="G155" s="81"/>
      <c r="H155" s="89" t="s">
        <v>2698</v>
      </c>
      <c r="I155" s="89"/>
      <c r="J155" s="89" t="s">
        <v>3153</v>
      </c>
      <c r="K155" s="89" t="s">
        <v>3156</v>
      </c>
      <c r="L155" s="89" t="s">
        <v>150</v>
      </c>
      <c r="M155" s="89" t="s">
        <v>3077</v>
      </c>
      <c r="N155" s="89" t="s">
        <v>3770</v>
      </c>
      <c r="O155" s="89" t="s">
        <v>2746</v>
      </c>
      <c r="P155" s="89"/>
      <c r="Q155" s="81"/>
      <c r="R155" s="81" t="s">
        <v>429</v>
      </c>
      <c r="S155" s="81" t="s">
        <v>3157</v>
      </c>
      <c r="T155" s="81" t="s">
        <v>3719</v>
      </c>
      <c r="U155" s="81">
        <v>64</v>
      </c>
      <c r="V155" s="81" t="s">
        <v>2632</v>
      </c>
      <c r="W155" s="81" t="s">
        <v>3158</v>
      </c>
      <c r="X155" s="81" t="s">
        <v>3159</v>
      </c>
      <c r="Y155" s="81" t="s">
        <v>3160</v>
      </c>
      <c r="Z155" s="81" t="s">
        <v>2562</v>
      </c>
      <c r="AA155" s="81" t="s">
        <v>3161</v>
      </c>
      <c r="AB155" s="81"/>
    </row>
    <row r="156" spans="2:28">
      <c r="B156" s="81"/>
      <c r="C156" s="81" t="s">
        <v>3127</v>
      </c>
      <c r="D156" s="81" t="s">
        <v>3162</v>
      </c>
      <c r="E156" s="81"/>
      <c r="F156" s="81" t="s">
        <v>3163</v>
      </c>
      <c r="G156" s="81"/>
      <c r="H156" s="89" t="s">
        <v>2476</v>
      </c>
      <c r="I156" s="89"/>
      <c r="J156" s="89" t="s">
        <v>3164</v>
      </c>
      <c r="K156" s="89" t="s">
        <v>3165</v>
      </c>
      <c r="L156" s="89" t="s">
        <v>150</v>
      </c>
      <c r="M156" s="89" t="s">
        <v>3166</v>
      </c>
      <c r="N156" s="89" t="s">
        <v>2558</v>
      </c>
      <c r="O156" s="89" t="s">
        <v>2746</v>
      </c>
      <c r="P156" s="89"/>
      <c r="Q156" s="81"/>
      <c r="R156" s="81"/>
      <c r="S156" s="81"/>
      <c r="T156" s="81"/>
      <c r="U156" s="81"/>
      <c r="V156" s="81"/>
      <c r="W156" s="81"/>
      <c r="X156" s="81"/>
      <c r="Y156" s="81"/>
      <c r="Z156" s="81"/>
      <c r="AA156" s="81"/>
      <c r="AB156" s="81"/>
    </row>
    <row r="157" spans="2:28">
      <c r="B157" s="81"/>
      <c r="C157" s="81" t="s">
        <v>3127</v>
      </c>
      <c r="D157" s="81" t="s">
        <v>3167</v>
      </c>
      <c r="E157" s="81"/>
      <c r="F157" s="81" t="s">
        <v>3706</v>
      </c>
      <c r="G157" s="81"/>
      <c r="H157" s="89" t="s">
        <v>2698</v>
      </c>
      <c r="I157" s="89"/>
      <c r="J157" s="89" t="s">
        <v>3168</v>
      </c>
      <c r="K157" s="89" t="s">
        <v>3169</v>
      </c>
      <c r="L157" s="89" t="s">
        <v>337</v>
      </c>
      <c r="M157" s="89" t="s">
        <v>3170</v>
      </c>
      <c r="N157" s="89" t="s">
        <v>2818</v>
      </c>
      <c r="O157" s="89" t="s">
        <v>2746</v>
      </c>
      <c r="P157" s="89"/>
      <c r="Q157" s="81"/>
      <c r="R157" s="81"/>
      <c r="S157" s="81"/>
      <c r="T157" s="81" t="s">
        <v>3718</v>
      </c>
      <c r="U157" s="81"/>
      <c r="V157" s="81"/>
      <c r="W157" s="81"/>
      <c r="X157" s="81"/>
      <c r="Y157" s="81"/>
      <c r="Z157" s="81"/>
      <c r="AA157" s="81"/>
      <c r="AB157" s="81"/>
    </row>
    <row r="158" spans="2:28">
      <c r="B158" s="81"/>
      <c r="C158" s="81" t="s">
        <v>3171</v>
      </c>
      <c r="D158" s="81" t="s">
        <v>3172</v>
      </c>
      <c r="E158" s="81" t="s">
        <v>2641</v>
      </c>
      <c r="F158" s="81" t="s">
        <v>294</v>
      </c>
      <c r="G158" s="81"/>
      <c r="H158" s="89" t="s">
        <v>2698</v>
      </c>
      <c r="I158" s="89"/>
      <c r="J158" s="89" t="s">
        <v>3173</v>
      </c>
      <c r="K158" s="89" t="s">
        <v>3174</v>
      </c>
      <c r="L158" s="89" t="s">
        <v>242</v>
      </c>
      <c r="M158" s="89" t="s">
        <v>2801</v>
      </c>
      <c r="N158" s="89" t="s">
        <v>3787</v>
      </c>
      <c r="O158" s="89" t="s">
        <v>2746</v>
      </c>
      <c r="P158" s="89">
        <v>1</v>
      </c>
      <c r="Q158" s="81"/>
      <c r="R158" s="81" t="s">
        <v>429</v>
      </c>
      <c r="S158" s="81" t="s">
        <v>2642</v>
      </c>
      <c r="T158" s="81" t="s">
        <v>3719</v>
      </c>
      <c r="U158" s="81">
        <v>64</v>
      </c>
      <c r="V158" s="81" t="s">
        <v>2643</v>
      </c>
      <c r="W158" s="81" t="s">
        <v>2644</v>
      </c>
      <c r="X158" s="81"/>
      <c r="Y158" s="81"/>
      <c r="Z158" s="81"/>
      <c r="AA158" s="81"/>
      <c r="AB158" s="81"/>
    </row>
    <row r="159" spans="2:28">
      <c r="B159" s="81"/>
      <c r="C159" s="81" t="s">
        <v>3171</v>
      </c>
      <c r="D159" s="81"/>
      <c r="E159" s="81"/>
      <c r="F159" s="81">
        <v>39.216000000000001</v>
      </c>
      <c r="G159" s="81"/>
      <c r="H159" s="89" t="s">
        <v>2698</v>
      </c>
      <c r="I159" s="89"/>
      <c r="J159" s="89"/>
      <c r="K159" s="89" t="s">
        <v>3175</v>
      </c>
      <c r="L159" s="89"/>
      <c r="M159" s="89"/>
      <c r="N159" s="89"/>
      <c r="O159" s="89" t="s">
        <v>2746</v>
      </c>
      <c r="P159" s="89"/>
      <c r="Q159" s="81"/>
      <c r="R159" s="81" t="s">
        <v>2088</v>
      </c>
      <c r="S159" s="81" t="s">
        <v>2645</v>
      </c>
      <c r="T159" s="81" t="s">
        <v>2646</v>
      </c>
      <c r="U159" s="81">
        <v>64</v>
      </c>
      <c r="V159" s="81"/>
      <c r="W159" s="81"/>
      <c r="X159" s="81"/>
      <c r="Y159" s="81" t="s">
        <v>2647</v>
      </c>
      <c r="Z159" s="81" t="s">
        <v>2648</v>
      </c>
      <c r="AA159" s="81" t="s">
        <v>2649</v>
      </c>
      <c r="AB159" s="81"/>
    </row>
    <row r="160" spans="2:28">
      <c r="B160" s="81"/>
      <c r="C160" s="81" t="s">
        <v>3171</v>
      </c>
      <c r="D160" s="81" t="s">
        <v>3176</v>
      </c>
      <c r="E160" s="81"/>
      <c r="F160" s="81" t="s">
        <v>244</v>
      </c>
      <c r="G160" s="81"/>
      <c r="H160" s="89" t="s">
        <v>2698</v>
      </c>
      <c r="I160" s="89"/>
      <c r="J160" s="89" t="s">
        <v>5035</v>
      </c>
      <c r="K160" s="89" t="s">
        <v>5036</v>
      </c>
      <c r="L160" s="89" t="s">
        <v>19</v>
      </c>
      <c r="M160" s="89" t="s">
        <v>3580</v>
      </c>
      <c r="N160" s="89" t="s">
        <v>3799</v>
      </c>
      <c r="O160" s="89" t="s">
        <v>2746</v>
      </c>
      <c r="P160" s="89"/>
      <c r="Q160" s="81"/>
      <c r="R160" s="81"/>
      <c r="S160" s="81"/>
      <c r="T160" s="81"/>
      <c r="U160" s="81"/>
      <c r="V160" s="81"/>
      <c r="W160" s="81"/>
      <c r="X160" s="81"/>
      <c r="Y160" s="81"/>
      <c r="Z160" s="81"/>
      <c r="AA160" s="81"/>
      <c r="AB160" s="81"/>
    </row>
    <row r="161" spans="2:28">
      <c r="B161" s="81"/>
      <c r="C161" s="81" t="s">
        <v>3171</v>
      </c>
      <c r="D161" s="81" t="s">
        <v>3177</v>
      </c>
      <c r="E161" s="81" t="s">
        <v>2651</v>
      </c>
      <c r="F161" s="81">
        <v>39.119</v>
      </c>
      <c r="G161" s="81"/>
      <c r="H161" s="89" t="s">
        <v>2698</v>
      </c>
      <c r="I161" s="89"/>
      <c r="J161" s="89" t="s">
        <v>3178</v>
      </c>
      <c r="K161" s="89" t="s">
        <v>3179</v>
      </c>
      <c r="L161" s="89" t="s">
        <v>2650</v>
      </c>
      <c r="M161" s="89" t="s">
        <v>3180</v>
      </c>
      <c r="N161" s="89" t="s">
        <v>2818</v>
      </c>
      <c r="O161" s="89" t="s">
        <v>2746</v>
      </c>
      <c r="P161" s="89"/>
      <c r="Q161" s="81"/>
      <c r="R161" s="81" t="s">
        <v>2088</v>
      </c>
      <c r="S161" s="81" t="s">
        <v>2652</v>
      </c>
      <c r="T161" s="81" t="s">
        <v>3718</v>
      </c>
      <c r="U161" s="81">
        <v>32</v>
      </c>
      <c r="V161" s="81"/>
      <c r="W161" s="81"/>
      <c r="X161" s="81" t="s">
        <v>2653</v>
      </c>
      <c r="Y161" s="81" t="s">
        <v>2654</v>
      </c>
      <c r="Z161" s="81" t="s">
        <v>2655</v>
      </c>
      <c r="AA161" s="81" t="s">
        <v>2656</v>
      </c>
      <c r="AB161" s="81"/>
    </row>
    <row r="162" spans="2:28">
      <c r="B162" s="81"/>
      <c r="C162" s="81" t="s">
        <v>3171</v>
      </c>
      <c r="D162" s="81" t="s">
        <v>3184</v>
      </c>
      <c r="E162" s="81" t="s">
        <v>5919</v>
      </c>
      <c r="F162" s="81">
        <v>39.201999999999998</v>
      </c>
      <c r="G162" s="81"/>
      <c r="H162" s="89" t="s">
        <v>2698</v>
      </c>
      <c r="I162" s="89"/>
      <c r="J162" s="89" t="s">
        <v>3185</v>
      </c>
      <c r="K162" s="89" t="s">
        <v>3186</v>
      </c>
      <c r="L162" s="89" t="s">
        <v>2657</v>
      </c>
      <c r="M162" s="89" t="s">
        <v>3187</v>
      </c>
      <c r="N162" s="89" t="s">
        <v>2818</v>
      </c>
      <c r="O162" s="89" t="s">
        <v>2746</v>
      </c>
      <c r="P162" s="89"/>
      <c r="Q162" s="81"/>
      <c r="R162" s="81"/>
      <c r="S162" s="81"/>
      <c r="T162" s="81" t="s">
        <v>3718</v>
      </c>
      <c r="U162" s="81"/>
      <c r="V162" s="81"/>
      <c r="W162" s="81"/>
      <c r="X162" s="81"/>
      <c r="Y162" s="81"/>
      <c r="Z162" s="81"/>
      <c r="AA162" s="81"/>
      <c r="AB162" s="81"/>
    </row>
    <row r="163" spans="2:28">
      <c r="B163" s="81"/>
      <c r="C163" s="81" t="s">
        <v>3171</v>
      </c>
      <c r="D163" s="81" t="s">
        <v>3188</v>
      </c>
      <c r="E163" s="81"/>
      <c r="F163" s="81" t="s">
        <v>331</v>
      </c>
      <c r="G163" s="81"/>
      <c r="H163" s="89" t="s">
        <v>2698</v>
      </c>
      <c r="I163" s="89"/>
      <c r="J163" s="89" t="s">
        <v>3189</v>
      </c>
      <c r="K163" s="89" t="s">
        <v>3190</v>
      </c>
      <c r="L163" s="89" t="s">
        <v>222</v>
      </c>
      <c r="M163" s="89" t="s">
        <v>2867</v>
      </c>
      <c r="N163" s="89" t="s">
        <v>2818</v>
      </c>
      <c r="O163" s="89" t="s">
        <v>2746</v>
      </c>
      <c r="P163" s="89"/>
      <c r="Q163" s="81"/>
      <c r="R163" s="81" t="s">
        <v>2088</v>
      </c>
      <c r="S163" s="81" t="s">
        <v>2658</v>
      </c>
      <c r="T163" s="81" t="s">
        <v>3718</v>
      </c>
      <c r="U163" s="81"/>
      <c r="V163" s="81"/>
      <c r="W163" s="81"/>
      <c r="X163" s="81"/>
      <c r="Y163" s="81"/>
      <c r="Z163" s="81"/>
      <c r="AA163" s="81"/>
      <c r="AB163" s="81"/>
    </row>
    <row r="164" spans="2:28">
      <c r="B164" s="81"/>
      <c r="C164" s="81" t="s">
        <v>3171</v>
      </c>
      <c r="D164" s="81" t="s">
        <v>3191</v>
      </c>
      <c r="E164" s="81"/>
      <c r="F164" s="81">
        <v>39.35</v>
      </c>
      <c r="G164" s="81"/>
      <c r="H164" s="89" t="s">
        <v>2476</v>
      </c>
      <c r="I164" s="89" t="s">
        <v>3848</v>
      </c>
      <c r="J164" s="89" t="s">
        <v>3192</v>
      </c>
      <c r="K164" s="89" t="s">
        <v>3193</v>
      </c>
      <c r="L164" s="89" t="s">
        <v>2659</v>
      </c>
      <c r="M164" s="89" t="s">
        <v>3194</v>
      </c>
      <c r="N164" s="89"/>
      <c r="O164" s="89" t="s">
        <v>2746</v>
      </c>
      <c r="P164" s="89"/>
      <c r="Q164" s="81"/>
      <c r="R164" s="81" t="s">
        <v>2088</v>
      </c>
      <c r="S164" s="81" t="s">
        <v>2660</v>
      </c>
      <c r="T164" s="81" t="s">
        <v>3720</v>
      </c>
      <c r="U164" s="81">
        <v>64</v>
      </c>
      <c r="V164" s="81"/>
      <c r="W164" s="81"/>
      <c r="X164" s="81" t="s">
        <v>2661</v>
      </c>
      <c r="Y164" s="81" t="s">
        <v>2662</v>
      </c>
      <c r="Z164" s="81" t="s">
        <v>2663</v>
      </c>
      <c r="AA164" s="81" t="s">
        <v>2649</v>
      </c>
      <c r="AB164" s="81"/>
    </row>
    <row r="165" spans="2:28">
      <c r="B165" s="81"/>
      <c r="C165" s="81" t="s">
        <v>3171</v>
      </c>
      <c r="D165" s="81" t="s">
        <v>3195</v>
      </c>
      <c r="E165" s="81" t="s">
        <v>3716</v>
      </c>
      <c r="F165" s="81" t="s">
        <v>3707</v>
      </c>
      <c r="G165" s="81"/>
      <c r="H165" s="89" t="s">
        <v>2698</v>
      </c>
      <c r="I165" s="89"/>
      <c r="J165" s="89" t="s">
        <v>3196</v>
      </c>
      <c r="K165" s="89" t="s">
        <v>3197</v>
      </c>
      <c r="L165" s="89" t="s">
        <v>27</v>
      </c>
      <c r="M165" s="89" t="s">
        <v>3198</v>
      </c>
      <c r="N165" s="89" t="s">
        <v>2640</v>
      </c>
      <c r="O165" s="89" t="s">
        <v>2746</v>
      </c>
      <c r="P165" s="89"/>
      <c r="Q165" s="81"/>
      <c r="R165" s="81"/>
      <c r="S165" s="81"/>
      <c r="T165" s="81" t="s">
        <v>3718</v>
      </c>
      <c r="U165" s="81"/>
      <c r="V165" s="81"/>
      <c r="W165" s="81"/>
      <c r="X165" s="81"/>
      <c r="Y165" s="81"/>
      <c r="Z165" s="81"/>
      <c r="AA165" s="81"/>
      <c r="AB165" s="81"/>
    </row>
    <row r="166" spans="2:28">
      <c r="B166" s="81"/>
      <c r="C166" s="81" t="s">
        <v>3171</v>
      </c>
      <c r="D166" s="81" t="s">
        <v>3199</v>
      </c>
      <c r="E166" s="81"/>
      <c r="F166" s="81" t="s">
        <v>303</v>
      </c>
      <c r="G166" s="81"/>
      <c r="H166" s="89" t="s">
        <v>2698</v>
      </c>
      <c r="I166" s="89"/>
      <c r="J166" s="89" t="s">
        <v>3200</v>
      </c>
      <c r="K166" s="89" t="s">
        <v>3201</v>
      </c>
      <c r="L166" s="89" t="s">
        <v>29</v>
      </c>
      <c r="M166" s="89" t="s">
        <v>2940</v>
      </c>
      <c r="N166" s="89" t="s">
        <v>3</v>
      </c>
      <c r="O166" s="89" t="s">
        <v>2746</v>
      </c>
      <c r="P166" s="89"/>
      <c r="Q166" s="81"/>
      <c r="R166" s="81" t="s">
        <v>2756</v>
      </c>
      <c r="S166" s="81" t="s">
        <v>3664</v>
      </c>
      <c r="T166" s="81" t="s">
        <v>3718</v>
      </c>
      <c r="U166" s="81" t="s">
        <v>3665</v>
      </c>
      <c r="V166" s="81" t="s">
        <v>2775</v>
      </c>
      <c r="W166" s="81"/>
      <c r="X166" s="81" t="s">
        <v>3666</v>
      </c>
      <c r="Y166" s="81" t="s">
        <v>3667</v>
      </c>
      <c r="Z166" s="81" t="s">
        <v>3668</v>
      </c>
      <c r="AA166" s="81" t="s">
        <v>2774</v>
      </c>
      <c r="AB166" s="81"/>
    </row>
    <row r="167" spans="2:28">
      <c r="B167" s="81"/>
      <c r="C167" s="81" t="s">
        <v>3202</v>
      </c>
      <c r="D167" s="81" t="s">
        <v>3203</v>
      </c>
      <c r="E167" s="81"/>
      <c r="F167" s="81" t="s">
        <v>306</v>
      </c>
      <c r="G167" s="81"/>
      <c r="H167" s="89" t="s">
        <v>2698</v>
      </c>
      <c r="I167" s="89"/>
      <c r="J167" s="89" t="s">
        <v>3204</v>
      </c>
      <c r="K167" s="89" t="s">
        <v>3205</v>
      </c>
      <c r="L167" s="89" t="s">
        <v>29</v>
      </c>
      <c r="M167" s="89" t="s">
        <v>3206</v>
      </c>
      <c r="N167" s="89" t="s">
        <v>2818</v>
      </c>
      <c r="O167" s="89" t="s">
        <v>2746</v>
      </c>
      <c r="P167" s="89"/>
      <c r="Q167" s="81" t="s">
        <v>5543</v>
      </c>
      <c r="R167" s="81" t="s">
        <v>5529</v>
      </c>
      <c r="S167" s="81" t="s">
        <v>5540</v>
      </c>
      <c r="T167" s="81" t="s">
        <v>5537</v>
      </c>
      <c r="U167" s="81" t="s">
        <v>5541</v>
      </c>
      <c r="V167" s="81" t="s">
        <v>5542</v>
      </c>
      <c r="W167" s="81" t="s">
        <v>5535</v>
      </c>
      <c r="X167" s="81" t="s">
        <v>5534</v>
      </c>
      <c r="Y167" s="81" t="s">
        <v>5538</v>
      </c>
      <c r="Z167" s="81" t="s">
        <v>5536</v>
      </c>
      <c r="AA167" s="81" t="s">
        <v>5539</v>
      </c>
      <c r="AB167" s="81"/>
    </row>
    <row r="168" spans="2:28">
      <c r="B168" s="81"/>
      <c r="C168" s="81" t="s">
        <v>3202</v>
      </c>
      <c r="D168" s="81" t="s">
        <v>3207</v>
      </c>
      <c r="E168" s="81"/>
      <c r="F168" s="81" t="s">
        <v>3208</v>
      </c>
      <c r="G168" s="81"/>
      <c r="H168" s="89" t="s">
        <v>2698</v>
      </c>
      <c r="I168" s="89"/>
      <c r="J168" s="89" t="s">
        <v>3209</v>
      </c>
      <c r="K168" s="89" t="s">
        <v>3210</v>
      </c>
      <c r="L168" s="89" t="s">
        <v>13</v>
      </c>
      <c r="M168" s="89" t="s">
        <v>3211</v>
      </c>
      <c r="N168" s="89" t="s">
        <v>2818</v>
      </c>
      <c r="O168" s="89" t="s">
        <v>2746</v>
      </c>
      <c r="P168" s="89"/>
      <c r="Q168" s="81" t="s">
        <v>5210</v>
      </c>
      <c r="R168" s="81" t="s">
        <v>2749</v>
      </c>
      <c r="S168" s="81" t="s">
        <v>5610</v>
      </c>
      <c r="T168" s="81" t="s">
        <v>3778</v>
      </c>
      <c r="U168" s="81" t="s">
        <v>4821</v>
      </c>
      <c r="V168" s="81" t="s">
        <v>2751</v>
      </c>
      <c r="W168" s="81" t="s">
        <v>3833</v>
      </c>
      <c r="X168" s="81" t="s">
        <v>5722</v>
      </c>
      <c r="Y168" s="81" t="s">
        <v>5605</v>
      </c>
      <c r="Z168" s="81" t="s">
        <v>3835</v>
      </c>
      <c r="AA168" s="81" t="s">
        <v>5607</v>
      </c>
      <c r="AB168" s="81" t="s">
        <v>5723</v>
      </c>
    </row>
    <row r="169" spans="2:28">
      <c r="B169" s="81"/>
      <c r="C169" s="81" t="s">
        <v>3202</v>
      </c>
      <c r="D169" s="81" t="s">
        <v>3212</v>
      </c>
      <c r="E169" s="81" t="s">
        <v>5919</v>
      </c>
      <c r="F169" s="81" t="s">
        <v>292</v>
      </c>
      <c r="G169" s="81"/>
      <c r="H169" s="89" t="s">
        <v>2698</v>
      </c>
      <c r="I169" s="89"/>
      <c r="J169" s="89" t="s">
        <v>3213</v>
      </c>
      <c r="K169" s="89" t="s">
        <v>3214</v>
      </c>
      <c r="L169" s="89" t="s">
        <v>29</v>
      </c>
      <c r="M169" s="89" t="s">
        <v>3215</v>
      </c>
      <c r="N169" s="89" t="s">
        <v>3796</v>
      </c>
      <c r="O169" s="89" t="s">
        <v>2746</v>
      </c>
      <c r="P169" s="89"/>
      <c r="Q169" s="81" t="s">
        <v>5836</v>
      </c>
      <c r="R169" s="81" t="s">
        <v>5837</v>
      </c>
      <c r="S169" s="81" t="s">
        <v>5838</v>
      </c>
      <c r="T169" s="81" t="s">
        <v>5839</v>
      </c>
      <c r="U169" s="81" t="s">
        <v>5840</v>
      </c>
      <c r="V169" s="81" t="s">
        <v>5841</v>
      </c>
      <c r="W169" s="81" t="s">
        <v>3833</v>
      </c>
      <c r="X169" s="81" t="s">
        <v>5842</v>
      </c>
      <c r="Y169" s="81" t="s">
        <v>5524</v>
      </c>
      <c r="Z169" s="81" t="s">
        <v>3835</v>
      </c>
      <c r="AA169" s="81" t="s">
        <v>5527</v>
      </c>
      <c r="AB169" s="81" t="s">
        <v>5661</v>
      </c>
    </row>
    <row r="170" spans="2:28">
      <c r="B170" s="81"/>
      <c r="C170" s="81" t="s">
        <v>3202</v>
      </c>
      <c r="D170" s="81" t="s">
        <v>3217</v>
      </c>
      <c r="E170" s="81" t="s">
        <v>4929</v>
      </c>
      <c r="F170" s="81" t="s">
        <v>327</v>
      </c>
      <c r="G170" s="81"/>
      <c r="H170" s="89" t="s">
        <v>2698</v>
      </c>
      <c r="I170" s="89"/>
      <c r="J170" s="89" t="s">
        <v>4927</v>
      </c>
      <c r="K170" s="89" t="s">
        <v>4906</v>
      </c>
      <c r="L170" s="89" t="s">
        <v>27</v>
      </c>
      <c r="M170" s="89" t="s">
        <v>4928</v>
      </c>
      <c r="N170" s="89" t="s">
        <v>2818</v>
      </c>
      <c r="O170" s="89" t="s">
        <v>2746</v>
      </c>
      <c r="P170" s="89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</row>
    <row r="171" spans="2:28">
      <c r="B171" s="81"/>
      <c r="C171" s="81" t="s">
        <v>3202</v>
      </c>
      <c r="D171" s="81" t="s">
        <v>3218</v>
      </c>
      <c r="E171" s="81" t="s">
        <v>4929</v>
      </c>
      <c r="F171" s="81">
        <v>39.89</v>
      </c>
      <c r="G171" s="81"/>
      <c r="H171" s="89" t="s">
        <v>2698</v>
      </c>
      <c r="I171" s="89"/>
      <c r="J171" s="89" t="s">
        <v>3219</v>
      </c>
      <c r="K171" s="89" t="s">
        <v>3220</v>
      </c>
      <c r="L171" s="89" t="s">
        <v>2665</v>
      </c>
      <c r="M171" s="89" t="s">
        <v>3221</v>
      </c>
      <c r="N171" s="89" t="s">
        <v>2818</v>
      </c>
      <c r="O171" s="89" t="s">
        <v>2746</v>
      </c>
      <c r="P171" s="89"/>
      <c r="Q171" s="81"/>
      <c r="R171" s="81"/>
      <c r="S171" s="81"/>
      <c r="T171" s="81" t="s">
        <v>3718</v>
      </c>
      <c r="U171" s="81"/>
      <c r="V171" s="81"/>
      <c r="W171" s="81"/>
      <c r="X171" s="81"/>
      <c r="Y171" s="81"/>
      <c r="Z171" s="81"/>
      <c r="AA171" s="81"/>
      <c r="AB171" s="81"/>
    </row>
    <row r="172" spans="2:28">
      <c r="B172" s="81"/>
      <c r="C172" s="81" t="s">
        <v>3202</v>
      </c>
      <c r="D172" s="81" t="s">
        <v>3222</v>
      </c>
      <c r="E172" s="81" t="s">
        <v>3717</v>
      </c>
      <c r="F172" s="81" t="s">
        <v>3708</v>
      </c>
      <c r="G172" s="81"/>
      <c r="H172" s="89" t="s">
        <v>2698</v>
      </c>
      <c r="I172" s="89"/>
      <c r="J172" s="89" t="s">
        <v>3223</v>
      </c>
      <c r="K172" s="89" t="s">
        <v>3224</v>
      </c>
      <c r="L172" s="89" t="s">
        <v>167</v>
      </c>
      <c r="M172" s="89" t="s">
        <v>3085</v>
      </c>
      <c r="N172" s="89" t="s">
        <v>2818</v>
      </c>
      <c r="O172" s="89" t="s">
        <v>2746</v>
      </c>
      <c r="P172" s="89"/>
      <c r="Q172" s="81"/>
      <c r="R172" s="81"/>
      <c r="S172" s="81"/>
      <c r="T172" s="81" t="s">
        <v>3718</v>
      </c>
      <c r="U172" s="81"/>
      <c r="V172" s="81"/>
      <c r="W172" s="81"/>
      <c r="X172" s="81"/>
      <c r="Y172" s="81"/>
      <c r="Z172" s="81"/>
      <c r="AA172" s="81"/>
      <c r="AB172" s="81"/>
    </row>
    <row r="173" spans="2:28">
      <c r="B173" s="81"/>
      <c r="C173" s="81" t="s">
        <v>3202</v>
      </c>
      <c r="D173" s="81" t="s">
        <v>3225</v>
      </c>
      <c r="E173" s="81" t="s">
        <v>3717</v>
      </c>
      <c r="F173" s="81" t="s">
        <v>3226</v>
      </c>
      <c r="G173" s="81"/>
      <c r="H173" s="89" t="s">
        <v>2514</v>
      </c>
      <c r="I173" s="89" t="s">
        <v>4796</v>
      </c>
      <c r="J173" s="89" t="s">
        <v>3227</v>
      </c>
      <c r="K173" s="89" t="s">
        <v>3228</v>
      </c>
      <c r="L173" s="89" t="s">
        <v>239</v>
      </c>
      <c r="M173" s="89" t="s">
        <v>3229</v>
      </c>
      <c r="N173" s="89" t="s">
        <v>2818</v>
      </c>
      <c r="O173" s="89" t="s">
        <v>2746</v>
      </c>
      <c r="P173" s="89"/>
      <c r="Q173" s="81"/>
      <c r="R173" s="81"/>
      <c r="S173" s="81"/>
      <c r="T173" s="81" t="s">
        <v>3718</v>
      </c>
      <c r="U173" s="81"/>
      <c r="V173" s="81"/>
      <c r="W173" s="81"/>
      <c r="X173" s="81"/>
      <c r="Y173" s="81"/>
      <c r="Z173" s="81"/>
      <c r="AA173" s="81"/>
      <c r="AB173" s="81"/>
    </row>
    <row r="174" spans="2:28">
      <c r="B174" s="81"/>
      <c r="C174" s="81" t="s">
        <v>3127</v>
      </c>
      <c r="D174" s="81" t="s">
        <v>3231</v>
      </c>
      <c r="E174" s="81" t="s">
        <v>3717</v>
      </c>
      <c r="F174" s="81" t="s">
        <v>339</v>
      </c>
      <c r="G174" s="81"/>
      <c r="H174" s="89" t="s">
        <v>2698</v>
      </c>
      <c r="I174" s="89"/>
      <c r="J174" s="89" t="s">
        <v>3232</v>
      </c>
      <c r="K174" s="89" t="s">
        <v>3233</v>
      </c>
      <c r="L174" s="89" t="s">
        <v>51</v>
      </c>
      <c r="M174" s="89" t="s">
        <v>2830</v>
      </c>
      <c r="N174" s="89" t="s">
        <v>2818</v>
      </c>
      <c r="O174" s="89" t="s">
        <v>2746</v>
      </c>
      <c r="P174" s="89"/>
      <c r="Q174" s="81" t="s">
        <v>5210</v>
      </c>
      <c r="R174" s="81" t="s">
        <v>2749</v>
      </c>
      <c r="S174" s="81" t="s">
        <v>5610</v>
      </c>
      <c r="T174" s="81" t="s">
        <v>3778</v>
      </c>
      <c r="U174" s="81" t="s">
        <v>4821</v>
      </c>
      <c r="V174" s="81" t="s">
        <v>2751</v>
      </c>
      <c r="W174" s="81" t="s">
        <v>3833</v>
      </c>
      <c r="X174" s="81" t="s">
        <v>5712</v>
      </c>
      <c r="Y174" s="81" t="s">
        <v>5605</v>
      </c>
      <c r="Z174" s="81" t="s">
        <v>3835</v>
      </c>
      <c r="AA174" s="81" t="s">
        <v>5607</v>
      </c>
      <c r="AB174" s="81" t="s">
        <v>5714</v>
      </c>
    </row>
    <row r="175" spans="2:28">
      <c r="B175" s="81"/>
      <c r="C175" s="81" t="s">
        <v>3230</v>
      </c>
      <c r="D175" s="81" t="s">
        <v>3234</v>
      </c>
      <c r="E175" s="81" t="s">
        <v>3717</v>
      </c>
      <c r="F175" s="81" t="s">
        <v>313</v>
      </c>
      <c r="G175" s="81"/>
      <c r="H175" s="89" t="s">
        <v>2698</v>
      </c>
      <c r="I175" s="89"/>
      <c r="J175" s="89" t="s">
        <v>3842</v>
      </c>
      <c r="K175" s="89" t="s">
        <v>3843</v>
      </c>
      <c r="L175" s="89" t="s">
        <v>3844</v>
      </c>
      <c r="M175" s="89" t="s">
        <v>3845</v>
      </c>
      <c r="N175" s="89" t="s">
        <v>2818</v>
      </c>
      <c r="O175" s="89" t="s">
        <v>2746</v>
      </c>
      <c r="P175" s="89"/>
      <c r="Q175" s="81"/>
      <c r="R175" s="81"/>
      <c r="S175" s="81"/>
      <c r="T175" s="81" t="s">
        <v>3718</v>
      </c>
      <c r="U175" s="81"/>
      <c r="V175" s="81"/>
      <c r="W175" s="81"/>
      <c r="X175" s="81"/>
      <c r="Y175" s="81"/>
      <c r="Z175" s="81"/>
      <c r="AA175" s="81"/>
      <c r="AB175" s="81"/>
    </row>
    <row r="176" spans="2:28">
      <c r="B176" s="81"/>
      <c r="C176" s="81" t="s">
        <v>3230</v>
      </c>
      <c r="D176" s="81" t="s">
        <v>3235</v>
      </c>
      <c r="E176" s="81" t="s">
        <v>3717</v>
      </c>
      <c r="F176" s="81" t="s">
        <v>309</v>
      </c>
      <c r="G176" s="81"/>
      <c r="H176" s="89" t="s">
        <v>5662</v>
      </c>
      <c r="I176" s="89" t="s">
        <v>5663</v>
      </c>
      <c r="J176" s="97" t="s">
        <v>5108</v>
      </c>
      <c r="K176" s="89" t="s">
        <v>5109</v>
      </c>
      <c r="L176" s="89" t="s">
        <v>16</v>
      </c>
      <c r="M176" s="89" t="s">
        <v>5110</v>
      </c>
      <c r="N176" s="89" t="s">
        <v>2818</v>
      </c>
      <c r="O176" s="89" t="s">
        <v>2746</v>
      </c>
      <c r="P176" s="89"/>
      <c r="Q176" s="81"/>
      <c r="R176" s="81"/>
      <c r="S176" s="81"/>
      <c r="T176" s="81" t="s">
        <v>5104</v>
      </c>
      <c r="U176" s="81" t="s">
        <v>5105</v>
      </c>
      <c r="V176" s="81"/>
      <c r="W176" s="81"/>
      <c r="X176" s="81"/>
      <c r="Y176" s="81" t="s">
        <v>5111</v>
      </c>
      <c r="Z176" s="81" t="s">
        <v>5112</v>
      </c>
      <c r="AA176" s="81" t="s">
        <v>5113</v>
      </c>
      <c r="AB176" s="81"/>
    </row>
    <row r="177" spans="2:28">
      <c r="B177" s="81"/>
      <c r="C177" s="81" t="s">
        <v>3230</v>
      </c>
      <c r="D177" s="81" t="s">
        <v>3239</v>
      </c>
      <c r="E177" s="81" t="s">
        <v>2574</v>
      </c>
      <c r="F177" s="81">
        <v>39.167999999999999</v>
      </c>
      <c r="G177" s="81" t="s">
        <v>4920</v>
      </c>
      <c r="H177" s="89" t="s">
        <v>2698</v>
      </c>
      <c r="I177" s="89"/>
      <c r="J177" s="89" t="s">
        <v>3237</v>
      </c>
      <c r="K177" s="89" t="s">
        <v>3240</v>
      </c>
      <c r="L177" s="89" t="s">
        <v>2572</v>
      </c>
      <c r="M177" s="89" t="s">
        <v>2881</v>
      </c>
      <c r="N177" s="89" t="s">
        <v>2818</v>
      </c>
      <c r="O177" s="89" t="s">
        <v>2746</v>
      </c>
      <c r="P177" s="89"/>
      <c r="Q177" s="81"/>
      <c r="R177" s="81" t="s">
        <v>2756</v>
      </c>
      <c r="S177" s="81" t="s">
        <v>3241</v>
      </c>
      <c r="T177" s="81" t="s">
        <v>3718</v>
      </c>
      <c r="U177" s="81">
        <v>32</v>
      </c>
      <c r="V177" s="81" t="s">
        <v>3242</v>
      </c>
      <c r="W177" s="81"/>
      <c r="X177" s="81" t="s">
        <v>2670</v>
      </c>
      <c r="Y177" s="81" t="s">
        <v>3243</v>
      </c>
      <c r="Z177" s="81" t="s">
        <v>2671</v>
      </c>
      <c r="AA177" s="81" t="s">
        <v>3244</v>
      </c>
      <c r="AB177" s="81"/>
    </row>
    <row r="178" spans="2:28">
      <c r="B178" s="81"/>
      <c r="C178" s="81" t="s">
        <v>3127</v>
      </c>
      <c r="D178" s="81" t="s">
        <v>3245</v>
      </c>
      <c r="E178" s="81" t="s">
        <v>3717</v>
      </c>
      <c r="F178" s="81" t="s">
        <v>305</v>
      </c>
      <c r="G178" s="81"/>
      <c r="H178" s="89" t="s">
        <v>2698</v>
      </c>
      <c r="I178" s="89"/>
      <c r="J178" s="89" t="s">
        <v>3246</v>
      </c>
      <c r="K178" s="89" t="s">
        <v>3247</v>
      </c>
      <c r="L178" s="89" t="s">
        <v>16</v>
      </c>
      <c r="M178" s="89" t="s">
        <v>3248</v>
      </c>
      <c r="N178" s="89" t="s">
        <v>2818</v>
      </c>
      <c r="O178" s="89" t="s">
        <v>2746</v>
      </c>
      <c r="P178" s="89"/>
      <c r="Q178" s="81" t="s">
        <v>5210</v>
      </c>
      <c r="R178" s="81" t="s">
        <v>2749</v>
      </c>
      <c r="S178" s="81" t="s">
        <v>5610</v>
      </c>
      <c r="T178" s="81" t="s">
        <v>3778</v>
      </c>
      <c r="U178" s="81" t="s">
        <v>4821</v>
      </c>
      <c r="V178" s="81" t="s">
        <v>2751</v>
      </c>
      <c r="W178" s="81" t="s">
        <v>3833</v>
      </c>
      <c r="X178" s="81" t="s">
        <v>5711</v>
      </c>
      <c r="Y178" s="81" t="s">
        <v>5605</v>
      </c>
      <c r="Z178" s="81" t="s">
        <v>3835</v>
      </c>
      <c r="AA178" s="81" t="s">
        <v>5607</v>
      </c>
      <c r="AB178" s="81" t="s">
        <v>5713</v>
      </c>
    </row>
    <row r="179" spans="2:28">
      <c r="B179" s="81"/>
      <c r="C179" s="81" t="s">
        <v>3230</v>
      </c>
      <c r="D179" s="81" t="s">
        <v>3249</v>
      </c>
      <c r="E179" s="81" t="s">
        <v>3717</v>
      </c>
      <c r="F179" s="81" t="s">
        <v>330</v>
      </c>
      <c r="G179" s="81"/>
      <c r="H179" s="89" t="s">
        <v>2698</v>
      </c>
      <c r="I179" s="89"/>
      <c r="J179" s="89" t="s">
        <v>3246</v>
      </c>
      <c r="K179" s="89" t="s">
        <v>3247</v>
      </c>
      <c r="L179" s="89" t="s">
        <v>159</v>
      </c>
      <c r="M179" s="89" t="s">
        <v>3248</v>
      </c>
      <c r="N179" s="89" t="s">
        <v>2818</v>
      </c>
      <c r="O179" s="89" t="s">
        <v>2746</v>
      </c>
      <c r="P179" s="89"/>
      <c r="Q179" s="81"/>
      <c r="R179" s="81"/>
      <c r="S179" s="81"/>
      <c r="T179" s="81" t="s">
        <v>3720</v>
      </c>
      <c r="U179" s="81"/>
      <c r="V179" s="81"/>
      <c r="W179" s="81"/>
      <c r="X179" s="81"/>
      <c r="Y179" s="81"/>
      <c r="Z179" s="81"/>
      <c r="AA179" s="81"/>
      <c r="AB179" s="81"/>
    </row>
    <row r="180" spans="2:28">
      <c r="B180" s="81"/>
      <c r="C180" s="81" t="s">
        <v>3230</v>
      </c>
      <c r="D180" s="81" t="s">
        <v>3250</v>
      </c>
      <c r="E180" s="81" t="s">
        <v>3717</v>
      </c>
      <c r="F180" s="81" t="s">
        <v>299</v>
      </c>
      <c r="G180" s="81"/>
      <c r="H180" s="89" t="s">
        <v>2698</v>
      </c>
      <c r="I180" s="89"/>
      <c r="J180" s="89" t="s">
        <v>3251</v>
      </c>
      <c r="K180" s="89" t="s">
        <v>3252</v>
      </c>
      <c r="L180" s="89" t="s">
        <v>159</v>
      </c>
      <c r="M180" s="89" t="s">
        <v>3253</v>
      </c>
      <c r="N180" s="89" t="s">
        <v>2818</v>
      </c>
      <c r="O180" s="89" t="s">
        <v>2746</v>
      </c>
      <c r="P180" s="89"/>
      <c r="Q180" s="81" t="s">
        <v>5210</v>
      </c>
      <c r="R180" s="81" t="s">
        <v>2749</v>
      </c>
      <c r="S180" s="81" t="s">
        <v>5610</v>
      </c>
      <c r="T180" s="81" t="s">
        <v>3778</v>
      </c>
      <c r="U180" s="81" t="s">
        <v>4821</v>
      </c>
      <c r="V180" s="81" t="s">
        <v>2751</v>
      </c>
      <c r="W180" s="81" t="s">
        <v>3833</v>
      </c>
      <c r="X180" s="81" t="s">
        <v>5720</v>
      </c>
      <c r="Y180" s="81" t="s">
        <v>5605</v>
      </c>
      <c r="Z180" s="81" t="s">
        <v>3835</v>
      </c>
      <c r="AA180" s="81" t="s">
        <v>5607</v>
      </c>
      <c r="AB180" s="81" t="s">
        <v>5721</v>
      </c>
    </row>
    <row r="181" spans="2:28">
      <c r="B181" s="81"/>
      <c r="C181" s="81" t="s">
        <v>3230</v>
      </c>
      <c r="D181" s="81" t="s">
        <v>3254</v>
      </c>
      <c r="E181" s="81" t="s">
        <v>3716</v>
      </c>
      <c r="F181" s="81" t="s">
        <v>3709</v>
      </c>
      <c r="G181" s="81"/>
      <c r="H181" s="89" t="s">
        <v>2698</v>
      </c>
      <c r="I181" s="89"/>
      <c r="J181" s="89" t="s">
        <v>3255</v>
      </c>
      <c r="K181" s="89" t="s">
        <v>3256</v>
      </c>
      <c r="L181" s="89" t="s">
        <v>159</v>
      </c>
      <c r="M181" s="89" t="s">
        <v>3257</v>
      </c>
      <c r="N181" s="89" t="s">
        <v>2818</v>
      </c>
      <c r="O181" s="89" t="s">
        <v>2746</v>
      </c>
      <c r="P181" s="89"/>
      <c r="Q181" s="81" t="s">
        <v>5305</v>
      </c>
      <c r="R181" s="81" t="s">
        <v>5304</v>
      </c>
      <c r="S181" s="81" t="s">
        <v>4872</v>
      </c>
      <c r="T181" s="81" t="s">
        <v>3719</v>
      </c>
      <c r="U181" s="81" t="s">
        <v>5306</v>
      </c>
      <c r="V181" s="81" t="s">
        <v>5307</v>
      </c>
      <c r="W181" s="81" t="s">
        <v>2676</v>
      </c>
      <c r="X181" s="81" t="s">
        <v>5308</v>
      </c>
      <c r="Y181" s="81" t="s">
        <v>5309</v>
      </c>
      <c r="Z181" s="81" t="s">
        <v>5310</v>
      </c>
      <c r="AA181" s="81" t="s">
        <v>5311</v>
      </c>
      <c r="AB181" s="81"/>
    </row>
    <row r="182" spans="2:28">
      <c r="B182" s="81"/>
      <c r="C182" s="81" t="s">
        <v>3127</v>
      </c>
      <c r="D182" s="81" t="s">
        <v>5058</v>
      </c>
      <c r="E182" s="81" t="s">
        <v>3717</v>
      </c>
      <c r="F182" s="81" t="s">
        <v>5059</v>
      </c>
      <c r="G182" s="81"/>
      <c r="H182" s="89" t="s">
        <v>2698</v>
      </c>
      <c r="I182" s="89"/>
      <c r="J182" s="89" t="s">
        <v>5060</v>
      </c>
      <c r="K182" s="89" t="s">
        <v>5061</v>
      </c>
      <c r="L182" s="89" t="s">
        <v>5062</v>
      </c>
      <c r="M182" s="89" t="s">
        <v>5063</v>
      </c>
      <c r="N182" s="89" t="s">
        <v>5064</v>
      </c>
      <c r="O182" s="89" t="s">
        <v>5065</v>
      </c>
      <c r="P182" s="89"/>
      <c r="Q182" s="81"/>
      <c r="R182" s="81"/>
      <c r="S182" s="81"/>
      <c r="T182" s="81" t="s">
        <v>5066</v>
      </c>
      <c r="U182" s="81" t="s">
        <v>5067</v>
      </c>
      <c r="V182" s="81" t="s">
        <v>5068</v>
      </c>
      <c r="W182" s="81"/>
      <c r="X182" s="81"/>
      <c r="Y182" s="81"/>
      <c r="Z182" s="81"/>
      <c r="AA182" s="81"/>
      <c r="AB182" s="81"/>
    </row>
    <row r="183" spans="2:28">
      <c r="B183" s="81"/>
      <c r="C183" s="81" t="s">
        <v>3230</v>
      </c>
      <c r="D183" s="81" t="s">
        <v>3258</v>
      </c>
      <c r="E183" s="81" t="s">
        <v>3717</v>
      </c>
      <c r="F183" s="81" t="s">
        <v>66</v>
      </c>
      <c r="G183" s="81"/>
      <c r="H183" s="89" t="s">
        <v>2698</v>
      </c>
      <c r="I183" s="89"/>
      <c r="J183" s="89" t="s">
        <v>5031</v>
      </c>
      <c r="K183" s="89" t="s">
        <v>5032</v>
      </c>
      <c r="L183" s="89" t="s">
        <v>5033</v>
      </c>
      <c r="M183" s="89" t="s">
        <v>5034</v>
      </c>
      <c r="N183" s="89" t="s">
        <v>2571</v>
      </c>
      <c r="O183" s="89" t="s">
        <v>2746</v>
      </c>
      <c r="P183" s="89"/>
      <c r="Q183" s="81"/>
      <c r="R183" s="81"/>
      <c r="S183" s="81"/>
      <c r="T183" s="81" t="s">
        <v>5066</v>
      </c>
      <c r="U183" s="81" t="s">
        <v>5067</v>
      </c>
      <c r="V183" s="81" t="s">
        <v>5068</v>
      </c>
      <c r="W183" s="81"/>
      <c r="X183" s="81"/>
      <c r="Y183" s="81"/>
      <c r="Z183" s="81"/>
      <c r="AA183" s="81"/>
      <c r="AB183" s="81"/>
    </row>
    <row r="184" spans="2:28">
      <c r="B184" s="81"/>
      <c r="C184" s="81" t="s">
        <v>3230</v>
      </c>
      <c r="D184" s="81" t="s">
        <v>3259</v>
      </c>
      <c r="E184" s="81" t="s">
        <v>3717</v>
      </c>
      <c r="F184" s="81" t="s">
        <v>282</v>
      </c>
      <c r="G184" s="81"/>
      <c r="H184" s="89" t="s">
        <v>2476</v>
      </c>
      <c r="I184" s="89" t="s">
        <v>5195</v>
      </c>
      <c r="J184" s="89" t="s">
        <v>5102</v>
      </c>
      <c r="K184" s="89" t="s">
        <v>5107</v>
      </c>
      <c r="L184" s="89" t="s">
        <v>19</v>
      </c>
      <c r="M184" s="89" t="s">
        <v>5103</v>
      </c>
      <c r="N184" s="89" t="s">
        <v>2818</v>
      </c>
      <c r="O184" s="89" t="s">
        <v>2746</v>
      </c>
      <c r="P184" s="89"/>
      <c r="Q184" s="81"/>
      <c r="R184" s="81" t="s">
        <v>2756</v>
      </c>
      <c r="S184" s="81" t="s">
        <v>3241</v>
      </c>
      <c r="T184" s="81" t="s">
        <v>5104</v>
      </c>
      <c r="U184" s="81" t="s">
        <v>5105</v>
      </c>
      <c r="V184" s="81" t="s">
        <v>5106</v>
      </c>
      <c r="W184" s="81"/>
      <c r="X184" s="81"/>
      <c r="Y184" s="81"/>
      <c r="Z184" s="81"/>
      <c r="AA184" s="81"/>
      <c r="AB184" s="81"/>
    </row>
    <row r="185" spans="2:28">
      <c r="B185" s="81"/>
      <c r="C185" s="81" t="s">
        <v>3230</v>
      </c>
      <c r="D185" s="81" t="s">
        <v>3260</v>
      </c>
      <c r="E185" s="81" t="s">
        <v>3717</v>
      </c>
      <c r="F185" s="81" t="s">
        <v>3710</v>
      </c>
      <c r="G185" s="81"/>
      <c r="H185" s="89" t="s">
        <v>2698</v>
      </c>
      <c r="I185" s="89"/>
      <c r="J185" s="89" t="s">
        <v>3261</v>
      </c>
      <c r="K185" s="89" t="s">
        <v>3262</v>
      </c>
      <c r="L185" s="89" t="s">
        <v>14</v>
      </c>
      <c r="M185" s="89" t="s">
        <v>3263</v>
      </c>
      <c r="N185" s="89" t="s">
        <v>2818</v>
      </c>
      <c r="O185" s="89" t="s">
        <v>2746</v>
      </c>
      <c r="P185" s="89"/>
      <c r="Q185" s="81"/>
      <c r="R185" s="81"/>
      <c r="S185" s="81"/>
      <c r="T185" s="81" t="s">
        <v>3718</v>
      </c>
      <c r="U185" s="81"/>
      <c r="V185" s="81"/>
      <c r="W185" s="81"/>
      <c r="X185" s="81"/>
      <c r="Y185" s="81"/>
      <c r="Z185" s="81"/>
      <c r="AA185" s="81"/>
      <c r="AB185" s="81"/>
    </row>
    <row r="186" spans="2:28">
      <c r="B186" s="81"/>
      <c r="C186" s="81" t="s">
        <v>3202</v>
      </c>
      <c r="D186" s="81" t="s">
        <v>3264</v>
      </c>
      <c r="E186" s="81" t="s">
        <v>3717</v>
      </c>
      <c r="F186" s="81" t="s">
        <v>381</v>
      </c>
      <c r="G186" s="81"/>
      <c r="H186" s="89" t="s">
        <v>2698</v>
      </c>
      <c r="I186" s="89"/>
      <c r="J186" s="89" t="s">
        <v>3261</v>
      </c>
      <c r="K186" s="89" t="s">
        <v>3262</v>
      </c>
      <c r="L186" s="89" t="s">
        <v>14</v>
      </c>
      <c r="M186" s="89" t="s">
        <v>3263</v>
      </c>
      <c r="N186" s="89" t="s">
        <v>2818</v>
      </c>
      <c r="O186" s="89" t="s">
        <v>2746</v>
      </c>
      <c r="P186" s="89"/>
      <c r="Q186" s="81"/>
      <c r="R186" s="81"/>
      <c r="S186" s="81"/>
      <c r="T186" s="81" t="s">
        <v>3720</v>
      </c>
      <c r="U186" s="81"/>
      <c r="V186" s="81"/>
      <c r="W186" s="81"/>
      <c r="X186" s="81"/>
      <c r="Y186" s="81"/>
      <c r="Z186" s="81"/>
      <c r="AA186" s="81"/>
      <c r="AB186" s="81"/>
    </row>
    <row r="187" spans="2:28">
      <c r="B187" s="81"/>
      <c r="C187" s="81" t="s">
        <v>3202</v>
      </c>
      <c r="D187" s="81" t="s">
        <v>3268</v>
      </c>
      <c r="E187" s="81" t="s">
        <v>2605</v>
      </c>
      <c r="F187" s="81">
        <v>39.209000000000003</v>
      </c>
      <c r="G187" s="81"/>
      <c r="H187" s="89" t="s">
        <v>2698</v>
      </c>
      <c r="I187" s="89"/>
      <c r="J187" s="89" t="s">
        <v>3269</v>
      </c>
      <c r="K187" s="89" t="s">
        <v>3270</v>
      </c>
      <c r="L187" s="89"/>
      <c r="M187" s="89"/>
      <c r="N187" s="89"/>
      <c r="O187" s="89" t="s">
        <v>2792</v>
      </c>
      <c r="P187" s="89"/>
      <c r="Q187" s="81"/>
      <c r="R187" s="81" t="s">
        <v>429</v>
      </c>
      <c r="S187" s="81" t="s">
        <v>2672</v>
      </c>
      <c r="T187" s="81" t="s">
        <v>2673</v>
      </c>
      <c r="U187" s="81">
        <v>64</v>
      </c>
      <c r="V187" s="81" t="s">
        <v>2607</v>
      </c>
      <c r="W187" s="81"/>
      <c r="X187" s="81"/>
      <c r="Y187" s="81"/>
      <c r="Z187" s="81"/>
      <c r="AA187" s="81"/>
      <c r="AB187" s="81"/>
    </row>
    <row r="188" spans="2:28">
      <c r="B188" s="81"/>
      <c r="C188" s="81" t="s">
        <v>3202</v>
      </c>
      <c r="D188" s="81"/>
      <c r="E188" s="81" t="s">
        <v>3717</v>
      </c>
      <c r="F188" s="81">
        <v>35.74</v>
      </c>
      <c r="G188" s="81"/>
      <c r="H188" s="89" t="s">
        <v>2698</v>
      </c>
      <c r="I188" s="89"/>
      <c r="J188" s="89"/>
      <c r="K188" s="89" t="s">
        <v>3271</v>
      </c>
      <c r="L188" s="89"/>
      <c r="M188" s="89"/>
      <c r="N188" s="89"/>
      <c r="O188" s="89"/>
      <c r="P188" s="89"/>
      <c r="Q188" s="81"/>
      <c r="R188" s="81"/>
      <c r="S188" s="81"/>
      <c r="T188" s="81"/>
      <c r="U188" s="81"/>
      <c r="V188" s="81"/>
      <c r="W188" s="81"/>
      <c r="X188" s="81"/>
      <c r="Y188" s="81"/>
      <c r="Z188" s="81"/>
      <c r="AA188" s="81"/>
      <c r="AB188" s="81"/>
    </row>
    <row r="189" spans="2:28">
      <c r="B189" s="81"/>
      <c r="C189" s="81" t="s">
        <v>3202</v>
      </c>
      <c r="D189" s="81" t="s">
        <v>3272</v>
      </c>
      <c r="E189" s="81" t="s">
        <v>3717</v>
      </c>
      <c r="F189" s="81" t="s">
        <v>3711</v>
      </c>
      <c r="G189" s="81"/>
      <c r="H189" s="89" t="s">
        <v>2698</v>
      </c>
      <c r="I189" s="89"/>
      <c r="J189" s="89" t="s">
        <v>3273</v>
      </c>
      <c r="K189" s="89" t="s">
        <v>3274</v>
      </c>
      <c r="L189" s="89" t="s">
        <v>2674</v>
      </c>
      <c r="M189" s="89" t="s">
        <v>3275</v>
      </c>
      <c r="N189" s="89" t="s">
        <v>2818</v>
      </c>
      <c r="O189" s="89" t="s">
        <v>2746</v>
      </c>
      <c r="P189" s="89"/>
      <c r="Q189" s="81"/>
      <c r="R189" s="81"/>
      <c r="S189" s="81"/>
      <c r="T189" s="81" t="s">
        <v>3718</v>
      </c>
      <c r="U189" s="81"/>
      <c r="V189" s="81"/>
      <c r="W189" s="81"/>
      <c r="X189" s="81"/>
      <c r="Y189" s="81"/>
      <c r="Z189" s="81"/>
      <c r="AA189" s="81"/>
      <c r="AB189" s="81"/>
    </row>
    <row r="190" spans="2:28">
      <c r="B190" s="81"/>
      <c r="C190" s="81" t="s">
        <v>3202</v>
      </c>
      <c r="D190" s="81" t="s">
        <v>3276</v>
      </c>
      <c r="E190" s="81" t="s">
        <v>3717</v>
      </c>
      <c r="F190" s="81" t="s">
        <v>324</v>
      </c>
      <c r="G190" s="81"/>
      <c r="H190" s="89" t="s">
        <v>2476</v>
      </c>
      <c r="I190" s="89" t="s">
        <v>3830</v>
      </c>
      <c r="J190" s="89" t="s">
        <v>3277</v>
      </c>
      <c r="K190" s="89" t="s">
        <v>3278</v>
      </c>
      <c r="L190" s="89" t="s">
        <v>86</v>
      </c>
      <c r="M190" s="89" t="s">
        <v>3279</v>
      </c>
      <c r="N190" s="89" t="s">
        <v>2566</v>
      </c>
      <c r="O190" s="89" t="s">
        <v>2746</v>
      </c>
      <c r="P190" s="89"/>
      <c r="Q190" s="81"/>
      <c r="R190" s="81"/>
      <c r="S190" s="81"/>
      <c r="T190" s="81" t="s">
        <v>3720</v>
      </c>
      <c r="U190" s="81"/>
      <c r="V190" s="81"/>
      <c r="W190" s="81"/>
      <c r="X190" s="81"/>
      <c r="Y190" s="81"/>
      <c r="Z190" s="81"/>
      <c r="AA190" s="81"/>
      <c r="AB190" s="81"/>
    </row>
    <row r="191" spans="2:28">
      <c r="B191" s="81"/>
      <c r="C191" s="81" t="s">
        <v>3202</v>
      </c>
      <c r="D191" s="81" t="s">
        <v>3280</v>
      </c>
      <c r="E191" s="81" t="s">
        <v>2560</v>
      </c>
      <c r="F191" s="81">
        <v>37.65</v>
      </c>
      <c r="G191" s="81"/>
      <c r="H191" s="89" t="s">
        <v>2698</v>
      </c>
      <c r="I191" s="89"/>
      <c r="J191" s="89" t="s">
        <v>3281</v>
      </c>
      <c r="K191" s="89" t="s">
        <v>3282</v>
      </c>
      <c r="L191" s="89" t="s">
        <v>136</v>
      </c>
      <c r="M191" s="89" t="s">
        <v>3283</v>
      </c>
      <c r="N191" s="89" t="s">
        <v>3</v>
      </c>
      <c r="O191" s="89" t="s">
        <v>2746</v>
      </c>
      <c r="P191" s="89"/>
      <c r="Q191" s="81"/>
      <c r="R191" s="81" t="s">
        <v>429</v>
      </c>
      <c r="S191" s="81" t="s">
        <v>2675</v>
      </c>
      <c r="T191" s="81" t="s">
        <v>3719</v>
      </c>
      <c r="U191" s="81">
        <v>64</v>
      </c>
      <c r="V191" s="81" t="s">
        <v>2561</v>
      </c>
      <c r="W191" s="81" t="s">
        <v>2676</v>
      </c>
      <c r="X191" s="81" t="s">
        <v>2677</v>
      </c>
      <c r="Y191" s="81" t="s">
        <v>2678</v>
      </c>
      <c r="Z191" s="81" t="s">
        <v>2562</v>
      </c>
      <c r="AA191" s="81" t="s">
        <v>2679</v>
      </c>
      <c r="AB191" s="81"/>
    </row>
    <row r="192" spans="2:28">
      <c r="B192" s="81"/>
      <c r="C192" s="81" t="s">
        <v>3127</v>
      </c>
      <c r="D192" s="81" t="s">
        <v>3284</v>
      </c>
      <c r="E192" s="81" t="s">
        <v>3717</v>
      </c>
      <c r="F192" s="81" t="s">
        <v>5827</v>
      </c>
      <c r="G192" s="81"/>
      <c r="H192" s="89" t="s">
        <v>2698</v>
      </c>
      <c r="I192" s="89"/>
      <c r="J192" s="89" t="s">
        <v>3285</v>
      </c>
      <c r="K192" s="89" t="s">
        <v>3286</v>
      </c>
      <c r="L192" s="89" t="s">
        <v>215</v>
      </c>
      <c r="M192" s="89" t="s">
        <v>3287</v>
      </c>
      <c r="N192" s="89" t="s">
        <v>2818</v>
      </c>
      <c r="O192" s="89" t="s">
        <v>2746</v>
      </c>
      <c r="P192" s="89"/>
      <c r="Q192" s="81" t="s">
        <v>5528</v>
      </c>
      <c r="R192" s="81" t="s">
        <v>5529</v>
      </c>
      <c r="S192" s="81" t="s">
        <v>5540</v>
      </c>
      <c r="T192" s="81" t="s">
        <v>5537</v>
      </c>
      <c r="U192" s="81" t="s">
        <v>5541</v>
      </c>
      <c r="V192" s="81" t="s">
        <v>5542</v>
      </c>
      <c r="W192" s="81" t="s">
        <v>5535</v>
      </c>
      <c r="X192" s="81" t="s">
        <v>5534</v>
      </c>
      <c r="Y192" s="81" t="s">
        <v>5538</v>
      </c>
      <c r="Z192" s="81" t="s">
        <v>5536</v>
      </c>
      <c r="AA192" s="81" t="s">
        <v>5539</v>
      </c>
      <c r="AB192" s="81"/>
    </row>
    <row r="193" spans="2:28">
      <c r="B193" s="81"/>
      <c r="C193" s="81" t="s">
        <v>3202</v>
      </c>
      <c r="D193" s="81" t="s">
        <v>3288</v>
      </c>
      <c r="E193" s="81"/>
      <c r="F193" s="81" t="s">
        <v>332</v>
      </c>
      <c r="G193" s="81"/>
      <c r="H193" s="89" t="s">
        <v>2698</v>
      </c>
      <c r="I193" s="89"/>
      <c r="J193" s="89" t="s">
        <v>3289</v>
      </c>
      <c r="K193" s="89" t="s">
        <v>3290</v>
      </c>
      <c r="L193" s="89" t="s">
        <v>85</v>
      </c>
      <c r="M193" s="89" t="s">
        <v>3291</v>
      </c>
      <c r="N193" s="89" t="s">
        <v>2818</v>
      </c>
      <c r="O193" s="89" t="s">
        <v>2746</v>
      </c>
      <c r="P193" s="89"/>
      <c r="Q193" s="81"/>
      <c r="R193" s="81"/>
      <c r="S193" s="81"/>
      <c r="T193" s="81" t="s">
        <v>3718</v>
      </c>
      <c r="U193" s="81"/>
      <c r="V193" s="81"/>
      <c r="W193" s="81"/>
      <c r="X193" s="81"/>
      <c r="Y193" s="81"/>
      <c r="Z193" s="81"/>
      <c r="AA193" s="81"/>
      <c r="AB193" s="81"/>
    </row>
    <row r="194" spans="2:28">
      <c r="B194" s="81"/>
      <c r="C194" s="81" t="s">
        <v>3202</v>
      </c>
      <c r="D194" s="81" t="s">
        <v>3292</v>
      </c>
      <c r="E194" s="81" t="s">
        <v>3717</v>
      </c>
      <c r="F194" s="81" t="s">
        <v>314</v>
      </c>
      <c r="G194" s="81"/>
      <c r="H194" s="89" t="s">
        <v>2698</v>
      </c>
      <c r="I194" s="89"/>
      <c r="J194" s="89">
        <v>170001</v>
      </c>
      <c r="K194" s="89" t="s">
        <v>3293</v>
      </c>
      <c r="L194" s="89" t="s">
        <v>2680</v>
      </c>
      <c r="M194" s="89" t="s">
        <v>3294</v>
      </c>
      <c r="N194" s="89" t="s">
        <v>2818</v>
      </c>
      <c r="O194" s="89" t="s">
        <v>2746</v>
      </c>
      <c r="P194" s="89"/>
      <c r="Q194" s="81"/>
      <c r="R194" s="81"/>
      <c r="S194" s="81"/>
      <c r="T194" s="81" t="s">
        <v>3718</v>
      </c>
      <c r="U194" s="81"/>
      <c r="V194" s="81"/>
      <c r="W194" s="81"/>
      <c r="X194" s="81"/>
      <c r="Y194" s="81"/>
      <c r="Z194" s="81"/>
      <c r="AA194" s="81"/>
      <c r="AB194" s="81"/>
    </row>
    <row r="195" spans="2:28">
      <c r="B195" s="81"/>
      <c r="C195" s="81" t="s">
        <v>3202</v>
      </c>
      <c r="D195" s="81" t="s">
        <v>3295</v>
      </c>
      <c r="E195" s="81" t="s">
        <v>3717</v>
      </c>
      <c r="F195" s="81" t="s">
        <v>288</v>
      </c>
      <c r="G195" s="81"/>
      <c r="H195" s="89" t="s">
        <v>2698</v>
      </c>
      <c r="I195" s="89"/>
      <c r="J195" s="89" t="s">
        <v>2818</v>
      </c>
      <c r="K195" s="89" t="s">
        <v>2848</v>
      </c>
      <c r="L195" s="89" t="s">
        <v>286</v>
      </c>
      <c r="M195" s="89"/>
      <c r="N195" s="89" t="s">
        <v>2818</v>
      </c>
      <c r="O195" s="89" t="s">
        <v>2746</v>
      </c>
      <c r="P195" s="89"/>
      <c r="Q195" s="81"/>
      <c r="R195" s="81"/>
      <c r="S195" s="81"/>
      <c r="T195" s="81" t="s">
        <v>3720</v>
      </c>
      <c r="U195" s="81"/>
      <c r="V195" s="81"/>
      <c r="W195" s="81"/>
      <c r="X195" s="81"/>
      <c r="Y195" s="81"/>
      <c r="Z195" s="81"/>
      <c r="AA195" s="81"/>
      <c r="AB195" s="81"/>
    </row>
    <row r="196" spans="2:28">
      <c r="B196" s="81"/>
      <c r="C196" s="81" t="s">
        <v>3202</v>
      </c>
      <c r="D196" s="81" t="s">
        <v>3296</v>
      </c>
      <c r="E196" s="81" t="s">
        <v>3717</v>
      </c>
      <c r="F196" s="81" t="s">
        <v>287</v>
      </c>
      <c r="G196" s="81"/>
      <c r="H196" s="89" t="s">
        <v>2698</v>
      </c>
      <c r="I196" s="89"/>
      <c r="J196" s="89" t="s">
        <v>2818</v>
      </c>
      <c r="K196" s="89" t="s">
        <v>2848</v>
      </c>
      <c r="L196" s="89" t="s">
        <v>3800</v>
      </c>
      <c r="M196" s="89"/>
      <c r="N196" s="89" t="s">
        <v>2818</v>
      </c>
      <c r="O196" s="89" t="s">
        <v>2746</v>
      </c>
      <c r="P196" s="89"/>
      <c r="Q196" s="81"/>
      <c r="R196" s="81"/>
      <c r="S196" s="81"/>
      <c r="T196" s="81" t="s">
        <v>3720</v>
      </c>
      <c r="U196" s="81"/>
      <c r="V196" s="81"/>
      <c r="W196" s="81"/>
      <c r="X196" s="81"/>
      <c r="Y196" s="81"/>
      <c r="Z196" s="81"/>
      <c r="AA196" s="81"/>
      <c r="AB196" s="81"/>
    </row>
    <row r="197" spans="2:28">
      <c r="B197" s="81"/>
      <c r="C197" s="81" t="s">
        <v>3127</v>
      </c>
      <c r="D197" s="81" t="s">
        <v>3297</v>
      </c>
      <c r="E197" s="81" t="s">
        <v>3717</v>
      </c>
      <c r="F197" s="81" t="s">
        <v>5717</v>
      </c>
      <c r="G197" s="81"/>
      <c r="H197" s="89" t="s">
        <v>2698</v>
      </c>
      <c r="I197" s="89"/>
      <c r="J197" s="89" t="s">
        <v>2818</v>
      </c>
      <c r="K197" s="89" t="s">
        <v>2848</v>
      </c>
      <c r="L197" s="89" t="s">
        <v>286</v>
      </c>
      <c r="M197" s="89"/>
      <c r="N197" s="89" t="s">
        <v>2818</v>
      </c>
      <c r="O197" s="89" t="s">
        <v>2746</v>
      </c>
      <c r="P197" s="89"/>
      <c r="Q197" s="81" t="s">
        <v>5210</v>
      </c>
      <c r="R197" s="81" t="s">
        <v>2749</v>
      </c>
      <c r="S197" s="81" t="s">
        <v>5610</v>
      </c>
      <c r="T197" s="81" t="s">
        <v>3778</v>
      </c>
      <c r="U197" s="81" t="s">
        <v>4821</v>
      </c>
      <c r="V197" s="81" t="s">
        <v>2751</v>
      </c>
      <c r="W197" s="81" t="s">
        <v>3833</v>
      </c>
      <c r="X197" s="81" t="s">
        <v>5715</v>
      </c>
      <c r="Y197" s="81" t="s">
        <v>5605</v>
      </c>
      <c r="Z197" s="81" t="s">
        <v>3835</v>
      </c>
      <c r="AA197" s="81" t="s">
        <v>5607</v>
      </c>
      <c r="AB197" s="81" t="s">
        <v>5716</v>
      </c>
    </row>
    <row r="198" spans="2:28">
      <c r="B198" s="81"/>
      <c r="C198" s="81" t="s">
        <v>3202</v>
      </c>
      <c r="D198" s="81" t="s">
        <v>3298</v>
      </c>
      <c r="E198" s="81" t="s">
        <v>3717</v>
      </c>
      <c r="F198" s="81" t="s">
        <v>317</v>
      </c>
      <c r="G198" s="81"/>
      <c r="H198" s="89" t="s">
        <v>2698</v>
      </c>
      <c r="I198" s="89"/>
      <c r="J198" s="89" t="s">
        <v>2818</v>
      </c>
      <c r="K198" s="89" t="s">
        <v>3299</v>
      </c>
      <c r="L198" s="89" t="s">
        <v>315</v>
      </c>
      <c r="M198" s="89"/>
      <c r="N198" s="89" t="s">
        <v>2818</v>
      </c>
      <c r="O198" s="89" t="s">
        <v>2746</v>
      </c>
      <c r="P198" s="89"/>
      <c r="Q198" s="81"/>
      <c r="R198" s="81"/>
      <c r="S198" s="81"/>
      <c r="T198" s="81" t="s">
        <v>3720</v>
      </c>
      <c r="U198" s="81"/>
      <c r="V198" s="81"/>
      <c r="W198" s="81"/>
      <c r="X198" s="81"/>
      <c r="Y198" s="81"/>
      <c r="Z198" s="81"/>
      <c r="AA198" s="81"/>
      <c r="AB198" s="81"/>
    </row>
    <row r="199" spans="2:28">
      <c r="B199" s="81"/>
      <c r="C199" s="81" t="s">
        <v>3127</v>
      </c>
      <c r="D199" s="81"/>
      <c r="E199" s="81" t="s">
        <v>4799</v>
      </c>
      <c r="F199" s="81" t="s">
        <v>4800</v>
      </c>
      <c r="G199" s="81"/>
      <c r="H199" s="89" t="s">
        <v>2698</v>
      </c>
      <c r="I199" s="89"/>
      <c r="J199" s="89" t="s">
        <v>4801</v>
      </c>
      <c r="K199" s="89" t="s">
        <v>4802</v>
      </c>
      <c r="L199" s="89" t="s">
        <v>4803</v>
      </c>
      <c r="M199" s="89" t="s">
        <v>4804</v>
      </c>
      <c r="N199" s="89" t="s">
        <v>4805</v>
      </c>
      <c r="O199" s="89" t="s">
        <v>2746</v>
      </c>
      <c r="P199" s="89"/>
      <c r="Q199" s="81"/>
      <c r="R199" s="81" t="s">
        <v>2756</v>
      </c>
      <c r="S199" s="81" t="s">
        <v>3342</v>
      </c>
      <c r="T199" s="81" t="s">
        <v>3718</v>
      </c>
      <c r="U199" s="81"/>
      <c r="V199" s="81"/>
      <c r="W199" s="81"/>
      <c r="X199" s="81"/>
      <c r="Y199" s="81"/>
      <c r="Z199" s="81" t="s">
        <v>4811</v>
      </c>
      <c r="AA199" s="81"/>
      <c r="AB199" s="81"/>
    </row>
    <row r="200" spans="2:28">
      <c r="B200" s="81"/>
      <c r="C200" s="81" t="s">
        <v>3127</v>
      </c>
      <c r="D200" s="81" t="s">
        <v>5896</v>
      </c>
      <c r="E200" s="81" t="s">
        <v>4922</v>
      </c>
      <c r="F200" s="81" t="s">
        <v>4923</v>
      </c>
      <c r="G200" s="81"/>
      <c r="H200" s="89" t="s">
        <v>2698</v>
      </c>
      <c r="I200" s="89"/>
      <c r="J200" s="89" t="s">
        <v>4924</v>
      </c>
      <c r="K200" s="89" t="s">
        <v>4919</v>
      </c>
      <c r="L200" s="89" t="s">
        <v>4925</v>
      </c>
      <c r="M200" s="89" t="s">
        <v>4926</v>
      </c>
      <c r="N200" s="89" t="s">
        <v>2818</v>
      </c>
      <c r="O200" s="89" t="s">
        <v>2746</v>
      </c>
      <c r="P200" s="89"/>
      <c r="Q200" s="81" t="s">
        <v>5395</v>
      </c>
      <c r="R200" s="81" t="s">
        <v>2756</v>
      </c>
      <c r="S200" s="81" t="s">
        <v>5398</v>
      </c>
      <c r="T200" s="81" t="s">
        <v>5399</v>
      </c>
      <c r="U200" s="81" t="s">
        <v>5400</v>
      </c>
      <c r="V200" s="81" t="s">
        <v>5401</v>
      </c>
      <c r="W200" s="81" t="s">
        <v>5402</v>
      </c>
      <c r="X200" s="81" t="s">
        <v>5404</v>
      </c>
      <c r="Y200" s="81" t="s">
        <v>5405</v>
      </c>
      <c r="Z200" s="81" t="s">
        <v>5406</v>
      </c>
      <c r="AA200" s="81" t="s">
        <v>5407</v>
      </c>
      <c r="AB200" s="81"/>
    </row>
    <row r="201" spans="2:28">
      <c r="B201" s="81"/>
      <c r="C201" s="81" t="s">
        <v>3127</v>
      </c>
      <c r="D201" s="81" t="s">
        <v>4921</v>
      </c>
      <c r="E201" s="81" t="s">
        <v>4810</v>
      </c>
      <c r="F201" s="81" t="s">
        <v>4930</v>
      </c>
      <c r="G201" s="81"/>
      <c r="H201" s="89" t="s">
        <v>2698</v>
      </c>
      <c r="I201" s="89"/>
      <c r="J201" s="89" t="s">
        <v>4806</v>
      </c>
      <c r="K201" s="89" t="s">
        <v>4807</v>
      </c>
      <c r="L201" s="89" t="s">
        <v>4808</v>
      </c>
      <c r="M201" s="89" t="s">
        <v>4809</v>
      </c>
      <c r="N201" s="89" t="s">
        <v>4805</v>
      </c>
      <c r="O201" s="89" t="s">
        <v>2746</v>
      </c>
      <c r="P201" s="89"/>
      <c r="Q201" s="81"/>
      <c r="R201" s="81" t="s">
        <v>2749</v>
      </c>
      <c r="S201" s="81" t="s">
        <v>2750</v>
      </c>
      <c r="T201" s="81" t="s">
        <v>3719</v>
      </c>
      <c r="U201" s="81"/>
      <c r="V201" s="81"/>
      <c r="W201" s="81"/>
      <c r="X201" s="81"/>
      <c r="Y201" s="81"/>
      <c r="Z201" s="81" t="s">
        <v>3835</v>
      </c>
      <c r="AA201" s="81"/>
      <c r="AB201" s="81"/>
    </row>
    <row r="202" spans="2:28">
      <c r="B202" s="81"/>
      <c r="C202" s="81" t="s">
        <v>3202</v>
      </c>
      <c r="D202" s="81" t="s">
        <v>3300</v>
      </c>
      <c r="E202" s="81" t="s">
        <v>3717</v>
      </c>
      <c r="F202" s="81" t="s">
        <v>316</v>
      </c>
      <c r="G202" s="81"/>
      <c r="H202" s="89" t="s">
        <v>2698</v>
      </c>
      <c r="I202" s="89"/>
      <c r="J202" s="89" t="s">
        <v>2818</v>
      </c>
      <c r="K202" s="89" t="s">
        <v>3299</v>
      </c>
      <c r="L202" s="89" t="s">
        <v>315</v>
      </c>
      <c r="M202" s="89"/>
      <c r="N202" s="89" t="s">
        <v>2818</v>
      </c>
      <c r="O202" s="89" t="s">
        <v>2746</v>
      </c>
      <c r="P202" s="89"/>
      <c r="Q202" s="81"/>
      <c r="R202" s="81"/>
      <c r="S202" s="81"/>
      <c r="T202" s="81" t="s">
        <v>3720</v>
      </c>
      <c r="U202" s="81"/>
      <c r="V202" s="81"/>
      <c r="W202" s="81"/>
      <c r="X202" s="81"/>
      <c r="Y202" s="81"/>
      <c r="Z202" s="81"/>
      <c r="AA202" s="81"/>
      <c r="AB202" s="81"/>
    </row>
    <row r="203" spans="2:28">
      <c r="B203" s="81"/>
      <c r="C203" s="81" t="s">
        <v>3202</v>
      </c>
      <c r="D203" s="81" t="s">
        <v>3301</v>
      </c>
      <c r="E203" s="81" t="s">
        <v>3717</v>
      </c>
      <c r="F203" s="81" t="s">
        <v>326</v>
      </c>
      <c r="G203" s="81"/>
      <c r="H203" s="89" t="s">
        <v>2698</v>
      </c>
      <c r="I203" s="89"/>
      <c r="J203" s="89" t="s">
        <v>2818</v>
      </c>
      <c r="K203" s="89" t="s">
        <v>3299</v>
      </c>
      <c r="L203" s="89" t="s">
        <v>143</v>
      </c>
      <c r="M203" s="89"/>
      <c r="N203" s="89" t="s">
        <v>2818</v>
      </c>
      <c r="O203" s="89" t="s">
        <v>2746</v>
      </c>
      <c r="P203" s="89"/>
      <c r="Q203" s="81"/>
      <c r="R203" s="81"/>
      <c r="S203" s="81"/>
      <c r="T203" s="81" t="s">
        <v>3720</v>
      </c>
      <c r="U203" s="81"/>
      <c r="V203" s="81"/>
      <c r="W203" s="81"/>
      <c r="X203" s="81"/>
      <c r="Y203" s="81"/>
      <c r="Z203" s="81"/>
      <c r="AA203" s="81"/>
      <c r="AB203" s="81"/>
    </row>
    <row r="204" spans="2:28">
      <c r="B204" s="81"/>
      <c r="C204" s="81" t="s">
        <v>3202</v>
      </c>
      <c r="D204" s="81" t="s">
        <v>3302</v>
      </c>
      <c r="E204" s="81" t="s">
        <v>3717</v>
      </c>
      <c r="F204" s="81" t="s">
        <v>3303</v>
      </c>
      <c r="G204" s="81"/>
      <c r="H204" s="89" t="s">
        <v>2698</v>
      </c>
      <c r="I204" s="89"/>
      <c r="J204" s="89" t="s">
        <v>2818</v>
      </c>
      <c r="K204" s="89" t="s">
        <v>3299</v>
      </c>
      <c r="L204" s="89" t="s">
        <v>325</v>
      </c>
      <c r="M204" s="89"/>
      <c r="N204" s="89" t="s">
        <v>2818</v>
      </c>
      <c r="O204" s="89" t="s">
        <v>2746</v>
      </c>
      <c r="P204" s="89"/>
      <c r="Q204" s="81"/>
      <c r="R204" s="81"/>
      <c r="S204" s="81"/>
      <c r="T204" s="81" t="s">
        <v>3720</v>
      </c>
      <c r="U204" s="81"/>
      <c r="V204" s="81"/>
      <c r="W204" s="81"/>
      <c r="X204" s="81"/>
      <c r="Y204" s="81"/>
      <c r="Z204" s="81"/>
      <c r="AA204" s="81"/>
      <c r="AB204" s="81"/>
    </row>
    <row r="205" spans="2:28">
      <c r="B205" s="81"/>
      <c r="C205" s="81" t="s">
        <v>3202</v>
      </c>
      <c r="D205" s="81" t="s">
        <v>3304</v>
      </c>
      <c r="E205" s="81" t="s">
        <v>3717</v>
      </c>
      <c r="F205" s="81" t="s">
        <v>301</v>
      </c>
      <c r="G205" s="81"/>
      <c r="H205" s="89" t="s">
        <v>2698</v>
      </c>
      <c r="I205" s="89"/>
      <c r="J205" s="89" t="s">
        <v>3305</v>
      </c>
      <c r="K205" s="89" t="s">
        <v>3306</v>
      </c>
      <c r="L205" s="89" t="s">
        <v>191</v>
      </c>
      <c r="M205" s="89" t="s">
        <v>2830</v>
      </c>
      <c r="N205" s="89" t="s">
        <v>2818</v>
      </c>
      <c r="O205" s="89" t="s">
        <v>2746</v>
      </c>
      <c r="P205" s="89"/>
      <c r="Q205" s="81" t="s">
        <v>5210</v>
      </c>
      <c r="R205" s="81" t="s">
        <v>2749</v>
      </c>
      <c r="S205" s="81" t="s">
        <v>5610</v>
      </c>
      <c r="T205" s="81" t="s">
        <v>3778</v>
      </c>
      <c r="U205" s="81" t="s">
        <v>4821</v>
      </c>
      <c r="V205" s="81" t="s">
        <v>2751</v>
      </c>
      <c r="W205" s="81" t="s">
        <v>3833</v>
      </c>
      <c r="X205" s="81" t="s">
        <v>5718</v>
      </c>
      <c r="Y205" s="81" t="s">
        <v>5605</v>
      </c>
      <c r="Z205" s="81" t="s">
        <v>3835</v>
      </c>
      <c r="AA205" s="81" t="s">
        <v>5607</v>
      </c>
      <c r="AB205" s="81" t="s">
        <v>5719</v>
      </c>
    </row>
    <row r="206" spans="2:28">
      <c r="B206" s="81"/>
      <c r="C206" s="81" t="s">
        <v>3127</v>
      </c>
      <c r="D206" s="81" t="s">
        <v>3307</v>
      </c>
      <c r="E206" s="81" t="s">
        <v>3717</v>
      </c>
      <c r="F206" s="81" t="s">
        <v>7</v>
      </c>
      <c r="G206" s="81"/>
      <c r="H206" s="89" t="s">
        <v>2698</v>
      </c>
      <c r="I206" s="89"/>
      <c r="J206" s="89" t="s">
        <v>3801</v>
      </c>
      <c r="K206" s="89" t="s">
        <v>3308</v>
      </c>
      <c r="L206" s="89" t="s">
        <v>165</v>
      </c>
      <c r="M206" s="89" t="s">
        <v>3802</v>
      </c>
      <c r="N206" s="89" t="s">
        <v>2818</v>
      </c>
      <c r="O206" s="89" t="s">
        <v>2746</v>
      </c>
      <c r="P206" s="89"/>
      <c r="Q206" s="81"/>
      <c r="R206" s="81"/>
      <c r="S206" s="81"/>
      <c r="T206" s="81" t="s">
        <v>3718</v>
      </c>
      <c r="U206" s="81"/>
      <c r="V206" s="81"/>
      <c r="W206" s="81"/>
      <c r="X206" s="81"/>
      <c r="Y206" s="81"/>
      <c r="Z206" s="81"/>
      <c r="AA206" s="81"/>
      <c r="AB206" s="81"/>
    </row>
    <row r="207" spans="2:28">
      <c r="B207" s="81"/>
      <c r="C207" s="81" t="s">
        <v>3127</v>
      </c>
      <c r="D207" s="81" t="s">
        <v>3309</v>
      </c>
      <c r="E207" s="81" t="s">
        <v>3717</v>
      </c>
      <c r="F207" s="81" t="s">
        <v>291</v>
      </c>
      <c r="G207" s="81"/>
      <c r="H207" s="89" t="s">
        <v>2698</v>
      </c>
      <c r="I207" s="89"/>
      <c r="J207" s="89" t="s">
        <v>3310</v>
      </c>
      <c r="K207" s="89" t="s">
        <v>3311</v>
      </c>
      <c r="L207" s="89" t="s">
        <v>290</v>
      </c>
      <c r="M207" s="89" t="s">
        <v>3312</v>
      </c>
      <c r="N207" s="89" t="s">
        <v>2818</v>
      </c>
      <c r="O207" s="89" t="s">
        <v>2746</v>
      </c>
      <c r="P207" s="89"/>
      <c r="Q207" s="81" t="s">
        <v>5528</v>
      </c>
      <c r="R207" s="81" t="s">
        <v>5529</v>
      </c>
      <c r="S207" s="81" t="s">
        <v>5530</v>
      </c>
      <c r="T207" s="81" t="s">
        <v>5531</v>
      </c>
      <c r="U207" s="81" t="s">
        <v>5532</v>
      </c>
      <c r="V207" s="81" t="s">
        <v>5533</v>
      </c>
      <c r="W207" s="81" t="s">
        <v>5535</v>
      </c>
      <c r="X207" s="81" t="s">
        <v>5534</v>
      </c>
      <c r="Y207" s="81" t="s">
        <v>5538</v>
      </c>
      <c r="Z207" s="81" t="s">
        <v>5536</v>
      </c>
      <c r="AA207" s="81" t="s">
        <v>5539</v>
      </c>
      <c r="AB207" s="81"/>
    </row>
    <row r="208" spans="2:28">
      <c r="B208" s="81"/>
      <c r="C208" s="81" t="s">
        <v>3127</v>
      </c>
      <c r="D208" s="81" t="s">
        <v>3313</v>
      </c>
      <c r="E208" s="81" t="s">
        <v>3716</v>
      </c>
      <c r="F208" s="81" t="s">
        <v>297</v>
      </c>
      <c r="G208" s="81"/>
      <c r="H208" s="89" t="s">
        <v>2698</v>
      </c>
      <c r="I208" s="89"/>
      <c r="J208" s="89" t="s">
        <v>3314</v>
      </c>
      <c r="K208" s="89" t="s">
        <v>3315</v>
      </c>
      <c r="L208" s="89" t="s">
        <v>58</v>
      </c>
      <c r="M208" s="89" t="s">
        <v>2789</v>
      </c>
      <c r="N208" s="89" t="s">
        <v>2818</v>
      </c>
      <c r="O208" s="89" t="s">
        <v>2746</v>
      </c>
      <c r="P208" s="89"/>
      <c r="Q208" s="81" t="s">
        <v>5210</v>
      </c>
      <c r="R208" s="81" t="s">
        <v>2749</v>
      </c>
      <c r="S208" s="81" t="s">
        <v>5659</v>
      </c>
      <c r="T208" s="81" t="s">
        <v>3778</v>
      </c>
      <c r="U208" s="81" t="s">
        <v>4821</v>
      </c>
      <c r="V208" s="81" t="s">
        <v>2751</v>
      </c>
      <c r="W208" s="81" t="s">
        <v>434</v>
      </c>
      <c r="X208" s="81" t="s">
        <v>5843</v>
      </c>
      <c r="Y208" s="81" t="s">
        <v>5524</v>
      </c>
      <c r="Z208" s="81" t="s">
        <v>3835</v>
      </c>
      <c r="AA208" s="81" t="s">
        <v>5527</v>
      </c>
      <c r="AB208" s="81" t="s">
        <v>5801</v>
      </c>
    </row>
    <row r="209" spans="2:28">
      <c r="B209" s="81"/>
      <c r="C209" s="81" t="s">
        <v>3127</v>
      </c>
      <c r="D209" s="81" t="s">
        <v>3316</v>
      </c>
      <c r="E209" s="81" t="s">
        <v>3717</v>
      </c>
      <c r="F209" s="81" t="s">
        <v>281</v>
      </c>
      <c r="G209" s="81"/>
      <c r="H209" s="89" t="s">
        <v>2698</v>
      </c>
      <c r="I209" s="89"/>
      <c r="J209" s="89" t="s">
        <v>3317</v>
      </c>
      <c r="K209" s="89" t="s">
        <v>3318</v>
      </c>
      <c r="L209" s="89" t="s">
        <v>160</v>
      </c>
      <c r="M209" s="89" t="s">
        <v>3206</v>
      </c>
      <c r="N209" s="89" t="s">
        <v>2818</v>
      </c>
      <c r="O209" s="89" t="s">
        <v>2746</v>
      </c>
      <c r="P209" s="89"/>
      <c r="Q209" s="81"/>
      <c r="R209" s="81"/>
      <c r="S209" s="81"/>
      <c r="T209" s="81" t="s">
        <v>3718</v>
      </c>
      <c r="U209" s="81"/>
      <c r="V209" s="81"/>
      <c r="W209" s="81"/>
      <c r="X209" s="81"/>
      <c r="Y209" s="81"/>
      <c r="Z209" s="81"/>
      <c r="AA209" s="81"/>
      <c r="AB209" s="81"/>
    </row>
    <row r="210" spans="2:28">
      <c r="B210" s="81"/>
      <c r="C210" s="81" t="s">
        <v>3127</v>
      </c>
      <c r="D210" s="81" t="s">
        <v>3319</v>
      </c>
      <c r="E210" s="81" t="s">
        <v>3717</v>
      </c>
      <c r="F210" s="81" t="s">
        <v>3320</v>
      </c>
      <c r="G210" s="81"/>
      <c r="H210" s="89" t="s">
        <v>2698</v>
      </c>
      <c r="I210" s="89"/>
      <c r="J210" s="89" t="s">
        <v>3321</v>
      </c>
      <c r="K210" s="89" t="s">
        <v>3322</v>
      </c>
      <c r="L210" s="89" t="s">
        <v>160</v>
      </c>
      <c r="M210" s="89" t="s">
        <v>3323</v>
      </c>
      <c r="N210" s="89" t="s">
        <v>2818</v>
      </c>
      <c r="O210" s="89" t="s">
        <v>2746</v>
      </c>
      <c r="P210" s="89"/>
      <c r="Q210" s="81"/>
      <c r="R210" s="81"/>
      <c r="S210" s="81"/>
      <c r="T210" s="81" t="s">
        <v>3718</v>
      </c>
      <c r="U210" s="81"/>
      <c r="V210" s="81"/>
      <c r="W210" s="81"/>
      <c r="X210" s="81"/>
      <c r="Y210" s="81"/>
      <c r="Z210" s="81"/>
      <c r="AA210" s="81"/>
      <c r="AB210" s="81"/>
    </row>
    <row r="211" spans="2:28">
      <c r="B211" s="81"/>
      <c r="C211" s="81" t="s">
        <v>3127</v>
      </c>
      <c r="D211" s="81" t="s">
        <v>3324</v>
      </c>
      <c r="E211" s="81" t="s">
        <v>3717</v>
      </c>
      <c r="F211" s="81" t="s">
        <v>307</v>
      </c>
      <c r="G211" s="81"/>
      <c r="H211" s="89" t="s">
        <v>2698</v>
      </c>
      <c r="I211" s="89"/>
      <c r="J211" s="89" t="s">
        <v>3325</v>
      </c>
      <c r="K211" s="89" t="s">
        <v>3326</v>
      </c>
      <c r="L211" s="89" t="s">
        <v>160</v>
      </c>
      <c r="M211" s="89" t="s">
        <v>3327</v>
      </c>
      <c r="N211" s="89" t="s">
        <v>2558</v>
      </c>
      <c r="O211" s="89" t="s">
        <v>2746</v>
      </c>
      <c r="P211" s="89"/>
      <c r="Q211" s="81" t="s">
        <v>5528</v>
      </c>
      <c r="R211" s="81" t="s">
        <v>5529</v>
      </c>
      <c r="S211" s="81" t="s">
        <v>5530</v>
      </c>
      <c r="T211" s="81" t="s">
        <v>5531</v>
      </c>
      <c r="U211" s="81" t="s">
        <v>5532</v>
      </c>
      <c r="V211" s="81" t="s">
        <v>5533</v>
      </c>
      <c r="W211" s="81" t="s">
        <v>5535</v>
      </c>
      <c r="X211" s="81" t="s">
        <v>5534</v>
      </c>
      <c r="Y211" s="81" t="s">
        <v>5538</v>
      </c>
      <c r="Z211" s="81" t="s">
        <v>5536</v>
      </c>
      <c r="AA211" s="81" t="s">
        <v>5539</v>
      </c>
      <c r="AB211" s="81"/>
    </row>
    <row r="212" spans="2:28">
      <c r="B212" s="81"/>
      <c r="C212" s="81" t="s">
        <v>3127</v>
      </c>
      <c r="D212" s="81" t="s">
        <v>3328</v>
      </c>
      <c r="E212" s="81" t="s">
        <v>3717</v>
      </c>
      <c r="F212" s="81" t="s">
        <v>4944</v>
      </c>
      <c r="G212" s="81"/>
      <c r="H212" s="89" t="s">
        <v>2698</v>
      </c>
      <c r="I212" s="89"/>
      <c r="J212" s="89" t="s">
        <v>3329</v>
      </c>
      <c r="K212" s="89" t="s">
        <v>3330</v>
      </c>
      <c r="L212" s="89" t="s">
        <v>2681</v>
      </c>
      <c r="M212" s="89" t="s">
        <v>3085</v>
      </c>
      <c r="N212" s="89" t="s">
        <v>2818</v>
      </c>
      <c r="O212" s="89" t="s">
        <v>2746</v>
      </c>
      <c r="P212" s="89"/>
      <c r="Q212" s="81"/>
      <c r="R212" s="81"/>
      <c r="S212" s="81"/>
      <c r="T212" s="81" t="s">
        <v>3718</v>
      </c>
      <c r="U212" s="81"/>
      <c r="V212" s="81"/>
      <c r="W212" s="81"/>
      <c r="X212" s="81"/>
      <c r="Y212" s="81"/>
      <c r="Z212" s="81"/>
      <c r="AA212" s="81"/>
      <c r="AB212" s="81"/>
    </row>
    <row r="213" spans="2:28">
      <c r="B213" s="81"/>
      <c r="C213" s="81" t="s">
        <v>3127</v>
      </c>
      <c r="D213" s="81"/>
      <c r="E213" s="81" t="s">
        <v>4929</v>
      </c>
      <c r="F213" s="81" t="s">
        <v>4945</v>
      </c>
      <c r="G213" s="81"/>
      <c r="H213" s="89"/>
      <c r="I213" s="89"/>
      <c r="J213" s="89" t="s">
        <v>4932</v>
      </c>
      <c r="K213" s="89" t="s">
        <v>4934</v>
      </c>
      <c r="L213" s="89" t="s">
        <v>4936</v>
      </c>
      <c r="M213" s="89" t="s">
        <v>4937</v>
      </c>
      <c r="N213" s="89" t="s">
        <v>4940</v>
      </c>
      <c r="O213" s="89" t="s">
        <v>2746</v>
      </c>
      <c r="P213" s="89"/>
      <c r="Q213" s="81"/>
      <c r="R213" s="81" t="s">
        <v>2749</v>
      </c>
      <c r="S213" s="81" t="s">
        <v>4941</v>
      </c>
      <c r="T213" s="81"/>
      <c r="U213" s="81"/>
      <c r="V213" s="81"/>
      <c r="W213" s="81"/>
      <c r="X213" s="81"/>
      <c r="Y213" s="81"/>
      <c r="Z213" s="81"/>
      <c r="AA213" s="81"/>
      <c r="AB213" s="81"/>
    </row>
    <row r="214" spans="2:28">
      <c r="B214" s="81"/>
      <c r="C214" s="81" t="s">
        <v>3127</v>
      </c>
      <c r="D214" s="81"/>
      <c r="E214" s="81" t="s">
        <v>4931</v>
      </c>
      <c r="F214" s="81" t="s">
        <v>4943</v>
      </c>
      <c r="G214" s="81"/>
      <c r="H214" s="89"/>
      <c r="I214" s="89"/>
      <c r="J214" s="89" t="s">
        <v>4933</v>
      </c>
      <c r="K214" s="89" t="s">
        <v>4935</v>
      </c>
      <c r="L214" s="89" t="s">
        <v>4938</v>
      </c>
      <c r="M214" s="89" t="s">
        <v>4939</v>
      </c>
      <c r="N214" s="89" t="s">
        <v>4940</v>
      </c>
      <c r="O214" s="89" t="s">
        <v>2746</v>
      </c>
      <c r="P214" s="89"/>
      <c r="Q214" s="81"/>
      <c r="R214" s="81" t="s">
        <v>2756</v>
      </c>
      <c r="S214" s="81" t="s">
        <v>4942</v>
      </c>
      <c r="T214" s="81"/>
      <c r="U214" s="81"/>
      <c r="V214" s="81"/>
      <c r="W214" s="81"/>
      <c r="X214" s="81"/>
      <c r="Y214" s="81"/>
      <c r="Z214" s="81"/>
      <c r="AA214" s="81"/>
      <c r="AB214" s="81"/>
    </row>
    <row r="215" spans="2:28">
      <c r="B215" s="81"/>
      <c r="C215" s="81" t="s">
        <v>3127</v>
      </c>
      <c r="D215" s="81"/>
      <c r="E215" s="81" t="s">
        <v>3717</v>
      </c>
      <c r="F215" s="81">
        <v>38.69</v>
      </c>
      <c r="G215" s="81"/>
      <c r="H215" s="89" t="s">
        <v>2698</v>
      </c>
      <c r="I215" s="89"/>
      <c r="J215" s="89"/>
      <c r="K215" s="89" t="s">
        <v>3331</v>
      </c>
      <c r="L215" s="89"/>
      <c r="M215" s="89"/>
      <c r="N215" s="89"/>
      <c r="O215" s="89"/>
      <c r="P215" s="89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</row>
    <row r="216" spans="2:28">
      <c r="B216" s="81"/>
      <c r="C216" s="81" t="s">
        <v>3127</v>
      </c>
      <c r="D216" s="81"/>
      <c r="E216" s="81" t="s">
        <v>3717</v>
      </c>
      <c r="F216" s="81">
        <v>38.197000000000003</v>
      </c>
      <c r="G216" s="81"/>
      <c r="H216" s="89" t="s">
        <v>2698</v>
      </c>
      <c r="I216" s="89"/>
      <c r="J216" s="89"/>
      <c r="K216" s="89" t="s">
        <v>3332</v>
      </c>
      <c r="L216" s="89"/>
      <c r="M216" s="89"/>
      <c r="N216" s="89"/>
      <c r="O216" s="89"/>
      <c r="P216" s="89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</row>
    <row r="217" spans="2:28">
      <c r="B217" s="81"/>
      <c r="C217" s="81" t="s">
        <v>3127</v>
      </c>
      <c r="D217" s="81"/>
      <c r="E217" s="81" t="s">
        <v>3717</v>
      </c>
      <c r="F217" s="81">
        <v>37.880000000000003</v>
      </c>
      <c r="G217" s="81"/>
      <c r="H217" s="89" t="s">
        <v>2698</v>
      </c>
      <c r="I217" s="89"/>
      <c r="J217" s="89"/>
      <c r="K217" s="89" t="s">
        <v>3333</v>
      </c>
      <c r="L217" s="89"/>
      <c r="M217" s="89"/>
      <c r="N217" s="89"/>
      <c r="O217" s="89"/>
      <c r="P217" s="89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</row>
    <row r="218" spans="2:28">
      <c r="B218" s="81"/>
      <c r="C218" s="81" t="s">
        <v>3127</v>
      </c>
      <c r="D218" s="81"/>
      <c r="E218" s="81" t="s">
        <v>3717</v>
      </c>
      <c r="F218" s="81">
        <v>39.198999999999998</v>
      </c>
      <c r="G218" s="81"/>
      <c r="H218" s="89" t="s">
        <v>2698</v>
      </c>
      <c r="I218" s="89"/>
      <c r="J218" s="89"/>
      <c r="K218" s="89" t="s">
        <v>3334</v>
      </c>
      <c r="L218" s="89"/>
      <c r="M218" s="89"/>
      <c r="N218" s="89"/>
      <c r="O218" s="89"/>
      <c r="P218" s="89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</row>
    <row r="219" spans="2:28">
      <c r="B219" s="81"/>
      <c r="C219" s="81" t="s">
        <v>3127</v>
      </c>
      <c r="D219" s="81"/>
      <c r="E219" s="81" t="s">
        <v>3717</v>
      </c>
      <c r="F219" s="81">
        <v>36.659999999999997</v>
      </c>
      <c r="G219" s="81"/>
      <c r="H219" s="89" t="s">
        <v>2698</v>
      </c>
      <c r="I219" s="89"/>
      <c r="J219" s="89"/>
      <c r="K219" s="89" t="s">
        <v>3335</v>
      </c>
      <c r="L219" s="89"/>
      <c r="M219" s="89"/>
      <c r="N219" s="89"/>
      <c r="O219" s="89"/>
      <c r="P219" s="89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</row>
    <row r="220" spans="2:28">
      <c r="B220" s="81"/>
      <c r="C220" s="81" t="s">
        <v>3127</v>
      </c>
      <c r="D220" s="81"/>
      <c r="E220" s="81" t="s">
        <v>3717</v>
      </c>
      <c r="F220" s="81">
        <v>36.207000000000001</v>
      </c>
      <c r="G220" s="81"/>
      <c r="H220" s="89" t="s">
        <v>2698</v>
      </c>
      <c r="I220" s="89"/>
      <c r="J220" s="89"/>
      <c r="K220" s="89" t="s">
        <v>3336</v>
      </c>
      <c r="L220" s="89"/>
      <c r="M220" s="89"/>
      <c r="N220" s="89"/>
      <c r="O220" s="89"/>
      <c r="P220" s="89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</row>
    <row r="221" spans="2:28">
      <c r="B221" s="81"/>
      <c r="C221" s="81" t="s">
        <v>3127</v>
      </c>
      <c r="D221" s="81"/>
      <c r="E221" s="81" t="s">
        <v>3717</v>
      </c>
      <c r="F221" s="81">
        <v>36.729999999999997</v>
      </c>
      <c r="G221" s="81"/>
      <c r="H221" s="89" t="s">
        <v>2698</v>
      </c>
      <c r="I221" s="89"/>
      <c r="J221" s="89"/>
      <c r="K221" s="89" t="s">
        <v>3337</v>
      </c>
      <c r="L221" s="89"/>
      <c r="M221" s="89"/>
      <c r="N221" s="89"/>
      <c r="O221" s="89"/>
      <c r="P221" s="89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</row>
    <row r="222" spans="2:28">
      <c r="B222" s="81"/>
      <c r="C222" s="81" t="s">
        <v>3127</v>
      </c>
      <c r="D222" s="81"/>
      <c r="E222" s="81" t="s">
        <v>3717</v>
      </c>
      <c r="F222" s="81" t="s">
        <v>4792</v>
      </c>
      <c r="G222" s="81"/>
      <c r="H222" s="89" t="s">
        <v>2698</v>
      </c>
      <c r="I222" s="89"/>
      <c r="J222" s="89"/>
      <c r="K222" s="89" t="s">
        <v>4793</v>
      </c>
      <c r="L222" s="89"/>
      <c r="M222" s="89"/>
      <c r="N222" s="89"/>
      <c r="O222" s="89"/>
      <c r="P222" s="89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</row>
    <row r="223" spans="2:28">
      <c r="B223" s="81"/>
      <c r="C223" s="81" t="s">
        <v>3127</v>
      </c>
      <c r="D223" s="81"/>
      <c r="E223" s="81" t="s">
        <v>3717</v>
      </c>
      <c r="F223" s="81" t="s">
        <v>4794</v>
      </c>
      <c r="G223" s="81"/>
      <c r="H223" s="89" t="s">
        <v>2698</v>
      </c>
      <c r="I223" s="89"/>
      <c r="J223" s="89"/>
      <c r="K223" s="89" t="s">
        <v>4795</v>
      </c>
      <c r="L223" s="89"/>
      <c r="M223" s="89"/>
      <c r="N223" s="89"/>
      <c r="O223" s="89"/>
      <c r="P223" s="89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</row>
    <row r="224" spans="2:28">
      <c r="B224" s="81"/>
      <c r="C224" s="81" t="s">
        <v>3127</v>
      </c>
      <c r="D224" s="81"/>
      <c r="E224" s="81" t="s">
        <v>3717</v>
      </c>
      <c r="F224" s="81" t="s">
        <v>4813</v>
      </c>
      <c r="G224" s="81"/>
      <c r="H224" s="89" t="s">
        <v>2698</v>
      </c>
      <c r="I224" s="89"/>
      <c r="J224" s="89"/>
      <c r="K224" s="89" t="s">
        <v>4814</v>
      </c>
      <c r="L224" s="89"/>
      <c r="M224" s="89"/>
      <c r="N224" s="89"/>
      <c r="O224" s="89"/>
      <c r="P224" s="89"/>
      <c r="Q224" s="81"/>
      <c r="R224" s="81" t="s">
        <v>2749</v>
      </c>
      <c r="S224" s="81" t="s">
        <v>4815</v>
      </c>
      <c r="T224" s="81"/>
      <c r="U224" s="81"/>
      <c r="V224" s="81"/>
      <c r="W224" s="81"/>
      <c r="X224" s="81"/>
      <c r="Y224" s="81"/>
      <c r="Z224" s="81"/>
      <c r="AA224" s="81"/>
      <c r="AB224" s="81"/>
    </row>
    <row r="225" spans="2:28">
      <c r="B225" s="81"/>
      <c r="C225" s="81" t="s">
        <v>3127</v>
      </c>
      <c r="D225" s="81"/>
      <c r="E225" s="81" t="s">
        <v>3717</v>
      </c>
      <c r="F225" s="81" t="s">
        <v>4812</v>
      </c>
      <c r="G225" s="81"/>
      <c r="H225" s="89" t="s">
        <v>2698</v>
      </c>
      <c r="I225" s="89"/>
      <c r="J225" s="89"/>
      <c r="K225" s="89" t="s">
        <v>4814</v>
      </c>
      <c r="L225" s="89"/>
      <c r="M225" s="89"/>
      <c r="N225" s="89"/>
      <c r="O225" s="89"/>
      <c r="P225" s="89"/>
      <c r="Q225" s="81"/>
      <c r="R225" s="81" t="s">
        <v>2749</v>
      </c>
      <c r="S225" s="81" t="s">
        <v>4815</v>
      </c>
      <c r="T225" s="81"/>
      <c r="U225" s="81"/>
      <c r="V225" s="81"/>
      <c r="W225" s="81"/>
      <c r="X225" s="81"/>
      <c r="Y225" s="81"/>
      <c r="Z225" s="81"/>
      <c r="AA225" s="81"/>
      <c r="AB225" s="81"/>
    </row>
    <row r="226" spans="2:28">
      <c r="B226" s="81"/>
      <c r="C226" s="81" t="s">
        <v>3127</v>
      </c>
      <c r="D226" s="81"/>
      <c r="E226" s="81" t="s">
        <v>3717</v>
      </c>
      <c r="F226" s="81" t="s">
        <v>4816</v>
      </c>
      <c r="G226" s="81"/>
      <c r="H226" s="89" t="s">
        <v>2698</v>
      </c>
      <c r="I226" s="89"/>
      <c r="J226" s="89"/>
      <c r="K226" s="89" t="s">
        <v>4814</v>
      </c>
      <c r="L226" s="89"/>
      <c r="M226" s="89"/>
      <c r="N226" s="89"/>
      <c r="O226" s="89"/>
      <c r="P226" s="89"/>
      <c r="Q226" s="81"/>
      <c r="R226" s="81" t="s">
        <v>2749</v>
      </c>
      <c r="S226" s="81" t="s">
        <v>4815</v>
      </c>
      <c r="T226" s="81"/>
      <c r="U226" s="81"/>
      <c r="V226" s="81"/>
      <c r="W226" s="81"/>
      <c r="X226" s="81"/>
      <c r="Y226" s="81"/>
      <c r="Z226" s="81"/>
      <c r="AA226" s="81"/>
      <c r="AB226" s="81"/>
    </row>
    <row r="227" spans="2:28">
      <c r="B227" s="81"/>
      <c r="C227" s="81" t="s">
        <v>3127</v>
      </c>
      <c r="D227" s="81"/>
      <c r="E227" s="81" t="s">
        <v>3717</v>
      </c>
      <c r="F227" s="81" t="s">
        <v>4861</v>
      </c>
      <c r="G227" s="81"/>
      <c r="H227" s="89" t="s">
        <v>2698</v>
      </c>
      <c r="I227" s="89"/>
      <c r="J227" s="89"/>
      <c r="K227" s="89" t="s">
        <v>4860</v>
      </c>
      <c r="L227" s="89"/>
      <c r="M227" s="89"/>
      <c r="N227" s="89"/>
      <c r="O227" s="89"/>
      <c r="P227" s="89"/>
      <c r="Q227" s="81"/>
      <c r="R227" s="81" t="s">
        <v>2749</v>
      </c>
      <c r="S227" s="81" t="s">
        <v>4862</v>
      </c>
      <c r="T227" s="81"/>
      <c r="U227" s="81"/>
      <c r="V227" s="81"/>
      <c r="W227" s="81"/>
      <c r="X227" s="81"/>
      <c r="Y227" s="81"/>
      <c r="Z227" s="81"/>
      <c r="AA227" s="81"/>
      <c r="AB227" s="81"/>
    </row>
    <row r="228" spans="2:28">
      <c r="B228" s="81"/>
      <c r="C228" s="81" t="s">
        <v>3127</v>
      </c>
      <c r="D228" s="81"/>
      <c r="E228" s="81" t="s">
        <v>3717</v>
      </c>
      <c r="F228" s="81" t="s">
        <v>4864</v>
      </c>
      <c r="G228" s="81"/>
      <c r="H228" s="89" t="s">
        <v>2698</v>
      </c>
      <c r="I228" s="89"/>
      <c r="J228" s="89"/>
      <c r="K228" s="89" t="s">
        <v>4865</v>
      </c>
      <c r="L228" s="89"/>
      <c r="M228" s="89"/>
      <c r="N228" s="89"/>
      <c r="O228" s="89"/>
      <c r="P228" s="89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</row>
    <row r="229" spans="2:28">
      <c r="B229" s="81"/>
      <c r="C229" s="81" t="s">
        <v>3127</v>
      </c>
      <c r="D229" s="81"/>
      <c r="E229" s="81" t="s">
        <v>3717</v>
      </c>
      <c r="F229" s="81" t="s">
        <v>4866</v>
      </c>
      <c r="G229" s="81"/>
      <c r="H229" s="89" t="s">
        <v>2698</v>
      </c>
      <c r="I229" s="89"/>
      <c r="J229" s="89"/>
      <c r="K229" s="89" t="s">
        <v>4867</v>
      </c>
      <c r="L229" s="89"/>
      <c r="M229" s="89"/>
      <c r="N229" s="89"/>
      <c r="O229" s="89"/>
      <c r="P229" s="89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</row>
    <row r="230" spans="2:28">
      <c r="B230" s="81"/>
      <c r="C230" s="81" t="s">
        <v>3127</v>
      </c>
      <c r="D230" s="81"/>
      <c r="E230" s="81" t="s">
        <v>3717</v>
      </c>
      <c r="F230" s="81" t="s">
        <v>5358</v>
      </c>
      <c r="G230" s="81"/>
      <c r="H230" s="89" t="s">
        <v>2698</v>
      </c>
      <c r="I230" s="89"/>
      <c r="J230" s="89"/>
      <c r="K230" s="89" t="s">
        <v>5359</v>
      </c>
      <c r="L230" s="89"/>
      <c r="M230" s="89"/>
      <c r="N230" s="89"/>
      <c r="O230" s="89"/>
      <c r="P230" s="89"/>
      <c r="Q230" s="81"/>
      <c r="R230" s="81" t="s">
        <v>2749</v>
      </c>
      <c r="S230" s="81" t="s">
        <v>4815</v>
      </c>
      <c r="T230" s="81"/>
      <c r="U230" s="81"/>
      <c r="V230" s="81"/>
      <c r="W230" s="81"/>
      <c r="X230" s="81"/>
      <c r="Y230" s="81"/>
      <c r="Z230" s="81"/>
      <c r="AA230" s="81"/>
      <c r="AB230" s="81"/>
    </row>
    <row r="231" spans="2:28">
      <c r="B231" s="81"/>
      <c r="C231" s="81" t="s">
        <v>3127</v>
      </c>
      <c r="D231" s="81"/>
      <c r="E231" s="81" t="s">
        <v>3717</v>
      </c>
      <c r="F231" s="81" t="s">
        <v>4876</v>
      </c>
      <c r="G231" s="81"/>
      <c r="H231" s="89" t="s">
        <v>2698</v>
      </c>
      <c r="I231" s="89"/>
      <c r="J231" s="89"/>
      <c r="K231" s="89" t="s">
        <v>4877</v>
      </c>
      <c r="L231" s="89"/>
      <c r="M231" s="89"/>
      <c r="N231" s="89"/>
      <c r="O231" s="89"/>
      <c r="P231" s="89"/>
      <c r="Q231" s="81"/>
      <c r="R231" s="81"/>
      <c r="S231" s="81" t="s">
        <v>4878</v>
      </c>
      <c r="T231" s="81"/>
      <c r="U231" s="81"/>
      <c r="V231" s="81"/>
      <c r="W231" s="81"/>
      <c r="X231" s="81"/>
      <c r="Y231" s="81"/>
      <c r="Z231" s="81"/>
      <c r="AA231" s="81"/>
      <c r="AB231" s="81"/>
    </row>
    <row r="232" spans="2:28">
      <c r="B232" s="81"/>
      <c r="C232" s="81" t="s">
        <v>3127</v>
      </c>
      <c r="D232" s="81"/>
      <c r="E232" s="81" t="s">
        <v>3717</v>
      </c>
      <c r="F232" s="81" t="s">
        <v>5147</v>
      </c>
      <c r="G232" s="81"/>
      <c r="H232" s="89" t="s">
        <v>2698</v>
      </c>
      <c r="I232" s="89"/>
      <c r="J232" s="89"/>
      <c r="K232" s="89" t="s">
        <v>5148</v>
      </c>
      <c r="L232" s="89"/>
      <c r="M232" s="89"/>
      <c r="N232" s="89"/>
      <c r="O232" s="89"/>
      <c r="P232" s="89"/>
      <c r="Q232" s="81"/>
      <c r="R232" s="81" t="s">
        <v>2749</v>
      </c>
      <c r="S232" s="81" t="s">
        <v>4815</v>
      </c>
      <c r="T232" s="81"/>
      <c r="U232" s="81"/>
      <c r="V232" s="81"/>
      <c r="W232" s="81"/>
      <c r="X232" s="81"/>
      <c r="Y232" s="81"/>
      <c r="Z232" s="81"/>
      <c r="AA232" s="81"/>
      <c r="AB232" s="81"/>
    </row>
    <row r="233" spans="2:28">
      <c r="B233" s="81"/>
      <c r="C233" s="81" t="s">
        <v>3127</v>
      </c>
      <c r="D233" s="81"/>
      <c r="E233" s="81" t="s">
        <v>3717</v>
      </c>
      <c r="F233" s="81" t="s">
        <v>5754</v>
      </c>
      <c r="G233" s="81"/>
      <c r="H233" s="89" t="s">
        <v>2698</v>
      </c>
      <c r="I233" s="89"/>
      <c r="J233" s="89"/>
      <c r="K233" s="89" t="s">
        <v>5755</v>
      </c>
      <c r="L233" s="89"/>
      <c r="M233" s="89"/>
      <c r="N233" s="89"/>
      <c r="O233" s="89"/>
      <c r="P233" s="89"/>
      <c r="Q233" s="81"/>
      <c r="R233" s="81"/>
      <c r="S233" s="81"/>
      <c r="T233" s="81"/>
      <c r="U233" s="81"/>
      <c r="V233" s="81"/>
      <c r="W233" s="81"/>
      <c r="X233" s="81"/>
      <c r="Y233" s="81"/>
      <c r="Z233" s="81"/>
      <c r="AA233" s="81"/>
      <c r="AB233" s="81"/>
    </row>
    <row r="234" spans="2:28">
      <c r="B234" s="81"/>
      <c r="C234" s="81" t="s">
        <v>3127</v>
      </c>
      <c r="D234" s="81"/>
      <c r="E234" s="81" t="s">
        <v>3717</v>
      </c>
      <c r="F234" s="81" t="s">
        <v>5317</v>
      </c>
      <c r="G234" s="81"/>
      <c r="H234" s="89" t="s">
        <v>2698</v>
      </c>
      <c r="I234" s="89"/>
      <c r="J234" s="89"/>
      <c r="K234" s="89" t="s">
        <v>5318</v>
      </c>
      <c r="L234" s="89"/>
      <c r="M234" s="89"/>
      <c r="N234" s="89"/>
      <c r="O234" s="89"/>
      <c r="P234" s="89"/>
      <c r="Q234" s="81"/>
      <c r="R234" s="81" t="s">
        <v>2749</v>
      </c>
      <c r="S234" s="81" t="s">
        <v>5319</v>
      </c>
      <c r="T234" s="81"/>
      <c r="U234" s="81"/>
      <c r="V234" s="81"/>
      <c r="W234" s="81"/>
      <c r="X234" s="81"/>
      <c r="Y234" s="81"/>
      <c r="Z234" s="81"/>
      <c r="AA234" s="81"/>
      <c r="AB234" s="81"/>
    </row>
    <row r="235" spans="2:28">
      <c r="B235" s="81"/>
      <c r="C235" s="81" t="s">
        <v>3127</v>
      </c>
      <c r="D235" s="81"/>
      <c r="E235" s="81" t="s">
        <v>3717</v>
      </c>
      <c r="F235" s="81" t="s">
        <v>5918</v>
      </c>
      <c r="G235" s="81"/>
      <c r="H235" s="89" t="s">
        <v>2698</v>
      </c>
      <c r="I235" s="89"/>
      <c r="J235" s="89"/>
      <c r="K235" s="89" t="s">
        <v>5917</v>
      </c>
      <c r="L235" s="89"/>
      <c r="M235" s="89"/>
      <c r="N235" s="89"/>
      <c r="O235" s="89"/>
      <c r="P235" s="89"/>
      <c r="Q235" s="81"/>
      <c r="R235" s="81" t="s">
        <v>2749</v>
      </c>
      <c r="S235" s="81" t="s">
        <v>5914</v>
      </c>
      <c r="T235" s="81"/>
      <c r="U235" s="81"/>
      <c r="V235" s="81"/>
      <c r="W235" s="81"/>
      <c r="X235" s="81"/>
      <c r="Y235" s="81"/>
      <c r="Z235" s="81"/>
      <c r="AA235" s="81"/>
      <c r="AB235" s="81"/>
    </row>
    <row r="236" spans="2:28">
      <c r="B236" s="81"/>
      <c r="C236" s="81" t="s">
        <v>3127</v>
      </c>
      <c r="D236" s="81"/>
      <c r="E236" s="81" t="s">
        <v>3717</v>
      </c>
      <c r="F236" s="81" t="s">
        <v>6159</v>
      </c>
      <c r="G236" s="81"/>
      <c r="H236" s="89" t="s">
        <v>2698</v>
      </c>
      <c r="I236" s="89"/>
      <c r="J236" s="89"/>
      <c r="K236" s="89" t="s">
        <v>5917</v>
      </c>
      <c r="L236" s="89"/>
      <c r="M236" s="89"/>
      <c r="N236" s="89"/>
      <c r="O236" s="89"/>
      <c r="P236" s="89"/>
      <c r="Q236" s="81"/>
      <c r="R236" s="81" t="s">
        <v>2749</v>
      </c>
      <c r="S236" s="81" t="s">
        <v>5914</v>
      </c>
      <c r="T236" s="81"/>
      <c r="U236" s="81"/>
      <c r="V236" s="81"/>
      <c r="W236" s="81"/>
      <c r="X236" s="81"/>
      <c r="Y236" s="81"/>
      <c r="Z236" s="81"/>
      <c r="AA236" s="81"/>
      <c r="AB236" s="81"/>
    </row>
    <row r="237" spans="2:28">
      <c r="B237" s="81"/>
      <c r="C237" s="81" t="s">
        <v>3727</v>
      </c>
      <c r="D237" s="81" t="s">
        <v>3181</v>
      </c>
      <c r="E237" s="81" t="s">
        <v>3717</v>
      </c>
      <c r="F237" s="81" t="s">
        <v>5915</v>
      </c>
      <c r="G237" s="81"/>
      <c r="H237" s="89" t="s">
        <v>2698</v>
      </c>
      <c r="I237" s="89"/>
      <c r="J237" s="89" t="s">
        <v>3182</v>
      </c>
      <c r="K237" s="89" t="s">
        <v>3183</v>
      </c>
      <c r="L237" s="89" t="s">
        <v>97</v>
      </c>
      <c r="M237" s="89" t="s">
        <v>2901</v>
      </c>
      <c r="N237" s="89" t="s">
        <v>2639</v>
      </c>
      <c r="O237" s="89" t="s">
        <v>2746</v>
      </c>
      <c r="P237" s="89"/>
      <c r="Q237" s="81" t="s">
        <v>5349</v>
      </c>
      <c r="R237" s="81" t="s">
        <v>5350</v>
      </c>
      <c r="S237" s="81" t="s">
        <v>5322</v>
      </c>
      <c r="T237" s="81" t="s">
        <v>3778</v>
      </c>
      <c r="U237" s="81" t="s">
        <v>4821</v>
      </c>
      <c r="V237" s="81" t="s">
        <v>2751</v>
      </c>
      <c r="W237" s="81" t="s">
        <v>3833</v>
      </c>
      <c r="X237" s="81" t="s">
        <v>5351</v>
      </c>
      <c r="Y237" s="81" t="s">
        <v>5352</v>
      </c>
      <c r="Z237" s="81" t="s">
        <v>3835</v>
      </c>
      <c r="AA237" s="81" t="s">
        <v>2090</v>
      </c>
      <c r="AB237" s="81"/>
    </row>
    <row r="238" spans="2:28">
      <c r="B238" s="81"/>
      <c r="C238" s="81" t="s">
        <v>3338</v>
      </c>
      <c r="D238" s="81" t="s">
        <v>3339</v>
      </c>
      <c r="E238" s="81" t="s">
        <v>2560</v>
      </c>
      <c r="F238" s="81">
        <v>35.659999999999997</v>
      </c>
      <c r="G238" s="81"/>
      <c r="H238" s="89" t="s">
        <v>2698</v>
      </c>
      <c r="I238" s="89"/>
      <c r="J238" s="89">
        <v>930002</v>
      </c>
      <c r="K238" s="89" t="s">
        <v>3340</v>
      </c>
      <c r="L238" s="89" t="s">
        <v>2624</v>
      </c>
      <c r="M238" s="89" t="s">
        <v>3341</v>
      </c>
      <c r="N238" s="89" t="s">
        <v>138</v>
      </c>
      <c r="O238" s="89" t="s">
        <v>2746</v>
      </c>
      <c r="P238" s="89"/>
      <c r="Q238" s="81" t="s">
        <v>5500</v>
      </c>
      <c r="R238" s="81" t="s">
        <v>2088</v>
      </c>
      <c r="S238" s="81" t="s">
        <v>3342</v>
      </c>
      <c r="T238" s="81" t="s">
        <v>3718</v>
      </c>
      <c r="U238" s="81">
        <v>64</v>
      </c>
      <c r="V238" s="81" t="s">
        <v>2561</v>
      </c>
      <c r="W238" s="81"/>
      <c r="X238" s="81" t="s">
        <v>3343</v>
      </c>
      <c r="Y238" s="81" t="s">
        <v>3344</v>
      </c>
      <c r="Z238" s="81" t="s">
        <v>2593</v>
      </c>
      <c r="AA238" s="81" t="s">
        <v>2563</v>
      </c>
      <c r="AB238" s="81"/>
    </row>
    <row r="239" spans="2:28">
      <c r="B239" s="81"/>
      <c r="C239" s="81" t="s">
        <v>3338</v>
      </c>
      <c r="D239" s="81" t="s">
        <v>3345</v>
      </c>
      <c r="E239" s="81" t="s">
        <v>3717</v>
      </c>
      <c r="F239" s="81" t="s">
        <v>5916</v>
      </c>
      <c r="G239" s="81"/>
      <c r="H239" s="89" t="s">
        <v>2476</v>
      </c>
      <c r="I239" s="89"/>
      <c r="J239" s="89" t="s">
        <v>3346</v>
      </c>
      <c r="K239" s="89" t="s">
        <v>3347</v>
      </c>
      <c r="L239" s="89" t="s">
        <v>17</v>
      </c>
      <c r="M239" s="89" t="s">
        <v>3348</v>
      </c>
      <c r="N239" s="89" t="s">
        <v>2818</v>
      </c>
      <c r="O239" s="89" t="s">
        <v>2746</v>
      </c>
      <c r="P239" s="89"/>
      <c r="Q239" s="81"/>
      <c r="R239" s="81"/>
      <c r="S239" s="81"/>
      <c r="T239" s="81" t="s">
        <v>3720</v>
      </c>
      <c r="U239" s="81"/>
      <c r="V239" s="81"/>
      <c r="W239" s="81"/>
      <c r="X239" s="81"/>
      <c r="Y239" s="81"/>
      <c r="Z239" s="81"/>
      <c r="AA239" s="81"/>
      <c r="AB239" s="81"/>
    </row>
    <row r="240" spans="2:28">
      <c r="B240" s="81" t="s">
        <v>5657</v>
      </c>
      <c r="C240" s="81" t="s">
        <v>2412</v>
      </c>
      <c r="D240" s="81" t="s">
        <v>3349</v>
      </c>
      <c r="E240" s="81" t="s">
        <v>3717</v>
      </c>
      <c r="F240" s="81" t="s">
        <v>5314</v>
      </c>
      <c r="G240" s="81"/>
      <c r="H240" s="89" t="s">
        <v>5312</v>
      </c>
      <c r="I240" s="89"/>
      <c r="J240" s="89" t="s">
        <v>5313</v>
      </c>
      <c r="K240" s="89" t="s">
        <v>3350</v>
      </c>
      <c r="L240" s="89" t="s">
        <v>41</v>
      </c>
      <c r="M240" s="89" t="s">
        <v>3351</v>
      </c>
      <c r="N240" s="89" t="s">
        <v>3791</v>
      </c>
      <c r="O240" s="89" t="s">
        <v>2746</v>
      </c>
      <c r="P240" s="89"/>
      <c r="Q240" s="81" t="s">
        <v>5210</v>
      </c>
      <c r="R240" s="81" t="s">
        <v>2749</v>
      </c>
      <c r="S240" s="81" t="s">
        <v>5610</v>
      </c>
      <c r="T240" s="81" t="s">
        <v>3778</v>
      </c>
      <c r="U240" s="81" t="s">
        <v>4821</v>
      </c>
      <c r="V240" s="81" t="s">
        <v>2751</v>
      </c>
      <c r="W240" s="81" t="s">
        <v>3833</v>
      </c>
      <c r="X240" s="81" t="s">
        <v>5709</v>
      </c>
      <c r="Y240" s="81" t="s">
        <v>5605</v>
      </c>
      <c r="Z240" s="81" t="s">
        <v>3835</v>
      </c>
      <c r="AA240" s="81" t="s">
        <v>5607</v>
      </c>
      <c r="AB240" s="115" t="s">
        <v>5710</v>
      </c>
    </row>
    <row r="241" spans="2:28">
      <c r="B241" s="81"/>
      <c r="C241" s="81" t="s">
        <v>3338</v>
      </c>
      <c r="D241" s="81" t="s">
        <v>3352</v>
      </c>
      <c r="E241" s="81" t="s">
        <v>2585</v>
      </c>
      <c r="F241" s="81" t="s">
        <v>371</v>
      </c>
      <c r="G241" s="81"/>
      <c r="H241" s="89" t="s">
        <v>2698</v>
      </c>
      <c r="I241" s="89"/>
      <c r="J241" s="89" t="s">
        <v>3353</v>
      </c>
      <c r="K241" s="89" t="s">
        <v>3354</v>
      </c>
      <c r="L241" s="89" t="s">
        <v>150</v>
      </c>
      <c r="M241" s="89" t="s">
        <v>3355</v>
      </c>
      <c r="N241" s="89" t="s">
        <v>2818</v>
      </c>
      <c r="O241" s="89" t="s">
        <v>2746</v>
      </c>
      <c r="P241" s="89"/>
      <c r="Q241" s="81" t="s">
        <v>5210</v>
      </c>
      <c r="R241" s="81" t="s">
        <v>429</v>
      </c>
      <c r="S241" s="81" t="s">
        <v>5443</v>
      </c>
      <c r="T241" s="81" t="s">
        <v>3719</v>
      </c>
      <c r="U241" s="81">
        <v>64</v>
      </c>
      <c r="V241" s="81" t="s">
        <v>2561</v>
      </c>
      <c r="W241" s="81" t="s">
        <v>3356</v>
      </c>
      <c r="X241" s="81" t="s">
        <v>5444</v>
      </c>
      <c r="Y241" s="81" t="s">
        <v>5445</v>
      </c>
      <c r="Z241" s="81" t="s">
        <v>2562</v>
      </c>
      <c r="AA241" s="81" t="s">
        <v>2563</v>
      </c>
      <c r="AB241" s="81"/>
    </row>
    <row r="242" spans="2:28">
      <c r="B242" s="81"/>
      <c r="C242" s="81" t="s">
        <v>3358</v>
      </c>
      <c r="D242" s="81" t="s">
        <v>3359</v>
      </c>
      <c r="E242" s="81" t="s">
        <v>3717</v>
      </c>
      <c r="F242" s="81" t="s">
        <v>347</v>
      </c>
      <c r="G242" s="81"/>
      <c r="H242" s="89" t="s">
        <v>2698</v>
      </c>
      <c r="I242" s="89"/>
      <c r="J242" s="89" t="s">
        <v>5416</v>
      </c>
      <c r="K242" s="89" t="s">
        <v>5417</v>
      </c>
      <c r="L242" s="89" t="s">
        <v>41</v>
      </c>
      <c r="M242" s="89" t="s">
        <v>5418</v>
      </c>
      <c r="N242" s="89" t="s">
        <v>5419</v>
      </c>
      <c r="O242" s="89" t="s">
        <v>2746</v>
      </c>
      <c r="P242" s="89"/>
      <c r="Q242" s="81"/>
      <c r="R242" s="81" t="s">
        <v>5420</v>
      </c>
      <c r="S242" s="81" t="s">
        <v>2757</v>
      </c>
      <c r="T242" s="81" t="s">
        <v>5421</v>
      </c>
      <c r="U242" s="81"/>
      <c r="V242" s="81"/>
      <c r="W242" s="81"/>
      <c r="X242" s="81"/>
      <c r="Y242" s="81"/>
      <c r="Z242" s="81"/>
      <c r="AA242" s="81"/>
      <c r="AB242" s="81"/>
    </row>
    <row r="243" spans="2:28">
      <c r="B243" s="81"/>
      <c r="C243" s="81" t="s">
        <v>3358</v>
      </c>
      <c r="D243" s="81" t="s">
        <v>3360</v>
      </c>
      <c r="E243" s="81" t="s">
        <v>3717</v>
      </c>
      <c r="F243" s="81" t="s">
        <v>5356</v>
      </c>
      <c r="G243" s="81"/>
      <c r="H243" s="89" t="s">
        <v>2698</v>
      </c>
      <c r="I243" s="89"/>
      <c r="J243" s="89" t="s">
        <v>3361</v>
      </c>
      <c r="K243" s="89" t="s">
        <v>3362</v>
      </c>
      <c r="L243" s="89" t="s">
        <v>150</v>
      </c>
      <c r="M243" s="89" t="s">
        <v>3363</v>
      </c>
      <c r="N243" s="89" t="s">
        <v>2818</v>
      </c>
      <c r="O243" s="89" t="s">
        <v>2746</v>
      </c>
      <c r="P243" s="89"/>
      <c r="Q243" s="81" t="s">
        <v>5210</v>
      </c>
      <c r="R243" s="81" t="s">
        <v>2749</v>
      </c>
      <c r="S243" s="81" t="s">
        <v>5211</v>
      </c>
      <c r="T243" s="81" t="s">
        <v>3778</v>
      </c>
      <c r="U243" s="81" t="s">
        <v>4821</v>
      </c>
      <c r="V243" s="81" t="s">
        <v>2751</v>
      </c>
      <c r="W243" s="81" t="s">
        <v>3833</v>
      </c>
      <c r="X243" s="81"/>
      <c r="Y243" s="81" t="s">
        <v>5213</v>
      </c>
      <c r="Z243" s="81" t="s">
        <v>3835</v>
      </c>
      <c r="AA243" s="81" t="s">
        <v>2754</v>
      </c>
      <c r="AB243" s="81"/>
    </row>
    <row r="244" spans="2:28">
      <c r="B244" s="81"/>
      <c r="C244" s="81" t="s">
        <v>3358</v>
      </c>
      <c r="D244" s="81" t="s">
        <v>3364</v>
      </c>
      <c r="E244" s="81" t="s">
        <v>3717</v>
      </c>
      <c r="F244" s="81" t="s">
        <v>364</v>
      </c>
      <c r="G244" s="81"/>
      <c r="H244" s="89" t="s">
        <v>2698</v>
      </c>
      <c r="I244" s="89"/>
      <c r="J244" s="89" t="s">
        <v>3365</v>
      </c>
      <c r="K244" s="89" t="s">
        <v>3366</v>
      </c>
      <c r="L244" s="89" t="s">
        <v>150</v>
      </c>
      <c r="M244" s="89" t="s">
        <v>3367</v>
      </c>
      <c r="N244" s="89" t="s">
        <v>2818</v>
      </c>
      <c r="O244" s="89" t="s">
        <v>2746</v>
      </c>
      <c r="P244" s="89"/>
      <c r="Q244" s="81" t="s">
        <v>5210</v>
      </c>
      <c r="R244" s="81" t="s">
        <v>5207</v>
      </c>
      <c r="S244" s="81" t="s">
        <v>5211</v>
      </c>
      <c r="T244" s="81" t="s">
        <v>5198</v>
      </c>
      <c r="U244" s="81" t="s">
        <v>5199</v>
      </c>
      <c r="V244" s="81" t="s">
        <v>5200</v>
      </c>
      <c r="W244" s="81" t="s">
        <v>5202</v>
      </c>
      <c r="X244" s="81" t="s">
        <v>5230</v>
      </c>
      <c r="Y244" s="81" t="s">
        <v>5213</v>
      </c>
      <c r="Z244" s="81" t="s">
        <v>5203</v>
      </c>
      <c r="AA244" s="81" t="s">
        <v>5204</v>
      </c>
      <c r="AB244" s="81"/>
    </row>
    <row r="245" spans="2:28">
      <c r="B245" s="81"/>
      <c r="C245" s="81" t="s">
        <v>3358</v>
      </c>
      <c r="D245" s="81" t="s">
        <v>3368</v>
      </c>
      <c r="E245" s="81" t="s">
        <v>3831</v>
      </c>
      <c r="F245" s="81" t="s">
        <v>3369</v>
      </c>
      <c r="G245" s="81"/>
      <c r="H245" s="89" t="s">
        <v>2698</v>
      </c>
      <c r="I245" s="89"/>
      <c r="J245" s="89" t="s">
        <v>2445</v>
      </c>
      <c r="K245" s="89" t="s">
        <v>2446</v>
      </c>
      <c r="L245" s="89" t="s">
        <v>150</v>
      </c>
      <c r="M245" s="89" t="s">
        <v>3370</v>
      </c>
      <c r="N245" s="89" t="s">
        <v>3787</v>
      </c>
      <c r="O245" s="89" t="s">
        <v>2746</v>
      </c>
      <c r="P245" s="89"/>
      <c r="Q245" s="81"/>
      <c r="R245" s="81"/>
      <c r="S245" s="81"/>
      <c r="T245" s="81" t="s">
        <v>3720</v>
      </c>
      <c r="U245" s="81"/>
      <c r="V245" s="81"/>
      <c r="W245" s="81"/>
      <c r="X245" s="81"/>
      <c r="Y245" s="81"/>
      <c r="Z245" s="81"/>
      <c r="AA245" s="81"/>
      <c r="AB245" s="81"/>
    </row>
    <row r="246" spans="2:28">
      <c r="B246" s="81"/>
      <c r="C246" s="81" t="s">
        <v>3417</v>
      </c>
      <c r="D246" s="81" t="s">
        <v>3443</v>
      </c>
      <c r="E246" s="81"/>
      <c r="F246" s="81" t="s">
        <v>367</v>
      </c>
      <c r="G246" s="81"/>
      <c r="H246" s="89" t="s">
        <v>2476</v>
      </c>
      <c r="I246" s="89" t="s">
        <v>4859</v>
      </c>
      <c r="J246" s="89" t="s">
        <v>3444</v>
      </c>
      <c r="K246" s="89" t="s">
        <v>3445</v>
      </c>
      <c r="L246" s="89" t="s">
        <v>86</v>
      </c>
      <c r="M246" s="89" t="s">
        <v>3446</v>
      </c>
      <c r="N246" s="89" t="s">
        <v>2818</v>
      </c>
      <c r="O246" s="89" t="s">
        <v>2746</v>
      </c>
      <c r="P246" s="89"/>
      <c r="Q246" s="81"/>
      <c r="R246" s="81"/>
      <c r="S246" s="81"/>
      <c r="T246" s="81" t="s">
        <v>3720</v>
      </c>
      <c r="U246" s="81"/>
      <c r="V246" s="81"/>
      <c r="W246" s="81"/>
      <c r="X246" s="81"/>
      <c r="Y246" s="81"/>
      <c r="Z246" s="81"/>
      <c r="AA246" s="81"/>
      <c r="AB246" s="81"/>
    </row>
    <row r="247" spans="2:28">
      <c r="B247" s="81"/>
      <c r="C247" s="81" t="s">
        <v>3358</v>
      </c>
      <c r="D247" s="81" t="s">
        <v>3374</v>
      </c>
      <c r="E247" s="81"/>
      <c r="F247" s="81" t="s">
        <v>397</v>
      </c>
      <c r="G247" s="81"/>
      <c r="H247" s="89" t="s">
        <v>2698</v>
      </c>
      <c r="I247" s="89"/>
      <c r="J247" s="89" t="s">
        <v>3375</v>
      </c>
      <c r="K247" s="89" t="s">
        <v>3376</v>
      </c>
      <c r="L247" s="89" t="s">
        <v>158</v>
      </c>
      <c r="M247" s="89" t="s">
        <v>3377</v>
      </c>
      <c r="N247" s="89" t="s">
        <v>2818</v>
      </c>
      <c r="O247" s="89" t="s">
        <v>2746</v>
      </c>
      <c r="P247" s="89"/>
      <c r="Q247" s="81"/>
      <c r="R247" s="81"/>
      <c r="S247" s="81"/>
      <c r="T247" s="81" t="s">
        <v>3718</v>
      </c>
      <c r="U247" s="81"/>
      <c r="V247" s="81"/>
      <c r="W247" s="81"/>
      <c r="X247" s="81"/>
      <c r="Y247" s="81"/>
      <c r="Z247" s="81"/>
      <c r="AA247" s="81"/>
      <c r="AB247" s="81"/>
    </row>
    <row r="248" spans="2:28">
      <c r="B248" s="81"/>
      <c r="C248" s="81" t="s">
        <v>3358</v>
      </c>
      <c r="D248" s="81" t="s">
        <v>3382</v>
      </c>
      <c r="E248" s="81" t="s">
        <v>3717</v>
      </c>
      <c r="F248" s="81" t="s">
        <v>351</v>
      </c>
      <c r="G248" s="81"/>
      <c r="H248" s="89" t="s">
        <v>2698</v>
      </c>
      <c r="I248" s="89"/>
      <c r="J248" s="89" t="s">
        <v>3383</v>
      </c>
      <c r="K248" s="89" t="s">
        <v>3384</v>
      </c>
      <c r="L248" s="89" t="s">
        <v>28</v>
      </c>
      <c r="M248" s="89" t="s">
        <v>3385</v>
      </c>
      <c r="N248" s="89" t="s">
        <v>2818</v>
      </c>
      <c r="O248" s="89" t="s">
        <v>2746</v>
      </c>
      <c r="P248" s="89"/>
      <c r="Q248" s="81"/>
      <c r="R248" s="81"/>
      <c r="S248" s="81"/>
      <c r="T248" s="81" t="s">
        <v>3720</v>
      </c>
      <c r="U248" s="81"/>
      <c r="V248" s="81"/>
      <c r="W248" s="81"/>
      <c r="X248" s="81"/>
      <c r="Y248" s="81"/>
      <c r="Z248" s="81"/>
      <c r="AA248" s="81"/>
      <c r="AB248" s="81"/>
    </row>
    <row r="249" spans="2:28">
      <c r="B249" s="81"/>
      <c r="C249" s="81" t="s">
        <v>3358</v>
      </c>
      <c r="D249" s="81" t="s">
        <v>3386</v>
      </c>
      <c r="E249" s="81" t="s">
        <v>3717</v>
      </c>
      <c r="F249" s="81" t="s">
        <v>361</v>
      </c>
      <c r="G249" s="81"/>
      <c r="H249" s="89" t="s">
        <v>2698</v>
      </c>
      <c r="I249" s="89"/>
      <c r="J249" s="89" t="s">
        <v>3387</v>
      </c>
      <c r="K249" s="89" t="s">
        <v>3388</v>
      </c>
      <c r="L249" s="89" t="s">
        <v>2568</v>
      </c>
      <c r="M249" s="89" t="s">
        <v>3389</v>
      </c>
      <c r="N249" s="89" t="s">
        <v>2818</v>
      </c>
      <c r="O249" s="89" t="s">
        <v>2746</v>
      </c>
      <c r="P249" s="89"/>
      <c r="Q249" s="81" t="s">
        <v>5210</v>
      </c>
      <c r="R249" s="81" t="s">
        <v>5207</v>
      </c>
      <c r="S249" s="81" t="s">
        <v>5211</v>
      </c>
      <c r="T249" s="81" t="s">
        <v>5198</v>
      </c>
      <c r="U249" s="81" t="s">
        <v>5199</v>
      </c>
      <c r="V249" s="81" t="s">
        <v>5200</v>
      </c>
      <c r="W249" s="81" t="s">
        <v>5202</v>
      </c>
      <c r="X249" s="81" t="s">
        <v>5502</v>
      </c>
      <c r="Y249" s="81" t="s">
        <v>5213</v>
      </c>
      <c r="Z249" s="81" t="s">
        <v>5203</v>
      </c>
      <c r="AA249" s="81" t="s">
        <v>5204</v>
      </c>
      <c r="AB249" s="81"/>
    </row>
    <row r="250" spans="2:28">
      <c r="B250" s="81"/>
      <c r="C250" s="81" t="s">
        <v>3358</v>
      </c>
      <c r="D250" s="81" t="s">
        <v>3394</v>
      </c>
      <c r="E250" s="81" t="s">
        <v>3717</v>
      </c>
      <c r="F250" s="81" t="s">
        <v>398</v>
      </c>
      <c r="G250" s="81"/>
      <c r="H250" s="89" t="s">
        <v>2698</v>
      </c>
      <c r="I250" s="89"/>
      <c r="J250" s="89" t="s">
        <v>3395</v>
      </c>
      <c r="K250" s="89" t="s">
        <v>3396</v>
      </c>
      <c r="L250" s="89" t="s">
        <v>375</v>
      </c>
      <c r="M250" s="89" t="s">
        <v>2873</v>
      </c>
      <c r="N250" s="89" t="s">
        <v>3786</v>
      </c>
      <c r="O250" s="89" t="s">
        <v>2746</v>
      </c>
      <c r="P250" s="89"/>
      <c r="Q250" s="81" t="s">
        <v>5500</v>
      </c>
      <c r="R250" s="81" t="s">
        <v>5501</v>
      </c>
      <c r="S250" s="81" t="s">
        <v>5211</v>
      </c>
      <c r="T250" s="81" t="s">
        <v>3778</v>
      </c>
      <c r="U250" s="81" t="s">
        <v>4821</v>
      </c>
      <c r="V250" s="81" t="s">
        <v>2751</v>
      </c>
      <c r="W250" s="81" t="s">
        <v>3833</v>
      </c>
      <c r="X250" s="81" t="s">
        <v>5505</v>
      </c>
      <c r="Y250" s="81"/>
      <c r="Z250" s="81"/>
      <c r="AA250" s="81"/>
      <c r="AB250" s="81"/>
    </row>
    <row r="251" spans="2:28">
      <c r="B251" s="81"/>
      <c r="C251" s="81" t="s">
        <v>3358</v>
      </c>
      <c r="D251" s="81" t="s">
        <v>3397</v>
      </c>
      <c r="E251" s="81" t="s">
        <v>3717</v>
      </c>
      <c r="F251" s="81" t="s">
        <v>363</v>
      </c>
      <c r="G251" s="81"/>
      <c r="H251" s="89" t="s">
        <v>2698</v>
      </c>
      <c r="I251" s="89"/>
      <c r="J251" s="89" t="s">
        <v>3398</v>
      </c>
      <c r="K251" s="89" t="s">
        <v>3399</v>
      </c>
      <c r="L251" s="89" t="s">
        <v>29</v>
      </c>
      <c r="M251" s="89" t="s">
        <v>2813</v>
      </c>
      <c r="N251" s="89" t="s">
        <v>2818</v>
      </c>
      <c r="O251" s="89" t="s">
        <v>2746</v>
      </c>
      <c r="P251" s="89"/>
      <c r="Q251" s="81" t="s">
        <v>5210</v>
      </c>
      <c r="R251" s="81" t="s">
        <v>5207</v>
      </c>
      <c r="S251" s="81" t="s">
        <v>5211</v>
      </c>
      <c r="T251" s="81" t="s">
        <v>5198</v>
      </c>
      <c r="U251" s="81" t="s">
        <v>5199</v>
      </c>
      <c r="V251" s="81" t="s">
        <v>5200</v>
      </c>
      <c r="W251" s="81" t="s">
        <v>5202</v>
      </c>
      <c r="X251" s="81" t="s">
        <v>5212</v>
      </c>
      <c r="Y251" s="81" t="s">
        <v>5213</v>
      </c>
      <c r="Z251" s="81" t="s">
        <v>5203</v>
      </c>
      <c r="AA251" s="81" t="s">
        <v>5204</v>
      </c>
      <c r="AB251" s="81"/>
    </row>
    <row r="252" spans="2:28">
      <c r="B252" s="81"/>
      <c r="C252" s="81" t="s">
        <v>3358</v>
      </c>
      <c r="D252" s="81" t="s">
        <v>3403</v>
      </c>
      <c r="E252" s="81" t="s">
        <v>3717</v>
      </c>
      <c r="F252" s="81" t="s">
        <v>415</v>
      </c>
      <c r="G252" s="81"/>
      <c r="H252" s="89" t="s">
        <v>2698</v>
      </c>
      <c r="I252" s="89"/>
      <c r="J252" s="89" t="s">
        <v>3404</v>
      </c>
      <c r="K252" s="89" t="s">
        <v>2776</v>
      </c>
      <c r="L252" s="89" t="s">
        <v>207</v>
      </c>
      <c r="M252" s="89" t="s">
        <v>2873</v>
      </c>
      <c r="N252" s="89" t="s">
        <v>2818</v>
      </c>
      <c r="O252" s="89" t="s">
        <v>2746</v>
      </c>
      <c r="P252" s="89"/>
      <c r="Q252" s="81" t="s">
        <v>5345</v>
      </c>
      <c r="R252" s="81" t="s">
        <v>2749</v>
      </c>
      <c r="S252" s="81" t="s">
        <v>5344</v>
      </c>
      <c r="T252" s="81" t="s">
        <v>3778</v>
      </c>
      <c r="U252" s="81" t="s">
        <v>4821</v>
      </c>
      <c r="V252" s="81" t="s">
        <v>2751</v>
      </c>
      <c r="W252" s="81" t="s">
        <v>5348</v>
      </c>
      <c r="X252" s="81" t="s">
        <v>5503</v>
      </c>
      <c r="Y252" s="81" t="s">
        <v>5324</v>
      </c>
      <c r="Z252" s="81" t="s">
        <v>3835</v>
      </c>
      <c r="AA252" s="81" t="s">
        <v>2754</v>
      </c>
      <c r="AB252" s="81"/>
    </row>
    <row r="253" spans="2:28">
      <c r="B253" s="81"/>
      <c r="C253" s="81" t="s">
        <v>3358</v>
      </c>
      <c r="D253" s="81" t="s">
        <v>3405</v>
      </c>
      <c r="E253" s="81" t="s">
        <v>3717</v>
      </c>
      <c r="F253" s="81" t="s">
        <v>3712</v>
      </c>
      <c r="G253" s="81"/>
      <c r="H253" s="89" t="s">
        <v>2698</v>
      </c>
      <c r="I253" s="89"/>
      <c r="J253" s="89" t="s">
        <v>3406</v>
      </c>
      <c r="K253" s="89" t="s">
        <v>3407</v>
      </c>
      <c r="L253" s="89" t="s">
        <v>240</v>
      </c>
      <c r="M253" s="89" t="s">
        <v>3408</v>
      </c>
      <c r="N253" s="89" t="s">
        <v>2818</v>
      </c>
      <c r="O253" s="89" t="s">
        <v>2746</v>
      </c>
      <c r="P253" s="89"/>
      <c r="Q253" s="81" t="s">
        <v>5210</v>
      </c>
      <c r="R253" s="81" t="s">
        <v>5207</v>
      </c>
      <c r="S253" s="81" t="s">
        <v>5211</v>
      </c>
      <c r="T253" s="81" t="s">
        <v>5198</v>
      </c>
      <c r="U253" s="81" t="s">
        <v>5199</v>
      </c>
      <c r="V253" s="81" t="s">
        <v>5200</v>
      </c>
      <c r="W253" s="81" t="s">
        <v>5202</v>
      </c>
      <c r="X253" s="81" t="s">
        <v>5232</v>
      </c>
      <c r="Y253" s="81" t="s">
        <v>5213</v>
      </c>
      <c r="Z253" s="81" t="s">
        <v>5203</v>
      </c>
      <c r="AA253" s="81" t="s">
        <v>5204</v>
      </c>
      <c r="AB253" s="81"/>
    </row>
    <row r="254" spans="2:28">
      <c r="B254" s="81"/>
      <c r="C254" s="81" t="s">
        <v>3358</v>
      </c>
      <c r="D254" s="81" t="s">
        <v>3409</v>
      </c>
      <c r="E254" s="81" t="s">
        <v>2567</v>
      </c>
      <c r="F254" s="81" t="s">
        <v>3410</v>
      </c>
      <c r="G254" s="81"/>
      <c r="H254" s="89" t="s">
        <v>2698</v>
      </c>
      <c r="I254" s="89"/>
      <c r="J254" s="89" t="s">
        <v>3411</v>
      </c>
      <c r="K254" s="89" t="s">
        <v>3412</v>
      </c>
      <c r="L254" s="89" t="s">
        <v>228</v>
      </c>
      <c r="M254" s="89" t="s">
        <v>3413</v>
      </c>
      <c r="N254" s="89" t="s">
        <v>2818</v>
      </c>
      <c r="O254" s="89" t="s">
        <v>2746</v>
      </c>
      <c r="P254" s="89"/>
      <c r="Q254" s="81" t="s">
        <v>5321</v>
      </c>
      <c r="R254" s="81" t="s">
        <v>429</v>
      </c>
      <c r="S254" s="81" t="s">
        <v>5322</v>
      </c>
      <c r="T254" s="81" t="s">
        <v>4873</v>
      </c>
      <c r="U254" s="81" t="s">
        <v>4835</v>
      </c>
      <c r="V254" s="81" t="s">
        <v>4836</v>
      </c>
      <c r="W254" s="81" t="s">
        <v>5202</v>
      </c>
      <c r="X254" s="81" t="s">
        <v>5323</v>
      </c>
      <c r="Y254" s="81" t="s">
        <v>5324</v>
      </c>
      <c r="Z254" s="81" t="s">
        <v>5163</v>
      </c>
      <c r="AA254" s="81" t="s">
        <v>2612</v>
      </c>
      <c r="AB254" s="81"/>
    </row>
    <row r="255" spans="2:28">
      <c r="B255" s="81"/>
      <c r="C255" s="81" t="s">
        <v>3358</v>
      </c>
      <c r="D255" s="81" t="s">
        <v>3414</v>
      </c>
      <c r="E255" s="81" t="s">
        <v>3717</v>
      </c>
      <c r="F255" s="81" t="s">
        <v>419</v>
      </c>
      <c r="G255" s="81"/>
      <c r="H255" s="89" t="s">
        <v>2698</v>
      </c>
      <c r="I255" s="89"/>
      <c r="J255" s="89" t="s">
        <v>3415</v>
      </c>
      <c r="K255" s="89" t="s">
        <v>3416</v>
      </c>
      <c r="L255" s="89" t="s">
        <v>99</v>
      </c>
      <c r="M255" s="89" t="s">
        <v>3103</v>
      </c>
      <c r="N255" s="89" t="s">
        <v>2818</v>
      </c>
      <c r="O255" s="89" t="s">
        <v>2746</v>
      </c>
      <c r="P255" s="89"/>
      <c r="Q255" s="81" t="s">
        <v>5210</v>
      </c>
      <c r="R255" s="81" t="s">
        <v>429</v>
      </c>
      <c r="S255" s="81" t="s">
        <v>5322</v>
      </c>
      <c r="T255" s="81" t="s">
        <v>3778</v>
      </c>
      <c r="U255" s="81" t="s">
        <v>4821</v>
      </c>
      <c r="V255" s="81" t="s">
        <v>2751</v>
      </c>
      <c r="W255" s="81" t="s">
        <v>3833</v>
      </c>
      <c r="X255" s="81" t="s">
        <v>5504</v>
      </c>
      <c r="Y255" s="81" t="s">
        <v>5430</v>
      </c>
      <c r="Z255" s="81" t="s">
        <v>3835</v>
      </c>
      <c r="AA255" s="81" t="s">
        <v>2090</v>
      </c>
      <c r="AB255" s="81"/>
    </row>
    <row r="256" spans="2:28">
      <c r="B256" s="81"/>
      <c r="C256" s="81" t="s">
        <v>3417</v>
      </c>
      <c r="D256" s="81" t="s">
        <v>3418</v>
      </c>
      <c r="E256" s="81" t="s">
        <v>3717</v>
      </c>
      <c r="F256" s="81" t="s">
        <v>417</v>
      </c>
      <c r="G256" s="81"/>
      <c r="H256" s="89" t="s">
        <v>2698</v>
      </c>
      <c r="I256" s="89"/>
      <c r="J256" s="89" t="s">
        <v>3803</v>
      </c>
      <c r="K256" s="89" t="s">
        <v>3419</v>
      </c>
      <c r="L256" s="89" t="s">
        <v>99</v>
      </c>
      <c r="M256" s="89" t="s">
        <v>2867</v>
      </c>
      <c r="N256" s="89" t="s">
        <v>2818</v>
      </c>
      <c r="O256" s="89" t="s">
        <v>2746</v>
      </c>
      <c r="P256" s="89"/>
      <c r="Q256" s="81"/>
      <c r="R256" s="81"/>
      <c r="S256" s="81"/>
      <c r="T256" s="81" t="s">
        <v>3720</v>
      </c>
      <c r="U256" s="81"/>
      <c r="V256" s="81"/>
      <c r="W256" s="81"/>
      <c r="X256" s="81"/>
      <c r="Y256" s="81"/>
      <c r="Z256" s="81"/>
      <c r="AA256" s="81"/>
      <c r="AB256" s="81"/>
    </row>
    <row r="257" spans="2:28">
      <c r="B257" s="81"/>
      <c r="C257" s="81" t="s">
        <v>3417</v>
      </c>
      <c r="D257" s="81" t="s">
        <v>5557</v>
      </c>
      <c r="E257" s="81" t="s">
        <v>3717</v>
      </c>
      <c r="F257" s="81">
        <v>37.167000000000002</v>
      </c>
      <c r="G257" s="81"/>
      <c r="H257" s="89" t="s">
        <v>2698</v>
      </c>
      <c r="I257" s="89"/>
      <c r="J257" s="89" t="s">
        <v>3420</v>
      </c>
      <c r="K257" s="89" t="s">
        <v>3421</v>
      </c>
      <c r="L257" s="89" t="s">
        <v>99</v>
      </c>
      <c r="M257" s="89" t="s">
        <v>3422</v>
      </c>
      <c r="N257" s="89" t="s">
        <v>3791</v>
      </c>
      <c r="O257" s="89" t="s">
        <v>2746</v>
      </c>
      <c r="P257" s="89"/>
      <c r="Q257" s="81"/>
      <c r="R257" s="81" t="s">
        <v>5326</v>
      </c>
      <c r="S257" s="81" t="s">
        <v>5327</v>
      </c>
      <c r="T257" s="81" t="s">
        <v>3718</v>
      </c>
      <c r="U257" s="81"/>
      <c r="V257" s="81" t="s">
        <v>5328</v>
      </c>
      <c r="W257" s="81"/>
      <c r="X257" s="81" t="s">
        <v>5329</v>
      </c>
      <c r="Y257" s="81" t="s">
        <v>5330</v>
      </c>
      <c r="Z257" s="81" t="s">
        <v>5331</v>
      </c>
      <c r="AA257" s="81" t="s">
        <v>5332</v>
      </c>
      <c r="AB257" s="81"/>
    </row>
    <row r="258" spans="2:28">
      <c r="B258" s="81"/>
      <c r="C258" s="81" t="s">
        <v>3417</v>
      </c>
      <c r="D258" s="81" t="s">
        <v>5436</v>
      </c>
      <c r="E258" s="81" t="s">
        <v>5434</v>
      </c>
      <c r="F258" s="81" t="s">
        <v>5435</v>
      </c>
      <c r="G258" s="81"/>
      <c r="H258" s="89" t="s">
        <v>2698</v>
      </c>
      <c r="I258" s="89"/>
      <c r="J258" s="89" t="s">
        <v>3423</v>
      </c>
      <c r="K258" s="89" t="s">
        <v>3424</v>
      </c>
      <c r="L258" s="89" t="s">
        <v>159</v>
      </c>
      <c r="M258" s="89" t="s">
        <v>2867</v>
      </c>
      <c r="N258" s="89" t="s">
        <v>3795</v>
      </c>
      <c r="O258" s="89" t="s">
        <v>2746</v>
      </c>
      <c r="P258" s="89"/>
      <c r="Q258" s="81" t="s">
        <v>5422</v>
      </c>
      <c r="R258" s="81" t="s">
        <v>5423</v>
      </c>
      <c r="S258" s="81" t="s">
        <v>5424</v>
      </c>
      <c r="T258" s="81" t="s">
        <v>5425</v>
      </c>
      <c r="U258" s="81" t="s">
        <v>5426</v>
      </c>
      <c r="V258" s="81" t="s">
        <v>5427</v>
      </c>
      <c r="W258" s="81" t="s">
        <v>5428</v>
      </c>
      <c r="X258" s="81" t="s">
        <v>5429</v>
      </c>
      <c r="Y258" s="81" t="s">
        <v>5431</v>
      </c>
      <c r="Z258" s="81" t="s">
        <v>5432</v>
      </c>
      <c r="AA258" s="81" t="s">
        <v>5433</v>
      </c>
      <c r="AB258" s="81"/>
    </row>
    <row r="259" spans="2:28">
      <c r="B259" s="81"/>
      <c r="C259" s="81" t="s">
        <v>3417</v>
      </c>
      <c r="D259" s="81" t="s">
        <v>3425</v>
      </c>
      <c r="E259" s="81"/>
      <c r="F259" s="81"/>
      <c r="G259" s="81"/>
      <c r="H259" s="89" t="s">
        <v>2698</v>
      </c>
      <c r="I259" s="89"/>
      <c r="J259" s="89" t="s">
        <v>3426</v>
      </c>
      <c r="K259" s="89" t="s">
        <v>3427</v>
      </c>
      <c r="L259" s="89"/>
      <c r="M259" s="89"/>
      <c r="N259" s="89" t="s">
        <v>2818</v>
      </c>
      <c r="O259" s="89" t="s">
        <v>2746</v>
      </c>
      <c r="P259" s="89"/>
      <c r="Q259" s="81"/>
      <c r="R259" s="81"/>
      <c r="S259" s="81"/>
      <c r="T259" s="81" t="s">
        <v>3720</v>
      </c>
      <c r="U259" s="81"/>
      <c r="V259" s="81"/>
      <c r="W259" s="81"/>
      <c r="X259" s="81"/>
      <c r="Y259" s="81"/>
      <c r="Z259" s="81"/>
      <c r="AA259" s="81"/>
      <c r="AB259" s="81"/>
    </row>
    <row r="260" spans="2:28">
      <c r="B260" s="81"/>
      <c r="C260" s="81" t="s">
        <v>3417</v>
      </c>
      <c r="D260" s="81" t="s">
        <v>3428</v>
      </c>
      <c r="E260" s="81" t="s">
        <v>3831</v>
      </c>
      <c r="F260" s="81" t="s">
        <v>3429</v>
      </c>
      <c r="G260" s="81"/>
      <c r="H260" s="89" t="s">
        <v>2698</v>
      </c>
      <c r="I260" s="89"/>
      <c r="J260" s="89" t="s">
        <v>3430</v>
      </c>
      <c r="K260" s="89" t="s">
        <v>3431</v>
      </c>
      <c r="L260" s="89" t="s">
        <v>109</v>
      </c>
      <c r="M260" s="89" t="s">
        <v>3432</v>
      </c>
      <c r="N260" s="89" t="s">
        <v>2571</v>
      </c>
      <c r="O260" s="89" t="s">
        <v>2746</v>
      </c>
      <c r="P260" s="89"/>
      <c r="Q260" s="81" t="s">
        <v>5210</v>
      </c>
      <c r="R260" s="81" t="s">
        <v>5414</v>
      </c>
      <c r="S260" s="81" t="s">
        <v>5322</v>
      </c>
      <c r="T260" s="81" t="s">
        <v>3778</v>
      </c>
      <c r="U260" s="81" t="s">
        <v>4821</v>
      </c>
      <c r="V260" s="81" t="s">
        <v>2751</v>
      </c>
      <c r="W260" s="81" t="s">
        <v>3833</v>
      </c>
      <c r="X260" s="81" t="s">
        <v>5415</v>
      </c>
      <c r="Y260" s="81" t="s">
        <v>5324</v>
      </c>
      <c r="Z260" s="81" t="s">
        <v>3835</v>
      </c>
      <c r="AA260" s="81" t="s">
        <v>431</v>
      </c>
      <c r="AB260" s="81"/>
    </row>
    <row r="261" spans="2:28">
      <c r="B261" s="81"/>
      <c r="C261" s="81" t="s">
        <v>3417</v>
      </c>
      <c r="D261" s="81" t="s">
        <v>3433</v>
      </c>
      <c r="E261" s="81" t="s">
        <v>3435</v>
      </c>
      <c r="F261" s="81"/>
      <c r="G261" s="81"/>
      <c r="H261" s="89" t="s">
        <v>2698</v>
      </c>
      <c r="I261" s="89"/>
      <c r="J261" s="89"/>
      <c r="K261" s="89" t="s">
        <v>3434</v>
      </c>
      <c r="L261" s="89"/>
      <c r="M261" s="89"/>
      <c r="N261" s="89" t="s">
        <v>3</v>
      </c>
      <c r="O261" s="89" t="s">
        <v>2746</v>
      </c>
      <c r="P261" s="89"/>
      <c r="Q261" s="81"/>
      <c r="R261" s="81" t="s">
        <v>429</v>
      </c>
      <c r="S261" s="81" t="s">
        <v>3436</v>
      </c>
      <c r="T261" s="81" t="s">
        <v>3719</v>
      </c>
      <c r="U261" s="81">
        <v>64</v>
      </c>
      <c r="V261" s="81" t="s">
        <v>2576</v>
      </c>
      <c r="W261" s="81"/>
      <c r="X261" s="81"/>
      <c r="Y261" s="81" t="s">
        <v>3437</v>
      </c>
      <c r="Z261" s="81" t="s">
        <v>2600</v>
      </c>
      <c r="AA261" s="81" t="s">
        <v>2601</v>
      </c>
      <c r="AB261" s="81"/>
    </row>
    <row r="262" spans="2:28">
      <c r="B262" s="81"/>
      <c r="C262" s="81" t="s">
        <v>3417</v>
      </c>
      <c r="D262" s="81" t="s">
        <v>3438</v>
      </c>
      <c r="E262" s="81" t="s">
        <v>3716</v>
      </c>
      <c r="F262" s="81"/>
      <c r="G262" s="81"/>
      <c r="H262" s="89" t="s">
        <v>2698</v>
      </c>
      <c r="I262" s="89"/>
      <c r="J262" s="89"/>
      <c r="K262" s="89" t="s">
        <v>3434</v>
      </c>
      <c r="L262" s="89"/>
      <c r="M262" s="89"/>
      <c r="N262" s="89" t="s">
        <v>2818</v>
      </c>
      <c r="O262" s="89" t="s">
        <v>2792</v>
      </c>
      <c r="P262" s="89"/>
      <c r="Q262" s="81" t="s">
        <v>5210</v>
      </c>
      <c r="R262" s="81" t="s">
        <v>2749</v>
      </c>
      <c r="S262" s="81" t="s">
        <v>5659</v>
      </c>
      <c r="T262" s="81" t="s">
        <v>3778</v>
      </c>
      <c r="U262" s="81" t="s">
        <v>4821</v>
      </c>
      <c r="V262" s="81" t="s">
        <v>2751</v>
      </c>
      <c r="W262" s="81" t="s">
        <v>434</v>
      </c>
      <c r="X262" s="81" t="s">
        <v>5800</v>
      </c>
      <c r="Y262" s="81" t="s">
        <v>5524</v>
      </c>
      <c r="Z262" s="81" t="s">
        <v>3835</v>
      </c>
      <c r="AA262" s="81" t="s">
        <v>5527</v>
      </c>
      <c r="AB262" s="81" t="s">
        <v>5801</v>
      </c>
    </row>
    <row r="263" spans="2:28">
      <c r="B263" s="81"/>
      <c r="C263" s="81" t="s">
        <v>3417</v>
      </c>
      <c r="D263" s="81" t="s">
        <v>3439</v>
      </c>
      <c r="E263" s="81" t="s">
        <v>3716</v>
      </c>
      <c r="F263" s="81" t="s">
        <v>349</v>
      </c>
      <c r="G263" s="81"/>
      <c r="H263" s="89" t="s">
        <v>2698</v>
      </c>
      <c r="I263" s="89"/>
      <c r="J263" s="89" t="s">
        <v>2818</v>
      </c>
      <c r="K263" s="89" t="s">
        <v>3434</v>
      </c>
      <c r="L263" s="89" t="s">
        <v>144</v>
      </c>
      <c r="M263" s="89"/>
      <c r="N263" s="89" t="s">
        <v>2818</v>
      </c>
      <c r="O263" s="89" t="s">
        <v>2746</v>
      </c>
      <c r="P263" s="89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</row>
    <row r="264" spans="2:28">
      <c r="B264" s="81"/>
      <c r="C264" s="81" t="s">
        <v>3417</v>
      </c>
      <c r="D264" s="81" t="s">
        <v>3440</v>
      </c>
      <c r="E264" s="81" t="s">
        <v>3716</v>
      </c>
      <c r="F264" s="81" t="s">
        <v>350</v>
      </c>
      <c r="G264" s="81"/>
      <c r="H264" s="89" t="s">
        <v>2698</v>
      </c>
      <c r="I264" s="89"/>
      <c r="J264" s="89" t="s">
        <v>2818</v>
      </c>
      <c r="K264" s="89" t="s">
        <v>3434</v>
      </c>
      <c r="L264" s="89" t="s">
        <v>348</v>
      </c>
      <c r="M264" s="89"/>
      <c r="N264" s="89" t="s">
        <v>2818</v>
      </c>
      <c r="O264" s="89" t="s">
        <v>2746</v>
      </c>
      <c r="P264" s="89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</row>
    <row r="265" spans="2:28">
      <c r="B265" s="81"/>
      <c r="C265" s="81" t="s">
        <v>3417</v>
      </c>
      <c r="D265" s="81" t="s">
        <v>3441</v>
      </c>
      <c r="E265" s="81" t="s">
        <v>3716</v>
      </c>
      <c r="F265" s="81"/>
      <c r="G265" s="81"/>
      <c r="H265" s="89" t="s">
        <v>2698</v>
      </c>
      <c r="I265" s="89"/>
      <c r="J265" s="89"/>
      <c r="K265" s="89" t="s">
        <v>3442</v>
      </c>
      <c r="L265" s="89"/>
      <c r="M265" s="89"/>
      <c r="N265" s="89"/>
      <c r="O265" s="89"/>
      <c r="P265" s="89"/>
      <c r="Q265" s="81"/>
      <c r="R265" s="81"/>
      <c r="S265" s="81"/>
      <c r="T265" s="81" t="s">
        <v>3718</v>
      </c>
      <c r="U265" s="81"/>
      <c r="V265" s="81"/>
      <c r="W265" s="81"/>
      <c r="X265" s="81"/>
      <c r="Y265" s="81"/>
      <c r="Z265" s="81"/>
      <c r="AA265" s="81"/>
      <c r="AB265" s="81"/>
    </row>
    <row r="266" spans="2:28">
      <c r="B266" s="81"/>
      <c r="C266" s="81" t="s">
        <v>3417</v>
      </c>
      <c r="D266" s="81" t="s">
        <v>3447</v>
      </c>
      <c r="E266" s="81" t="s">
        <v>3831</v>
      </c>
      <c r="F266" s="81" t="s">
        <v>346</v>
      </c>
      <c r="G266" s="81"/>
      <c r="H266" s="89" t="s">
        <v>2698</v>
      </c>
      <c r="I266" s="89"/>
      <c r="J266" s="89" t="s">
        <v>3448</v>
      </c>
      <c r="K266" s="89" t="s">
        <v>3449</v>
      </c>
      <c r="L266" s="89" t="s">
        <v>142</v>
      </c>
      <c r="M266" s="89" t="s">
        <v>3450</v>
      </c>
      <c r="N266" s="89" t="s">
        <v>2818</v>
      </c>
      <c r="O266" s="89" t="s">
        <v>2746</v>
      </c>
      <c r="P266" s="89"/>
      <c r="Q266" s="81"/>
      <c r="R266" s="81"/>
      <c r="S266" s="81"/>
      <c r="T266" s="81" t="s">
        <v>3720</v>
      </c>
      <c r="U266" s="81"/>
      <c r="V266" s="81"/>
      <c r="W266" s="81"/>
      <c r="X266" s="81"/>
      <c r="Y266" s="81"/>
      <c r="Z266" s="81"/>
      <c r="AA266" s="81"/>
      <c r="AB266" s="81"/>
    </row>
    <row r="267" spans="2:28">
      <c r="B267" s="81"/>
      <c r="C267" s="81" t="s">
        <v>3358</v>
      </c>
      <c r="D267" s="81" t="s">
        <v>3400</v>
      </c>
      <c r="E267" s="81" t="s">
        <v>3831</v>
      </c>
      <c r="F267" s="81" t="s">
        <v>344</v>
      </c>
      <c r="G267" s="81"/>
      <c r="H267" s="89" t="s">
        <v>2698</v>
      </c>
      <c r="I267" s="89"/>
      <c r="J267" s="89" t="s">
        <v>3401</v>
      </c>
      <c r="K267" s="89" t="s">
        <v>2458</v>
      </c>
      <c r="L267" s="89" t="s">
        <v>29</v>
      </c>
      <c r="M267" s="89" t="s">
        <v>3402</v>
      </c>
      <c r="N267" s="89" t="s">
        <v>2619</v>
      </c>
      <c r="O267" s="89" t="s">
        <v>2746</v>
      </c>
      <c r="P267" s="89"/>
      <c r="Q267" s="81"/>
      <c r="R267" s="81"/>
      <c r="S267" s="81"/>
      <c r="T267" s="81" t="s">
        <v>3720</v>
      </c>
      <c r="U267" s="81"/>
      <c r="V267" s="81"/>
      <c r="W267" s="81"/>
      <c r="X267" s="81"/>
      <c r="Y267" s="81"/>
      <c r="Z267" s="81"/>
      <c r="AA267" s="81"/>
      <c r="AB267" s="81"/>
    </row>
    <row r="268" spans="2:28">
      <c r="B268" s="81"/>
      <c r="C268" s="81" t="s">
        <v>3338</v>
      </c>
      <c r="D268" s="81" t="s">
        <v>3451</v>
      </c>
      <c r="E268" s="81"/>
      <c r="F268" s="81" t="s">
        <v>356</v>
      </c>
      <c r="G268" s="81"/>
      <c r="H268" s="89" t="s">
        <v>2698</v>
      </c>
      <c r="I268" s="89"/>
      <c r="J268" s="89" t="s">
        <v>2818</v>
      </c>
      <c r="K268" s="89" t="s">
        <v>3452</v>
      </c>
      <c r="L268" s="89"/>
      <c r="M268" s="89"/>
      <c r="N268" s="89" t="s">
        <v>2818</v>
      </c>
      <c r="O268" s="89" t="s">
        <v>2746</v>
      </c>
      <c r="P268" s="89"/>
      <c r="Q268" s="81"/>
      <c r="R268" s="81"/>
      <c r="S268" s="81"/>
      <c r="T268" s="81" t="s">
        <v>3720</v>
      </c>
      <c r="U268" s="81"/>
      <c r="V268" s="81"/>
      <c r="W268" s="81"/>
      <c r="X268" s="81"/>
      <c r="Y268" s="81"/>
      <c r="Z268" s="81"/>
      <c r="AA268" s="81"/>
      <c r="AB268" s="81"/>
    </row>
    <row r="269" spans="2:28">
      <c r="B269" s="81"/>
      <c r="C269" s="81" t="s">
        <v>3338</v>
      </c>
      <c r="D269" s="81" t="s">
        <v>3453</v>
      </c>
      <c r="E269" s="81" t="s">
        <v>2683</v>
      </c>
      <c r="F269" s="81">
        <v>35.729999999999997</v>
      </c>
      <c r="G269" s="81"/>
      <c r="H269" s="89" t="s">
        <v>2698</v>
      </c>
      <c r="I269" s="89"/>
      <c r="J269" s="89" t="s">
        <v>3375</v>
      </c>
      <c r="K269" s="89" t="s">
        <v>3376</v>
      </c>
      <c r="L269" s="89" t="s">
        <v>158</v>
      </c>
      <c r="M269" s="89" t="s">
        <v>3377</v>
      </c>
      <c r="N269" s="89" t="s">
        <v>2818</v>
      </c>
      <c r="O269" s="89" t="s">
        <v>2746</v>
      </c>
      <c r="P269" s="89"/>
      <c r="Q269" s="81"/>
      <c r="R269" s="81" t="s">
        <v>2749</v>
      </c>
      <c r="S269" s="81" t="s">
        <v>3454</v>
      </c>
      <c r="T269" s="81" t="s">
        <v>3719</v>
      </c>
      <c r="U269" s="81">
        <v>64</v>
      </c>
      <c r="V269" s="81" t="s">
        <v>3455</v>
      </c>
      <c r="W269" s="81" t="s">
        <v>2684</v>
      </c>
      <c r="X269" s="81" t="s">
        <v>3456</v>
      </c>
      <c r="Y269" s="81" t="s">
        <v>3457</v>
      </c>
      <c r="Z269" s="81" t="s">
        <v>2613</v>
      </c>
      <c r="AA269" s="81" t="s">
        <v>3044</v>
      </c>
      <c r="AB269" s="81"/>
    </row>
    <row r="270" spans="2:28">
      <c r="B270" s="81"/>
      <c r="C270" s="81" t="s">
        <v>3358</v>
      </c>
      <c r="D270" s="81" t="s">
        <v>3458</v>
      </c>
      <c r="E270" s="81" t="s">
        <v>3717</v>
      </c>
      <c r="F270" s="81" t="s">
        <v>422</v>
      </c>
      <c r="G270" s="81"/>
      <c r="H270" s="89" t="s">
        <v>2698</v>
      </c>
      <c r="I270" s="89"/>
      <c r="J270" s="89" t="s">
        <v>3459</v>
      </c>
      <c r="K270" s="89" t="s">
        <v>3460</v>
      </c>
      <c r="L270" s="89" t="s">
        <v>87</v>
      </c>
      <c r="M270" s="89" t="s">
        <v>3461</v>
      </c>
      <c r="N270" s="89" t="s">
        <v>2818</v>
      </c>
      <c r="O270" s="89" t="s">
        <v>2746</v>
      </c>
      <c r="P270" s="89"/>
      <c r="Q270" s="81" t="s">
        <v>5345</v>
      </c>
      <c r="R270" s="81" t="s">
        <v>2749</v>
      </c>
      <c r="S270" s="81" t="s">
        <v>5344</v>
      </c>
      <c r="T270" s="81" t="s">
        <v>3719</v>
      </c>
      <c r="U270" s="81">
        <v>64</v>
      </c>
      <c r="V270" s="81" t="s">
        <v>2751</v>
      </c>
      <c r="W270" s="81" t="s">
        <v>3833</v>
      </c>
      <c r="X270" s="81" t="s">
        <v>5347</v>
      </c>
      <c r="Y270" s="81" t="s">
        <v>5346</v>
      </c>
      <c r="Z270" s="81" t="s">
        <v>2562</v>
      </c>
      <c r="AA270" s="81" t="s">
        <v>431</v>
      </c>
      <c r="AB270" s="81"/>
    </row>
    <row r="271" spans="2:28">
      <c r="B271" s="81"/>
      <c r="C271" s="81" t="s">
        <v>3358</v>
      </c>
      <c r="D271" s="81" t="s">
        <v>3462</v>
      </c>
      <c r="E271" s="81" t="s">
        <v>3717</v>
      </c>
      <c r="F271" s="81" t="s">
        <v>353</v>
      </c>
      <c r="G271" s="81"/>
      <c r="H271" s="89" t="s">
        <v>2698</v>
      </c>
      <c r="I271" s="89"/>
      <c r="J271" s="89" t="s">
        <v>3463</v>
      </c>
      <c r="K271" s="89" t="s">
        <v>3464</v>
      </c>
      <c r="L271" s="89" t="s">
        <v>311</v>
      </c>
      <c r="M271" s="89" t="s">
        <v>3465</v>
      </c>
      <c r="N271" s="89" t="s">
        <v>3804</v>
      </c>
      <c r="O271" s="89" t="s">
        <v>2746</v>
      </c>
      <c r="P271" s="89"/>
      <c r="Q271" s="81"/>
      <c r="R271" s="81"/>
      <c r="S271" s="81"/>
      <c r="T271" s="81" t="s">
        <v>3718</v>
      </c>
      <c r="U271" s="81"/>
      <c r="V271" s="81"/>
      <c r="W271" s="81"/>
      <c r="X271" s="81"/>
      <c r="Y271" s="81"/>
      <c r="Z271" s="81"/>
      <c r="AA271" s="81"/>
      <c r="AB271" s="81"/>
    </row>
    <row r="272" spans="2:28">
      <c r="B272" s="81" t="s">
        <v>5626</v>
      </c>
      <c r="C272" s="81" t="s">
        <v>2412</v>
      </c>
      <c r="D272" s="81" t="s">
        <v>5627</v>
      </c>
      <c r="E272" s="81" t="s">
        <v>3831</v>
      </c>
      <c r="F272" s="81" t="s">
        <v>5509</v>
      </c>
      <c r="G272" s="81"/>
      <c r="H272" s="89" t="s">
        <v>2698</v>
      </c>
      <c r="I272" s="89"/>
      <c r="J272" s="89" t="s">
        <v>5578</v>
      </c>
      <c r="K272" s="89" t="s">
        <v>5579</v>
      </c>
      <c r="L272" s="89" t="s">
        <v>5629</v>
      </c>
      <c r="M272" s="89" t="s">
        <v>5630</v>
      </c>
      <c r="N272" s="89"/>
      <c r="O272" s="89"/>
      <c r="P272" s="89"/>
      <c r="Q272" s="81" t="s">
        <v>5631</v>
      </c>
      <c r="R272" s="81" t="s">
        <v>2749</v>
      </c>
      <c r="S272" s="81" t="s">
        <v>5610</v>
      </c>
      <c r="T272" s="81" t="s">
        <v>3778</v>
      </c>
      <c r="U272" s="81" t="s">
        <v>4821</v>
      </c>
      <c r="V272" s="81" t="s">
        <v>2751</v>
      </c>
      <c r="W272" s="81" t="s">
        <v>3833</v>
      </c>
      <c r="X272" s="81" t="s">
        <v>5634</v>
      </c>
      <c r="Y272" s="81" t="s">
        <v>5605</v>
      </c>
      <c r="Z272" s="81" t="s">
        <v>3835</v>
      </c>
      <c r="AA272" s="81" t="s">
        <v>5607</v>
      </c>
      <c r="AB272" s="81" t="s">
        <v>5635</v>
      </c>
    </row>
    <row r="273" spans="2:28">
      <c r="B273" s="81" t="s">
        <v>5626</v>
      </c>
      <c r="C273" s="81" t="s">
        <v>2412</v>
      </c>
      <c r="D273" s="81" t="s">
        <v>5628</v>
      </c>
      <c r="E273" s="81" t="s">
        <v>3831</v>
      </c>
      <c r="F273" s="81" t="s">
        <v>5636</v>
      </c>
      <c r="G273" s="81"/>
      <c r="H273" s="89" t="s">
        <v>2698</v>
      </c>
      <c r="I273" s="89"/>
      <c r="J273" s="89" t="s">
        <v>5123</v>
      </c>
      <c r="K273" s="89" t="s">
        <v>5124</v>
      </c>
      <c r="L273" s="89" t="s">
        <v>5632</v>
      </c>
      <c r="M273" s="89" t="s">
        <v>5633</v>
      </c>
      <c r="N273" s="89"/>
      <c r="O273" s="89"/>
      <c r="P273" s="89"/>
      <c r="Q273" s="81" t="s">
        <v>5631</v>
      </c>
      <c r="R273" s="81" t="s">
        <v>2749</v>
      </c>
      <c r="S273" s="81" t="s">
        <v>5610</v>
      </c>
      <c r="T273" s="81" t="s">
        <v>3778</v>
      </c>
      <c r="U273" s="81" t="s">
        <v>4821</v>
      </c>
      <c r="V273" s="81" t="s">
        <v>2751</v>
      </c>
      <c r="W273" s="81" t="s">
        <v>3833</v>
      </c>
      <c r="X273" s="81" t="s">
        <v>5637</v>
      </c>
      <c r="Y273" s="81" t="s">
        <v>5605</v>
      </c>
      <c r="Z273" s="81" t="s">
        <v>3835</v>
      </c>
      <c r="AA273" s="81" t="s">
        <v>5607</v>
      </c>
      <c r="AB273" s="81" t="s">
        <v>5638</v>
      </c>
    </row>
    <row r="274" spans="2:28">
      <c r="B274" s="81"/>
      <c r="C274" s="81" t="s">
        <v>3358</v>
      </c>
      <c r="D274" s="81" t="s">
        <v>3466</v>
      </c>
      <c r="E274" s="81" t="s">
        <v>3831</v>
      </c>
      <c r="F274" s="81">
        <v>35.152999999999999</v>
      </c>
      <c r="G274" s="81"/>
      <c r="H274" s="89" t="s">
        <v>2698</v>
      </c>
      <c r="I274" s="89"/>
      <c r="J274" s="89" t="s">
        <v>3266</v>
      </c>
      <c r="K274" s="89" t="s">
        <v>3265</v>
      </c>
      <c r="L274" s="89" t="s">
        <v>14</v>
      </c>
      <c r="M274" s="89" t="s">
        <v>3267</v>
      </c>
      <c r="N274" s="89" t="s">
        <v>2818</v>
      </c>
      <c r="O274" s="89" t="s">
        <v>2746</v>
      </c>
      <c r="P274" s="89"/>
      <c r="Q274" s="81" t="s">
        <v>5321</v>
      </c>
      <c r="R274" s="81" t="s">
        <v>429</v>
      </c>
      <c r="S274" s="81" t="s">
        <v>5322</v>
      </c>
      <c r="T274" s="81" t="s">
        <v>4873</v>
      </c>
      <c r="U274" s="81" t="s">
        <v>4835</v>
      </c>
      <c r="V274" s="81" t="s">
        <v>4836</v>
      </c>
      <c r="W274" s="81" t="s">
        <v>5202</v>
      </c>
      <c r="X274" s="81" t="s">
        <v>5325</v>
      </c>
      <c r="Y274" s="81" t="s">
        <v>5324</v>
      </c>
      <c r="Z274" s="81" t="s">
        <v>5163</v>
      </c>
      <c r="AA274" s="81" t="s">
        <v>2090</v>
      </c>
      <c r="AB274" s="81"/>
    </row>
    <row r="275" spans="2:28">
      <c r="B275" s="81"/>
      <c r="C275" s="81" t="s">
        <v>3358</v>
      </c>
      <c r="D275" s="81" t="s">
        <v>3467</v>
      </c>
      <c r="E275" s="81" t="s">
        <v>3717</v>
      </c>
      <c r="F275" s="81" t="s">
        <v>359</v>
      </c>
      <c r="G275" s="81"/>
      <c r="H275" s="89" t="s">
        <v>2698</v>
      </c>
      <c r="I275" s="89"/>
      <c r="J275" s="89" t="s">
        <v>3468</v>
      </c>
      <c r="K275" s="89" t="s">
        <v>3469</v>
      </c>
      <c r="L275" s="89" t="s">
        <v>160</v>
      </c>
      <c r="M275" s="89" t="s">
        <v>3470</v>
      </c>
      <c r="N275" s="89" t="s">
        <v>3795</v>
      </c>
      <c r="O275" s="89" t="s">
        <v>2746</v>
      </c>
      <c r="P275" s="89"/>
      <c r="Q275" s="81" t="s">
        <v>5210</v>
      </c>
      <c r="R275" s="81" t="s">
        <v>5207</v>
      </c>
      <c r="S275" s="81" t="s">
        <v>5211</v>
      </c>
      <c r="T275" s="81" t="s">
        <v>5198</v>
      </c>
      <c r="U275" s="81" t="s">
        <v>5199</v>
      </c>
      <c r="V275" s="81" t="s">
        <v>5200</v>
      </c>
      <c r="W275" s="81" t="s">
        <v>5202</v>
      </c>
      <c r="X275" s="81" t="s">
        <v>5250</v>
      </c>
      <c r="Y275" s="81" t="s">
        <v>5213</v>
      </c>
      <c r="Z275" s="81" t="s">
        <v>5203</v>
      </c>
      <c r="AA275" s="81" t="s">
        <v>5204</v>
      </c>
      <c r="AB275" s="81"/>
    </row>
    <row r="276" spans="2:28">
      <c r="B276" s="81"/>
      <c r="C276" s="81" t="s">
        <v>3358</v>
      </c>
      <c r="D276" s="81" t="s">
        <v>3471</v>
      </c>
      <c r="E276" s="81" t="s">
        <v>3717</v>
      </c>
      <c r="F276" s="81" t="s">
        <v>373</v>
      </c>
      <c r="G276" s="81"/>
      <c r="H276" s="89" t="s">
        <v>2698</v>
      </c>
      <c r="I276" s="89"/>
      <c r="J276" s="89" t="s">
        <v>3805</v>
      </c>
      <c r="K276" s="89" t="s">
        <v>3472</v>
      </c>
      <c r="L276" s="89" t="s">
        <v>182</v>
      </c>
      <c r="M276" s="89" t="s">
        <v>3806</v>
      </c>
      <c r="N276" s="89" t="s">
        <v>2818</v>
      </c>
      <c r="O276" s="89" t="s">
        <v>2746</v>
      </c>
      <c r="P276" s="89"/>
      <c r="Q276" s="81"/>
      <c r="R276" s="81"/>
      <c r="S276" s="81"/>
      <c r="T276" s="81" t="s">
        <v>3721</v>
      </c>
      <c r="U276" s="81"/>
      <c r="V276" s="81"/>
      <c r="W276" s="81"/>
      <c r="X276" s="81"/>
      <c r="Y276" s="81"/>
      <c r="Z276" s="81"/>
      <c r="AA276" s="81"/>
      <c r="AB276" s="81"/>
    </row>
    <row r="277" spans="2:28">
      <c r="B277" s="81"/>
      <c r="C277" s="81" t="s">
        <v>3338</v>
      </c>
      <c r="D277" s="81" t="s">
        <v>5449</v>
      </c>
      <c r="E277" s="81" t="s">
        <v>2585</v>
      </c>
      <c r="F277" s="81" t="s">
        <v>5450</v>
      </c>
      <c r="G277" s="81"/>
      <c r="H277" s="89" t="s">
        <v>2698</v>
      </c>
      <c r="I277" s="89"/>
      <c r="J277" s="89" t="s">
        <v>3805</v>
      </c>
      <c r="K277" s="89" t="s">
        <v>3472</v>
      </c>
      <c r="L277" s="89" t="s">
        <v>182</v>
      </c>
      <c r="M277" s="89" t="s">
        <v>3806</v>
      </c>
      <c r="N277" s="89" t="s">
        <v>2818</v>
      </c>
      <c r="O277" s="89" t="s">
        <v>2746</v>
      </c>
      <c r="P277" s="89"/>
      <c r="Q277" s="81"/>
      <c r="R277" s="81"/>
      <c r="S277" s="81"/>
      <c r="T277" s="81" t="s">
        <v>3720</v>
      </c>
      <c r="U277" s="81"/>
      <c r="V277" s="81"/>
      <c r="W277" s="81"/>
      <c r="X277" s="81" t="s">
        <v>3357</v>
      </c>
      <c r="Y277" s="81"/>
      <c r="Z277" s="81"/>
      <c r="AA277" s="81"/>
      <c r="AB277" s="81"/>
    </row>
    <row r="278" spans="2:28">
      <c r="B278" s="81"/>
      <c r="C278" s="81" t="s">
        <v>3338</v>
      </c>
      <c r="D278" s="81" t="s">
        <v>3473</v>
      </c>
      <c r="E278" s="81"/>
      <c r="F278" s="81" t="s">
        <v>247</v>
      </c>
      <c r="G278" s="81"/>
      <c r="H278" s="89" t="s">
        <v>2476</v>
      </c>
      <c r="I278" s="89"/>
      <c r="J278" s="89" t="s">
        <v>3474</v>
      </c>
      <c r="K278" s="89" t="s">
        <v>2777</v>
      </c>
      <c r="L278" s="89" t="s">
        <v>182</v>
      </c>
      <c r="M278" s="89" t="s">
        <v>2813</v>
      </c>
      <c r="N278" s="89" t="s">
        <v>3784</v>
      </c>
      <c r="O278" s="89" t="s">
        <v>2746</v>
      </c>
      <c r="P278" s="89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</row>
    <row r="279" spans="2:28">
      <c r="B279" s="81"/>
      <c r="C279" s="81" t="s">
        <v>2412</v>
      </c>
      <c r="D279" s="81" t="s">
        <v>5196</v>
      </c>
      <c r="E279" s="81" t="s">
        <v>5197</v>
      </c>
      <c r="F279" s="81" t="s">
        <v>5205</v>
      </c>
      <c r="G279" s="81"/>
      <c r="H279" s="89" t="s">
        <v>5206</v>
      </c>
      <c r="I279" s="89"/>
      <c r="J279" s="89"/>
      <c r="K279" s="89" t="s">
        <v>3434</v>
      </c>
      <c r="L279" s="89"/>
      <c r="M279" s="89"/>
      <c r="N279" s="89"/>
      <c r="O279" s="89" t="s">
        <v>2746</v>
      </c>
      <c r="P279" s="89"/>
      <c r="Q279" s="81" t="s">
        <v>5210</v>
      </c>
      <c r="R279" s="81" t="s">
        <v>5207</v>
      </c>
      <c r="S279" s="81" t="s">
        <v>5208</v>
      </c>
      <c r="T279" s="81" t="s">
        <v>5198</v>
      </c>
      <c r="U279" s="81" t="s">
        <v>5199</v>
      </c>
      <c r="V279" s="81" t="s">
        <v>5200</v>
      </c>
      <c r="W279" s="81" t="s">
        <v>5202</v>
      </c>
      <c r="X279" s="81" t="s">
        <v>5201</v>
      </c>
      <c r="Y279" s="81" t="s">
        <v>5802</v>
      </c>
      <c r="Z279" s="81" t="s">
        <v>5203</v>
      </c>
      <c r="AA279" s="81" t="s">
        <v>5204</v>
      </c>
      <c r="AB279" s="81" t="s">
        <v>5803</v>
      </c>
    </row>
    <row r="280" spans="2:28">
      <c r="B280" s="81"/>
      <c r="C280" s="81" t="s">
        <v>3338</v>
      </c>
      <c r="D280" s="81"/>
      <c r="E280" s="81" t="s">
        <v>3681</v>
      </c>
      <c r="F280" s="81" t="s">
        <v>5864</v>
      </c>
      <c r="G280" s="81"/>
      <c r="H280" s="89" t="s">
        <v>2698</v>
      </c>
      <c r="I280" s="89"/>
      <c r="J280" s="89"/>
      <c r="K280" s="89" t="s">
        <v>3475</v>
      </c>
      <c r="L280" s="89"/>
      <c r="M280" s="89"/>
      <c r="N280" s="89"/>
      <c r="O280" s="89"/>
      <c r="P280" s="89"/>
      <c r="Q280" s="81"/>
      <c r="R280" s="81"/>
      <c r="S280" s="81"/>
      <c r="T280" s="81"/>
      <c r="U280" s="81"/>
      <c r="V280" s="81"/>
      <c r="W280" s="81"/>
      <c r="X280" s="81"/>
      <c r="Y280" s="81"/>
      <c r="Z280" s="81"/>
      <c r="AA280" s="81"/>
      <c r="AB280" s="81"/>
    </row>
    <row r="281" spans="2:28">
      <c r="B281" s="81"/>
      <c r="C281" s="81" t="s">
        <v>2412</v>
      </c>
      <c r="D281" s="81"/>
      <c r="E281" s="81" t="s">
        <v>3679</v>
      </c>
      <c r="F281" s="81" t="s">
        <v>3674</v>
      </c>
      <c r="G281" s="81"/>
      <c r="H281" s="89" t="s">
        <v>2698</v>
      </c>
      <c r="I281" s="89"/>
      <c r="J281" s="89"/>
      <c r="K281" s="89" t="s">
        <v>3675</v>
      </c>
      <c r="L281" s="89"/>
      <c r="M281" s="89"/>
      <c r="N281" s="89"/>
      <c r="O281" s="89"/>
      <c r="P281" s="89"/>
      <c r="Q281" s="81"/>
      <c r="R281" s="81"/>
      <c r="S281" s="81"/>
      <c r="T281" s="81"/>
      <c r="U281" s="81"/>
      <c r="V281" s="81"/>
      <c r="W281" s="81"/>
      <c r="X281" s="81"/>
      <c r="Y281" s="81"/>
      <c r="Z281" s="81"/>
      <c r="AA281" s="81"/>
      <c r="AB281" s="81"/>
    </row>
    <row r="282" spans="2:28">
      <c r="B282" s="81"/>
      <c r="C282" s="81" t="s">
        <v>2412</v>
      </c>
      <c r="D282" s="81"/>
      <c r="E282" s="81" t="s">
        <v>3679</v>
      </c>
      <c r="F282" s="81" t="s">
        <v>3676</v>
      </c>
      <c r="G282" s="81"/>
      <c r="H282" s="89" t="s">
        <v>2698</v>
      </c>
      <c r="I282" s="89"/>
      <c r="J282" s="89"/>
      <c r="K282" s="89" t="s">
        <v>3677</v>
      </c>
      <c r="L282" s="89"/>
      <c r="M282" s="89"/>
      <c r="N282" s="89"/>
      <c r="O282" s="89"/>
      <c r="P282" s="89"/>
      <c r="Q282" s="81"/>
      <c r="R282" s="81"/>
      <c r="S282" s="81"/>
      <c r="T282" s="81"/>
      <c r="U282" s="81"/>
      <c r="V282" s="81"/>
      <c r="W282" s="81"/>
      <c r="X282" s="81"/>
      <c r="Y282" s="81"/>
      <c r="Z282" s="81"/>
      <c r="AA282" s="81"/>
      <c r="AB282" s="81"/>
    </row>
    <row r="283" spans="2:28">
      <c r="B283" s="81"/>
      <c r="C283" s="81" t="s">
        <v>2412</v>
      </c>
      <c r="D283" s="81"/>
      <c r="E283" s="81" t="s">
        <v>3679</v>
      </c>
      <c r="F283" s="81" t="s">
        <v>3678</v>
      </c>
      <c r="G283" s="81"/>
      <c r="H283" s="89" t="s">
        <v>2698</v>
      </c>
      <c r="I283" s="89"/>
      <c r="J283" s="89"/>
      <c r="K283" s="89" t="s">
        <v>5357</v>
      </c>
      <c r="L283" s="89"/>
      <c r="M283" s="89"/>
      <c r="N283" s="89"/>
      <c r="O283" s="89"/>
      <c r="P283" s="89"/>
      <c r="Q283" s="81"/>
      <c r="R283" s="81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</row>
    <row r="284" spans="2:28">
      <c r="B284" s="81"/>
      <c r="C284" s="81" t="s">
        <v>2412</v>
      </c>
      <c r="D284" s="81"/>
      <c r="E284" s="81" t="s">
        <v>5897</v>
      </c>
      <c r="F284" s="81" t="s">
        <v>5898</v>
      </c>
      <c r="G284" s="81"/>
      <c r="H284" s="89" t="s">
        <v>5899</v>
      </c>
      <c r="I284" s="89"/>
      <c r="J284" s="89"/>
      <c r="K284" s="89" t="s">
        <v>5901</v>
      </c>
      <c r="L284" s="89"/>
      <c r="M284" s="89"/>
      <c r="N284" s="89"/>
      <c r="O284" s="89"/>
      <c r="P284" s="89"/>
      <c r="Q284" s="81"/>
      <c r="R284" s="81"/>
      <c r="S284" s="81"/>
      <c r="T284" s="81"/>
      <c r="U284" s="81"/>
      <c r="V284" s="81"/>
      <c r="W284" s="81"/>
      <c r="X284" s="81"/>
      <c r="Y284" s="81"/>
      <c r="Z284" s="81"/>
      <c r="AA284" s="81"/>
      <c r="AB284" s="81"/>
    </row>
    <row r="285" spans="2:28">
      <c r="B285" s="81"/>
      <c r="C285" s="81" t="s">
        <v>2412</v>
      </c>
      <c r="D285" s="81"/>
      <c r="E285" s="81" t="s">
        <v>5897</v>
      </c>
      <c r="F285" s="81" t="s">
        <v>5900</v>
      </c>
      <c r="G285" s="81"/>
      <c r="H285" s="89" t="s">
        <v>5899</v>
      </c>
      <c r="I285" s="89"/>
      <c r="J285" s="89"/>
      <c r="K285" s="89" t="s">
        <v>5902</v>
      </c>
      <c r="L285" s="89"/>
      <c r="M285" s="89"/>
      <c r="N285" s="89"/>
      <c r="O285" s="89"/>
      <c r="P285" s="89"/>
      <c r="Q285" s="81"/>
      <c r="R285" s="81"/>
      <c r="S285" s="81"/>
      <c r="T285" s="81"/>
      <c r="U285" s="81"/>
      <c r="V285" s="81"/>
      <c r="W285" s="81"/>
      <c r="X285" s="81"/>
      <c r="Y285" s="81"/>
      <c r="Z285" s="81"/>
      <c r="AA285" s="81"/>
      <c r="AB285" s="81"/>
    </row>
    <row r="286" spans="2:28">
      <c r="B286" s="81"/>
      <c r="C286" s="81" t="s">
        <v>2412</v>
      </c>
      <c r="D286" s="81"/>
      <c r="E286" s="81" t="s">
        <v>5897</v>
      </c>
      <c r="F286" s="81" t="s">
        <v>5903</v>
      </c>
      <c r="G286" s="81"/>
      <c r="H286" s="89" t="s">
        <v>5899</v>
      </c>
      <c r="I286" s="89"/>
      <c r="J286" s="89"/>
      <c r="K286" s="89" t="s">
        <v>5908</v>
      </c>
      <c r="L286" s="89"/>
      <c r="M286" s="89"/>
      <c r="N286" s="89"/>
      <c r="O286" s="89"/>
      <c r="P286" s="89"/>
      <c r="Q286" s="81"/>
      <c r="R286" s="81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</row>
    <row r="287" spans="2:28">
      <c r="B287" s="81"/>
      <c r="C287" s="81" t="s">
        <v>2412</v>
      </c>
      <c r="D287" s="81"/>
      <c r="E287" s="81" t="s">
        <v>5897</v>
      </c>
      <c r="F287" s="81" t="s">
        <v>5904</v>
      </c>
      <c r="G287" s="81"/>
      <c r="H287" s="89" t="s">
        <v>5899</v>
      </c>
      <c r="I287" s="89"/>
      <c r="J287" s="89"/>
      <c r="K287" s="89" t="s">
        <v>5905</v>
      </c>
      <c r="L287" s="89"/>
      <c r="M287" s="89"/>
      <c r="N287" s="89"/>
      <c r="O287" s="89"/>
      <c r="P287" s="89"/>
      <c r="Q287" s="81"/>
      <c r="R287" s="81"/>
      <c r="S287" s="81"/>
      <c r="T287" s="81"/>
      <c r="U287" s="81"/>
      <c r="V287" s="81"/>
      <c r="W287" s="81"/>
      <c r="X287" s="81"/>
      <c r="Y287" s="81"/>
      <c r="Z287" s="81"/>
      <c r="AA287" s="81"/>
      <c r="AB287" s="81"/>
    </row>
    <row r="288" spans="2:28">
      <c r="B288" s="81"/>
      <c r="C288" s="81" t="s">
        <v>2412</v>
      </c>
      <c r="D288" s="81"/>
      <c r="E288" s="81" t="s">
        <v>5897</v>
      </c>
      <c r="F288" s="81" t="s">
        <v>5906</v>
      </c>
      <c r="G288" s="81"/>
      <c r="H288" s="89" t="s">
        <v>5899</v>
      </c>
      <c r="I288" s="89"/>
      <c r="J288" s="89"/>
      <c r="K288" s="89" t="s">
        <v>5907</v>
      </c>
      <c r="L288" s="89"/>
      <c r="M288" s="89"/>
      <c r="N288" s="89"/>
      <c r="O288" s="89"/>
      <c r="P288" s="89"/>
      <c r="Q288" s="81"/>
      <c r="R288" s="81"/>
      <c r="S288" s="81"/>
      <c r="T288" s="81"/>
      <c r="U288" s="81"/>
      <c r="V288" s="81"/>
      <c r="W288" s="81"/>
      <c r="X288" s="81"/>
      <c r="Y288" s="81"/>
      <c r="Z288" s="81"/>
      <c r="AA288" s="81"/>
      <c r="AB288" s="81"/>
    </row>
    <row r="289" spans="2:28">
      <c r="B289" s="81"/>
      <c r="C289" s="81" t="s">
        <v>2412</v>
      </c>
      <c r="D289" s="81"/>
      <c r="E289" s="81" t="s">
        <v>5897</v>
      </c>
      <c r="F289" s="81" t="s">
        <v>5913</v>
      </c>
      <c r="G289" s="81"/>
      <c r="H289" s="89" t="s">
        <v>5899</v>
      </c>
      <c r="I289" s="89"/>
      <c r="J289" s="89"/>
      <c r="K289" s="89" t="s">
        <v>5911</v>
      </c>
      <c r="L289" s="89"/>
      <c r="M289" s="89"/>
      <c r="N289" s="89"/>
      <c r="O289" s="89"/>
      <c r="P289" s="89"/>
      <c r="Q289" s="81"/>
      <c r="R289" s="81"/>
      <c r="S289" s="81"/>
      <c r="T289" s="81"/>
      <c r="U289" s="81"/>
      <c r="V289" s="81"/>
      <c r="W289" s="81"/>
      <c r="X289" s="81"/>
      <c r="Y289" s="81"/>
      <c r="Z289" s="81"/>
      <c r="AA289" s="81"/>
      <c r="AB289" s="81"/>
    </row>
    <row r="290" spans="2:28">
      <c r="B290" s="81"/>
      <c r="C290" s="81" t="s">
        <v>2412</v>
      </c>
      <c r="D290" s="81"/>
      <c r="E290" s="81" t="s">
        <v>5897</v>
      </c>
      <c r="F290" s="81" t="s">
        <v>5910</v>
      </c>
      <c r="G290" s="81"/>
      <c r="H290" s="89" t="s">
        <v>5899</v>
      </c>
      <c r="I290" s="89"/>
      <c r="J290" s="89"/>
      <c r="K290" s="89" t="s">
        <v>5909</v>
      </c>
      <c r="L290" s="89"/>
      <c r="M290" s="89"/>
      <c r="N290" s="89"/>
      <c r="O290" s="89"/>
      <c r="P290" s="89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</row>
    <row r="291" spans="2:28">
      <c r="B291" s="81" t="s">
        <v>5599</v>
      </c>
      <c r="C291" s="81" t="s">
        <v>3476</v>
      </c>
      <c r="D291" s="81" t="s">
        <v>3477</v>
      </c>
      <c r="E291" s="81" t="s">
        <v>3831</v>
      </c>
      <c r="F291" s="81" t="s">
        <v>270</v>
      </c>
      <c r="G291" s="81"/>
      <c r="H291" s="89" t="s">
        <v>2698</v>
      </c>
      <c r="I291" s="89"/>
      <c r="J291" s="89" t="s">
        <v>3478</v>
      </c>
      <c r="K291" s="89" t="s">
        <v>3479</v>
      </c>
      <c r="L291" s="89" t="s">
        <v>3480</v>
      </c>
      <c r="M291" s="89" t="s">
        <v>3481</v>
      </c>
      <c r="N291" s="89" t="s">
        <v>2818</v>
      </c>
      <c r="O291" s="89" t="s">
        <v>2746</v>
      </c>
      <c r="P291" s="89"/>
      <c r="Q291" s="81" t="s">
        <v>5600</v>
      </c>
      <c r="R291" s="81" t="s">
        <v>5601</v>
      </c>
      <c r="S291" s="81" t="s">
        <v>5610</v>
      </c>
      <c r="T291" s="81" t="s">
        <v>5602</v>
      </c>
      <c r="U291" s="81" t="s">
        <v>5611</v>
      </c>
      <c r="V291" s="81" t="s">
        <v>5603</v>
      </c>
      <c r="W291" s="81" t="s">
        <v>5614</v>
      </c>
      <c r="X291" s="81" t="s">
        <v>5618</v>
      </c>
      <c r="Y291" s="81" t="s">
        <v>5605</v>
      </c>
      <c r="Z291" s="81" t="s">
        <v>5606</v>
      </c>
      <c r="AA291" s="81" t="s">
        <v>5607</v>
      </c>
      <c r="AB291" s="81" t="s">
        <v>5619</v>
      </c>
    </row>
    <row r="292" spans="2:28">
      <c r="B292" s="81"/>
      <c r="C292" s="81" t="s">
        <v>3476</v>
      </c>
      <c r="D292" s="81" t="s">
        <v>3482</v>
      </c>
      <c r="E292" s="81" t="s">
        <v>3717</v>
      </c>
      <c r="F292" s="81" t="s">
        <v>3483</v>
      </c>
      <c r="G292" s="81"/>
      <c r="H292" s="89" t="s">
        <v>2698</v>
      </c>
      <c r="I292" s="89"/>
      <c r="J292" s="89" t="s">
        <v>3484</v>
      </c>
      <c r="K292" s="89" t="s">
        <v>3485</v>
      </c>
      <c r="L292" s="89" t="s">
        <v>150</v>
      </c>
      <c r="M292" s="89" t="s">
        <v>2873</v>
      </c>
      <c r="N292" s="89" t="s">
        <v>2818</v>
      </c>
      <c r="O292" s="89" t="s">
        <v>2746</v>
      </c>
      <c r="P292" s="89"/>
      <c r="Q292" s="81" t="s">
        <v>5544</v>
      </c>
      <c r="R292" s="81" t="s">
        <v>5545</v>
      </c>
      <c r="S292" s="81" t="s">
        <v>5530</v>
      </c>
      <c r="T292" s="81" t="s">
        <v>3778</v>
      </c>
      <c r="U292" s="81" t="s">
        <v>4821</v>
      </c>
      <c r="V292" s="81" t="s">
        <v>5401</v>
      </c>
      <c r="W292" s="81" t="s">
        <v>5402</v>
      </c>
      <c r="X292" s="81" t="s">
        <v>5534</v>
      </c>
      <c r="Y292" s="81" t="s">
        <v>5538</v>
      </c>
      <c r="Z292" s="81" t="s">
        <v>5536</v>
      </c>
      <c r="AA292" s="81" t="s">
        <v>5311</v>
      </c>
      <c r="AB292" s="81"/>
    </row>
    <row r="293" spans="2:28">
      <c r="B293" s="81"/>
      <c r="C293" s="81" t="s">
        <v>3476</v>
      </c>
      <c r="D293" s="81" t="s">
        <v>3486</v>
      </c>
      <c r="E293" s="81" t="s">
        <v>3717</v>
      </c>
      <c r="F293" s="81" t="s">
        <v>268</v>
      </c>
      <c r="G293" s="81"/>
      <c r="H293" s="89" t="s">
        <v>2698</v>
      </c>
      <c r="I293" s="89"/>
      <c r="J293" s="89" t="s">
        <v>3484</v>
      </c>
      <c r="K293" s="89" t="s">
        <v>3485</v>
      </c>
      <c r="L293" s="89" t="s">
        <v>150</v>
      </c>
      <c r="M293" s="89" t="s">
        <v>2873</v>
      </c>
      <c r="N293" s="89" t="s">
        <v>2818</v>
      </c>
      <c r="O293" s="89" t="s">
        <v>2746</v>
      </c>
      <c r="P293" s="89"/>
      <c r="Q293" s="81" t="s">
        <v>5210</v>
      </c>
      <c r="R293" s="81" t="s">
        <v>2756</v>
      </c>
      <c r="S293" s="81" t="s">
        <v>5530</v>
      </c>
      <c r="T293" s="81" t="s">
        <v>3778</v>
      </c>
      <c r="U293" s="81" t="s">
        <v>4821</v>
      </c>
      <c r="V293" s="81" t="s">
        <v>5401</v>
      </c>
      <c r="W293" s="81" t="s">
        <v>5402</v>
      </c>
      <c r="X293" s="81" t="s">
        <v>5534</v>
      </c>
      <c r="Y293" s="81" t="s">
        <v>5538</v>
      </c>
      <c r="Z293" s="81" t="s">
        <v>5536</v>
      </c>
      <c r="AA293" s="81" t="s">
        <v>5311</v>
      </c>
      <c r="AB293" s="81"/>
    </row>
    <row r="294" spans="2:28">
      <c r="B294" s="81"/>
      <c r="C294" s="81" t="s">
        <v>3476</v>
      </c>
      <c r="D294" s="81" t="s">
        <v>3487</v>
      </c>
      <c r="E294" s="81" t="s">
        <v>3717</v>
      </c>
      <c r="F294" s="81" t="s">
        <v>254</v>
      </c>
      <c r="G294" s="81"/>
      <c r="H294" s="89" t="s">
        <v>2698</v>
      </c>
      <c r="I294" s="89"/>
      <c r="J294" s="89" t="s">
        <v>3488</v>
      </c>
      <c r="K294" s="89" t="s">
        <v>3518</v>
      </c>
      <c r="L294" s="89" t="s">
        <v>174</v>
      </c>
      <c r="M294" s="89" t="s">
        <v>2925</v>
      </c>
      <c r="N294" s="89" t="s">
        <v>2818</v>
      </c>
      <c r="O294" s="89" t="s">
        <v>2746</v>
      </c>
      <c r="P294" s="89"/>
      <c r="Q294" s="81" t="s">
        <v>5544</v>
      </c>
      <c r="R294" s="81" t="s">
        <v>5545</v>
      </c>
      <c r="S294" s="81" t="s">
        <v>5530</v>
      </c>
      <c r="T294" s="81" t="s">
        <v>3778</v>
      </c>
      <c r="U294" s="81" t="s">
        <v>4821</v>
      </c>
      <c r="V294" s="81" t="s">
        <v>5401</v>
      </c>
      <c r="W294" s="81" t="s">
        <v>5402</v>
      </c>
      <c r="X294" s="81" t="s">
        <v>5534</v>
      </c>
      <c r="Y294" s="81" t="s">
        <v>5538</v>
      </c>
      <c r="Z294" s="81" t="s">
        <v>5536</v>
      </c>
      <c r="AA294" s="81" t="s">
        <v>5311</v>
      </c>
      <c r="AB294" s="81"/>
    </row>
    <row r="295" spans="2:28">
      <c r="B295" s="81" t="s">
        <v>5599</v>
      </c>
      <c r="C295" s="81" t="s">
        <v>3476</v>
      </c>
      <c r="D295" s="81" t="s">
        <v>3489</v>
      </c>
      <c r="E295" s="81" t="s">
        <v>3831</v>
      </c>
      <c r="F295" s="81" t="s">
        <v>5620</v>
      </c>
      <c r="G295" s="81"/>
      <c r="H295" s="89" t="s">
        <v>2698</v>
      </c>
      <c r="I295" s="89"/>
      <c r="J295" s="89" t="s">
        <v>3490</v>
      </c>
      <c r="K295" s="89" t="s">
        <v>3491</v>
      </c>
      <c r="L295" s="89" t="s">
        <v>150</v>
      </c>
      <c r="M295" s="89" t="s">
        <v>3103</v>
      </c>
      <c r="N295" s="89" t="s">
        <v>2818</v>
      </c>
      <c r="O295" s="89" t="s">
        <v>2746</v>
      </c>
      <c r="P295" s="89"/>
      <c r="Q295" s="81" t="s">
        <v>5600</v>
      </c>
      <c r="R295" s="81" t="s">
        <v>5601</v>
      </c>
      <c r="S295" s="81" t="s">
        <v>5610</v>
      </c>
      <c r="T295" s="81" t="s">
        <v>5602</v>
      </c>
      <c r="U295" s="81" t="s">
        <v>5611</v>
      </c>
      <c r="V295" s="81" t="s">
        <v>5603</v>
      </c>
      <c r="W295" s="81" t="s">
        <v>5614</v>
      </c>
      <c r="X295" s="81" t="s">
        <v>5621</v>
      </c>
      <c r="Y295" s="81" t="s">
        <v>5605</v>
      </c>
      <c r="Z295" s="81" t="s">
        <v>5606</v>
      </c>
      <c r="AA295" s="81" t="s">
        <v>5607</v>
      </c>
      <c r="AB295" s="81" t="s">
        <v>5625</v>
      </c>
    </row>
    <row r="296" spans="2:28">
      <c r="B296" s="81"/>
      <c r="C296" s="81" t="s">
        <v>3476</v>
      </c>
      <c r="D296" s="81" t="s">
        <v>3495</v>
      </c>
      <c r="E296" s="81" t="s">
        <v>3717</v>
      </c>
      <c r="F296" s="81">
        <v>35.130000000000003</v>
      </c>
      <c r="G296" s="81"/>
      <c r="H296" s="89" t="s">
        <v>2698</v>
      </c>
      <c r="I296" s="89"/>
      <c r="J296" s="89" t="s">
        <v>3496</v>
      </c>
      <c r="K296" s="89" t="s">
        <v>3497</v>
      </c>
      <c r="L296" s="89" t="s">
        <v>2682</v>
      </c>
      <c r="M296" s="89" t="s">
        <v>3498</v>
      </c>
      <c r="N296" s="89" t="s">
        <v>21</v>
      </c>
      <c r="O296" s="89" t="s">
        <v>2746</v>
      </c>
      <c r="P296" s="89"/>
      <c r="Q296" s="81"/>
      <c r="R296" s="81"/>
      <c r="S296" s="81"/>
      <c r="T296" s="81" t="s">
        <v>3718</v>
      </c>
      <c r="U296" s="81" t="s">
        <v>4874</v>
      </c>
      <c r="V296" s="81" t="s">
        <v>4875</v>
      </c>
      <c r="W296" s="81"/>
      <c r="X296" s="81"/>
      <c r="Y296" s="81"/>
      <c r="Z296" s="81"/>
      <c r="AA296" s="81"/>
      <c r="AB296" s="81"/>
    </row>
    <row r="297" spans="2:28">
      <c r="B297" s="81"/>
      <c r="C297" s="81" t="s">
        <v>3476</v>
      </c>
      <c r="D297" s="81" t="s">
        <v>4868</v>
      </c>
      <c r="E297" s="81" t="s">
        <v>4869</v>
      </c>
      <c r="F297" s="81" t="s">
        <v>4870</v>
      </c>
      <c r="G297" s="81"/>
      <c r="H297" s="89" t="s">
        <v>2698</v>
      </c>
      <c r="I297" s="89"/>
      <c r="J297" s="89" t="s">
        <v>4871</v>
      </c>
      <c r="K297" s="89" t="s">
        <v>3497</v>
      </c>
      <c r="L297" s="89" t="s">
        <v>96</v>
      </c>
      <c r="M297" s="89" t="s">
        <v>3498</v>
      </c>
      <c r="N297" s="89" t="s">
        <v>21</v>
      </c>
      <c r="O297" s="89" t="s">
        <v>2746</v>
      </c>
      <c r="P297" s="89"/>
      <c r="Q297" s="81" t="s">
        <v>5500</v>
      </c>
      <c r="R297" s="81" t="s">
        <v>2749</v>
      </c>
      <c r="S297" s="81" t="s">
        <v>4872</v>
      </c>
      <c r="T297" s="81" t="s">
        <v>4873</v>
      </c>
      <c r="U297" s="81"/>
      <c r="V297" s="81"/>
      <c r="W297" s="81"/>
      <c r="X297" s="81"/>
      <c r="Y297" s="81"/>
      <c r="Z297" s="81"/>
      <c r="AA297" s="81"/>
      <c r="AB297" s="81"/>
    </row>
    <row r="298" spans="2:28">
      <c r="B298" s="81" t="s">
        <v>5599</v>
      </c>
      <c r="C298" s="81" t="s">
        <v>3476</v>
      </c>
      <c r="D298" s="81" t="s">
        <v>3499</v>
      </c>
      <c r="E298" s="81" t="s">
        <v>3831</v>
      </c>
      <c r="F298" s="81" t="s">
        <v>265</v>
      </c>
      <c r="G298" s="81"/>
      <c r="H298" s="89" t="s">
        <v>2698</v>
      </c>
      <c r="I298" s="89"/>
      <c r="J298" s="89" t="s">
        <v>3500</v>
      </c>
      <c r="K298" s="89" t="s">
        <v>3501</v>
      </c>
      <c r="L298" s="89" t="s">
        <v>222</v>
      </c>
      <c r="M298" s="89" t="s">
        <v>3502</v>
      </c>
      <c r="N298" s="89" t="s">
        <v>3786</v>
      </c>
      <c r="O298" s="89" t="s">
        <v>2746</v>
      </c>
      <c r="P298" s="89"/>
      <c r="Q298" s="81" t="s">
        <v>5622</v>
      </c>
      <c r="R298" s="81" t="s">
        <v>5623</v>
      </c>
      <c r="S298" s="81" t="s">
        <v>5610</v>
      </c>
      <c r="T298" s="81" t="s">
        <v>5602</v>
      </c>
      <c r="U298" s="81" t="s">
        <v>5611</v>
      </c>
      <c r="V298" s="81" t="s">
        <v>5603</v>
      </c>
      <c r="W298" s="81" t="s">
        <v>5614</v>
      </c>
      <c r="X298" s="81" t="s">
        <v>5624</v>
      </c>
      <c r="Y298" s="81" t="s">
        <v>5605</v>
      </c>
      <c r="Z298" s="81" t="s">
        <v>5606</v>
      </c>
      <c r="AA298" s="81" t="s">
        <v>5607</v>
      </c>
      <c r="AB298" s="115" t="s">
        <v>5835</v>
      </c>
    </row>
    <row r="299" spans="2:28">
      <c r="B299" s="81"/>
      <c r="C299" s="81" t="s">
        <v>3476</v>
      </c>
      <c r="D299" s="81" t="s">
        <v>3503</v>
      </c>
      <c r="E299" s="81" t="s">
        <v>3717</v>
      </c>
      <c r="F299" s="81">
        <v>35.106999999999999</v>
      </c>
      <c r="G299" s="81"/>
      <c r="H299" s="89" t="s">
        <v>2698</v>
      </c>
      <c r="I299" s="89"/>
      <c r="J299" s="89" t="s">
        <v>3504</v>
      </c>
      <c r="K299" s="89" t="s">
        <v>3505</v>
      </c>
      <c r="L299" s="89" t="s">
        <v>27</v>
      </c>
      <c r="M299" s="89" t="s">
        <v>3506</v>
      </c>
      <c r="N299" s="89" t="s">
        <v>2818</v>
      </c>
      <c r="O299" s="89" t="s">
        <v>2746</v>
      </c>
      <c r="P299" s="89"/>
      <c r="Q299" s="81"/>
      <c r="R299" s="81"/>
      <c r="S299" s="81"/>
      <c r="T299" s="81" t="s">
        <v>3718</v>
      </c>
      <c r="U299" s="81"/>
      <c r="V299" s="81"/>
      <c r="W299" s="81"/>
      <c r="X299" s="81"/>
      <c r="Y299" s="81"/>
      <c r="Z299" s="81"/>
      <c r="AA299" s="81"/>
      <c r="AB299" s="81"/>
    </row>
    <row r="300" spans="2:28">
      <c r="B300" s="81"/>
      <c r="C300" s="81" t="s">
        <v>3476</v>
      </c>
      <c r="D300" s="81" t="s">
        <v>3507</v>
      </c>
      <c r="E300" s="81" t="s">
        <v>3717</v>
      </c>
      <c r="F300" s="81">
        <v>35.83</v>
      </c>
      <c r="G300" s="81"/>
      <c r="H300" s="89" t="s">
        <v>2698</v>
      </c>
      <c r="I300" s="89"/>
      <c r="J300" s="89" t="s">
        <v>3508</v>
      </c>
      <c r="K300" s="89" t="s">
        <v>3509</v>
      </c>
      <c r="L300" s="89" t="s">
        <v>28</v>
      </c>
      <c r="M300" s="89" t="s">
        <v>3510</v>
      </c>
      <c r="N300" s="89" t="s">
        <v>2818</v>
      </c>
      <c r="O300" s="89" t="s">
        <v>2746</v>
      </c>
      <c r="P300" s="89"/>
      <c r="Q300" s="81"/>
      <c r="R300" s="81"/>
      <c r="S300" s="81"/>
      <c r="T300" s="81" t="s">
        <v>3718</v>
      </c>
      <c r="U300" s="81"/>
      <c r="V300" s="81"/>
      <c r="W300" s="81"/>
      <c r="X300" s="81"/>
      <c r="Y300" s="81"/>
      <c r="Z300" s="81"/>
      <c r="AA300" s="81"/>
      <c r="AB300" s="81"/>
    </row>
    <row r="301" spans="2:28">
      <c r="B301" s="81"/>
      <c r="C301" s="81" t="s">
        <v>3476</v>
      </c>
      <c r="D301" s="81" t="s">
        <v>3736</v>
      </c>
      <c r="E301" s="81" t="s">
        <v>3716</v>
      </c>
      <c r="F301" s="81">
        <v>39.118000000000002</v>
      </c>
      <c r="G301" s="81"/>
      <c r="H301" s="89" t="s">
        <v>2698</v>
      </c>
      <c r="I301" s="89"/>
      <c r="J301" s="89" t="s">
        <v>3515</v>
      </c>
      <c r="K301" s="89" t="s">
        <v>3516</v>
      </c>
      <c r="L301" s="89" t="s">
        <v>135</v>
      </c>
      <c r="M301" s="89" t="s">
        <v>2914</v>
      </c>
      <c r="N301" s="89" t="s">
        <v>3787</v>
      </c>
      <c r="O301" s="89" t="s">
        <v>2746</v>
      </c>
      <c r="P301" s="89"/>
      <c r="Q301" s="81"/>
      <c r="R301" s="81" t="s">
        <v>2749</v>
      </c>
      <c r="S301" s="81" t="s">
        <v>5072</v>
      </c>
      <c r="T301" s="81" t="s">
        <v>5073</v>
      </c>
      <c r="U301" s="81" t="s">
        <v>5074</v>
      </c>
      <c r="V301" s="81" t="s">
        <v>5075</v>
      </c>
      <c r="W301" s="81"/>
      <c r="X301" s="81"/>
      <c r="Y301" s="81"/>
      <c r="Z301" s="81"/>
      <c r="AA301" s="81"/>
      <c r="AB301" s="81"/>
    </row>
    <row r="302" spans="2:28">
      <c r="B302" s="81"/>
      <c r="C302" s="81" t="s">
        <v>3476</v>
      </c>
      <c r="D302" s="81" t="s">
        <v>3519</v>
      </c>
      <c r="E302" s="81" t="s">
        <v>3717</v>
      </c>
      <c r="F302" s="81">
        <v>35.167000000000002</v>
      </c>
      <c r="G302" s="81"/>
      <c r="H302" s="89" t="s">
        <v>2476</v>
      </c>
      <c r="I302" s="89"/>
      <c r="J302" s="89" t="s">
        <v>3520</v>
      </c>
      <c r="K302" s="89" t="s">
        <v>3521</v>
      </c>
      <c r="L302" s="89" t="s">
        <v>261</v>
      </c>
      <c r="M302" s="89" t="s">
        <v>3522</v>
      </c>
      <c r="N302" s="89" t="s">
        <v>2818</v>
      </c>
      <c r="O302" s="89" t="s">
        <v>2746</v>
      </c>
      <c r="P302" s="89"/>
      <c r="Q302" s="81"/>
      <c r="R302" s="81"/>
      <c r="S302" s="81"/>
      <c r="T302" s="81" t="s">
        <v>3720</v>
      </c>
      <c r="U302" s="81"/>
      <c r="V302" s="81"/>
      <c r="W302" s="81"/>
      <c r="X302" s="81"/>
      <c r="Y302" s="81"/>
      <c r="Z302" s="81"/>
      <c r="AA302" s="81"/>
      <c r="AB302" s="81"/>
    </row>
    <row r="303" spans="2:28">
      <c r="B303" s="81"/>
      <c r="C303" s="81" t="s">
        <v>3476</v>
      </c>
      <c r="D303" s="81" t="s">
        <v>3523</v>
      </c>
      <c r="E303" s="81" t="s">
        <v>5076</v>
      </c>
      <c r="F303" s="81">
        <v>39.161999999999999</v>
      </c>
      <c r="G303" s="81"/>
      <c r="H303" s="89" t="s">
        <v>2698</v>
      </c>
      <c r="I303" s="89"/>
      <c r="J303" s="89" t="s">
        <v>3524</v>
      </c>
      <c r="K303" s="89" t="s">
        <v>3525</v>
      </c>
      <c r="L303" s="89" t="s">
        <v>276</v>
      </c>
      <c r="M303" s="89" t="s">
        <v>3526</v>
      </c>
      <c r="N303" s="89" t="s">
        <v>3786</v>
      </c>
      <c r="O303" s="89" t="s">
        <v>2746</v>
      </c>
      <c r="P303" s="89"/>
      <c r="Q303" s="81" t="s">
        <v>5600</v>
      </c>
      <c r="R303" s="81" t="s">
        <v>2749</v>
      </c>
      <c r="S303" s="81" t="s">
        <v>4872</v>
      </c>
      <c r="T303" s="81" t="s">
        <v>3718</v>
      </c>
      <c r="U303" s="81"/>
      <c r="V303" s="81"/>
      <c r="W303" s="81"/>
      <c r="X303" s="81"/>
      <c r="Y303" s="81"/>
      <c r="Z303" s="81"/>
      <c r="AA303" s="81"/>
      <c r="AB303" s="81"/>
    </row>
    <row r="304" spans="2:28">
      <c r="B304" s="81"/>
      <c r="C304" s="81" t="s">
        <v>3527</v>
      </c>
      <c r="D304" s="81" t="s">
        <v>3528</v>
      </c>
      <c r="E304" s="81"/>
      <c r="F304" s="81" t="s">
        <v>277</v>
      </c>
      <c r="G304" s="81"/>
      <c r="H304" s="89" t="s">
        <v>2698</v>
      </c>
      <c r="I304" s="89"/>
      <c r="J304" s="89" t="s">
        <v>3524</v>
      </c>
      <c r="K304" s="89" t="s">
        <v>3525</v>
      </c>
      <c r="L304" s="89" t="s">
        <v>134</v>
      </c>
      <c r="M304" s="89" t="s">
        <v>3526</v>
      </c>
      <c r="N304" s="89" t="s">
        <v>3786</v>
      </c>
      <c r="O304" s="89" t="s">
        <v>2746</v>
      </c>
      <c r="P304" s="89"/>
      <c r="Q304" s="81"/>
      <c r="R304" s="81"/>
      <c r="S304" s="81"/>
      <c r="T304" s="81" t="s">
        <v>3720</v>
      </c>
      <c r="U304" s="81"/>
      <c r="V304" s="81"/>
      <c r="W304" s="81"/>
      <c r="X304" s="81"/>
      <c r="Y304" s="81"/>
      <c r="Z304" s="81"/>
      <c r="AA304" s="81"/>
      <c r="AB304" s="81"/>
    </row>
    <row r="305" spans="2:28">
      <c r="B305" s="81" t="s">
        <v>5599</v>
      </c>
      <c r="C305" s="81" t="s">
        <v>3527</v>
      </c>
      <c r="D305" s="81" t="s">
        <v>3529</v>
      </c>
      <c r="E305" s="81" t="s">
        <v>3831</v>
      </c>
      <c r="F305" s="81" t="s">
        <v>5617</v>
      </c>
      <c r="G305" s="81"/>
      <c r="H305" s="89" t="s">
        <v>2698</v>
      </c>
      <c r="I305" s="89"/>
      <c r="J305" s="89" t="s">
        <v>3530</v>
      </c>
      <c r="K305" s="89" t="s">
        <v>3531</v>
      </c>
      <c r="L305" s="89" t="s">
        <v>235</v>
      </c>
      <c r="M305" s="89" t="s">
        <v>3532</v>
      </c>
      <c r="N305" s="89" t="s">
        <v>3786</v>
      </c>
      <c r="O305" s="89" t="s">
        <v>2746</v>
      </c>
      <c r="P305" s="89"/>
      <c r="Q305" s="81" t="s">
        <v>5600</v>
      </c>
      <c r="R305" s="81" t="s">
        <v>5601</v>
      </c>
      <c r="S305" s="81" t="s">
        <v>5610</v>
      </c>
      <c r="T305" s="81" t="s">
        <v>5602</v>
      </c>
      <c r="U305" s="81" t="s">
        <v>5611</v>
      </c>
      <c r="V305" s="81" t="s">
        <v>5603</v>
      </c>
      <c r="W305" s="81" t="s">
        <v>5614</v>
      </c>
      <c r="X305" s="81" t="s">
        <v>5615</v>
      </c>
      <c r="Y305" s="81" t="s">
        <v>5605</v>
      </c>
      <c r="Z305" s="81" t="s">
        <v>5606</v>
      </c>
      <c r="AA305" s="81" t="s">
        <v>5607</v>
      </c>
      <c r="AB305" s="81" t="s">
        <v>5616</v>
      </c>
    </row>
    <row r="306" spans="2:28">
      <c r="B306" s="81"/>
      <c r="C306" s="81" t="s">
        <v>3527</v>
      </c>
      <c r="D306" s="81" t="s">
        <v>3533</v>
      </c>
      <c r="E306" s="81" t="s">
        <v>3717</v>
      </c>
      <c r="F306" s="81">
        <v>35.1</v>
      </c>
      <c r="G306" s="81"/>
      <c r="H306" s="89" t="s">
        <v>2698</v>
      </c>
      <c r="I306" s="89"/>
      <c r="J306" s="89" t="s">
        <v>3534</v>
      </c>
      <c r="K306" s="89" t="s">
        <v>3535</v>
      </c>
      <c r="L306" s="89" t="s">
        <v>2685</v>
      </c>
      <c r="M306" s="89" t="s">
        <v>3536</v>
      </c>
      <c r="N306" s="89" t="s">
        <v>2818</v>
      </c>
      <c r="O306" s="89" t="s">
        <v>2746</v>
      </c>
      <c r="P306" s="89"/>
      <c r="Q306" s="81" t="s">
        <v>5544</v>
      </c>
      <c r="R306" s="81" t="s">
        <v>5545</v>
      </c>
      <c r="S306" s="81" t="s">
        <v>5530</v>
      </c>
      <c r="T306" s="81" t="s">
        <v>3778</v>
      </c>
      <c r="U306" s="81" t="s">
        <v>4821</v>
      </c>
      <c r="V306" s="81" t="s">
        <v>5401</v>
      </c>
      <c r="W306" s="81" t="s">
        <v>5402</v>
      </c>
      <c r="X306" s="81" t="s">
        <v>5534</v>
      </c>
      <c r="Y306" s="81" t="s">
        <v>5538</v>
      </c>
      <c r="Z306" s="81" t="s">
        <v>5536</v>
      </c>
      <c r="AA306" s="81" t="s">
        <v>5311</v>
      </c>
      <c r="AB306" s="81"/>
    </row>
    <row r="307" spans="2:28">
      <c r="B307" s="81" t="s">
        <v>5648</v>
      </c>
      <c r="C307" s="81" t="s">
        <v>3527</v>
      </c>
      <c r="D307" s="81" t="s">
        <v>5514</v>
      </c>
      <c r="E307" s="81" t="s">
        <v>3831</v>
      </c>
      <c r="F307" s="81" t="s">
        <v>5871</v>
      </c>
      <c r="G307" s="81"/>
      <c r="H307" s="89" t="s">
        <v>2698</v>
      </c>
      <c r="I307" s="89"/>
      <c r="J307" s="89" t="s">
        <v>3537</v>
      </c>
      <c r="K307" s="89" t="s">
        <v>3538</v>
      </c>
      <c r="L307" s="89" t="s">
        <v>99</v>
      </c>
      <c r="M307" s="89" t="s">
        <v>3539</v>
      </c>
      <c r="N307" s="89" t="s">
        <v>2818</v>
      </c>
      <c r="O307" s="89" t="s">
        <v>2746</v>
      </c>
      <c r="P307" s="89"/>
      <c r="Q307" s="81" t="s">
        <v>5210</v>
      </c>
      <c r="R307" s="81" t="s">
        <v>2749</v>
      </c>
      <c r="S307" s="81" t="s">
        <v>5610</v>
      </c>
      <c r="T307" s="81" t="s">
        <v>3778</v>
      </c>
      <c r="U307" s="81" t="s">
        <v>4821</v>
      </c>
      <c r="V307" s="81" t="s">
        <v>2751</v>
      </c>
      <c r="W307" s="81" t="s">
        <v>3833</v>
      </c>
      <c r="X307" s="81" t="s">
        <v>5641</v>
      </c>
      <c r="Y307" s="81" t="s">
        <v>5605</v>
      </c>
      <c r="Z307" s="81" t="s">
        <v>3835</v>
      </c>
      <c r="AA307" s="81" t="s">
        <v>5607</v>
      </c>
      <c r="AB307" s="81" t="s">
        <v>5642</v>
      </c>
    </row>
    <row r="308" spans="2:28">
      <c r="B308" s="81"/>
      <c r="C308" s="81" t="s">
        <v>3476</v>
      </c>
      <c r="D308" s="81" t="s">
        <v>3837</v>
      </c>
      <c r="E308" s="81" t="s">
        <v>3831</v>
      </c>
      <c r="F308" s="81" t="s">
        <v>5597</v>
      </c>
      <c r="G308" s="81"/>
      <c r="H308" s="89" t="s">
        <v>2698</v>
      </c>
      <c r="I308" s="89"/>
      <c r="J308" s="89" t="s">
        <v>3537</v>
      </c>
      <c r="K308" s="89" t="s">
        <v>3538</v>
      </c>
      <c r="L308" s="89" t="s">
        <v>3832</v>
      </c>
      <c r="M308" s="89" t="s">
        <v>3539</v>
      </c>
      <c r="N308" s="89" t="s">
        <v>2818</v>
      </c>
      <c r="O308" s="89" t="s">
        <v>2746</v>
      </c>
      <c r="P308" s="89"/>
      <c r="Q308" s="81"/>
      <c r="R308" s="81"/>
      <c r="S308" s="81" t="s">
        <v>3512</v>
      </c>
      <c r="T308" s="81" t="s">
        <v>3719</v>
      </c>
      <c r="U308" s="81">
        <v>64</v>
      </c>
      <c r="V308" s="81" t="s">
        <v>2751</v>
      </c>
      <c r="W308" s="81" t="s">
        <v>3833</v>
      </c>
      <c r="X308" s="81" t="s">
        <v>3834</v>
      </c>
      <c r="Y308" s="81" t="s">
        <v>3514</v>
      </c>
      <c r="Z308" s="81" t="s">
        <v>3835</v>
      </c>
      <c r="AA308" s="81" t="s">
        <v>3836</v>
      </c>
      <c r="AB308" s="81"/>
    </row>
    <row r="309" spans="2:28">
      <c r="B309" s="81" t="s">
        <v>5599</v>
      </c>
      <c r="C309" s="81" t="s">
        <v>3540</v>
      </c>
      <c r="D309" s="81" t="s">
        <v>3541</v>
      </c>
      <c r="E309" s="81" t="s">
        <v>3831</v>
      </c>
      <c r="F309" s="81">
        <v>35.869999999999997</v>
      </c>
      <c r="G309" s="81"/>
      <c r="H309" s="89" t="s">
        <v>2698</v>
      </c>
      <c r="I309" s="89"/>
      <c r="J309" s="89" t="s">
        <v>3542</v>
      </c>
      <c r="K309" s="89" t="s">
        <v>3543</v>
      </c>
      <c r="L309" s="89" t="s">
        <v>99</v>
      </c>
      <c r="M309" s="89" t="s">
        <v>3544</v>
      </c>
      <c r="N309" s="89" t="s">
        <v>2818</v>
      </c>
      <c r="O309" s="89" t="s">
        <v>2746</v>
      </c>
      <c r="P309" s="89"/>
      <c r="Q309" s="81" t="s">
        <v>5600</v>
      </c>
      <c r="R309" s="81" t="s">
        <v>5601</v>
      </c>
      <c r="S309" s="81" t="s">
        <v>5610</v>
      </c>
      <c r="T309" s="81" t="s">
        <v>5602</v>
      </c>
      <c r="U309" s="81" t="s">
        <v>5611</v>
      </c>
      <c r="V309" s="81" t="s">
        <v>2751</v>
      </c>
      <c r="W309" s="81" t="s">
        <v>3833</v>
      </c>
      <c r="X309" s="81" t="s">
        <v>5612</v>
      </c>
      <c r="Y309" s="81" t="s">
        <v>5605</v>
      </c>
      <c r="Z309" s="81" t="s">
        <v>5606</v>
      </c>
      <c r="AA309" s="81" t="s">
        <v>5608</v>
      </c>
      <c r="AB309" s="81" t="s">
        <v>5613</v>
      </c>
    </row>
    <row r="310" spans="2:28">
      <c r="B310" s="81"/>
      <c r="C310" s="81" t="s">
        <v>3540</v>
      </c>
      <c r="D310" s="81" t="s">
        <v>3547</v>
      </c>
      <c r="E310" s="81" t="s">
        <v>3717</v>
      </c>
      <c r="F310" s="81">
        <v>35.19</v>
      </c>
      <c r="G310" s="81"/>
      <c r="H310" s="89" t="s">
        <v>2698</v>
      </c>
      <c r="I310" s="89"/>
      <c r="J310" s="89" t="s">
        <v>5550</v>
      </c>
      <c r="K310" s="89" t="s">
        <v>5551</v>
      </c>
      <c r="L310" s="89" t="s">
        <v>5552</v>
      </c>
      <c r="M310" s="89" t="s">
        <v>5553</v>
      </c>
      <c r="N310" s="89" t="s">
        <v>2818</v>
      </c>
      <c r="O310" s="89" t="s">
        <v>2746</v>
      </c>
      <c r="P310" s="89"/>
      <c r="Q310" s="81" t="s">
        <v>5554</v>
      </c>
      <c r="R310" s="81" t="s">
        <v>2756</v>
      </c>
      <c r="S310" s="81" t="s">
        <v>5530</v>
      </c>
      <c r="T310" s="81" t="s">
        <v>3778</v>
      </c>
      <c r="U310" s="81" t="s">
        <v>4821</v>
      </c>
      <c r="V310" s="81" t="s">
        <v>5401</v>
      </c>
      <c r="W310" s="81" t="s">
        <v>5402</v>
      </c>
      <c r="X310" s="81" t="s">
        <v>5534</v>
      </c>
      <c r="Y310" s="81" t="s">
        <v>5538</v>
      </c>
      <c r="Z310" s="81" t="s">
        <v>5536</v>
      </c>
      <c r="AA310" s="81" t="s">
        <v>5311</v>
      </c>
      <c r="AB310" s="81"/>
    </row>
    <row r="311" spans="2:28">
      <c r="B311" s="81"/>
      <c r="C311" s="81" t="s">
        <v>3540</v>
      </c>
      <c r="D311" s="81" t="s">
        <v>3548</v>
      </c>
      <c r="E311" s="81" t="s">
        <v>3717</v>
      </c>
      <c r="F311" s="81">
        <v>35.5</v>
      </c>
      <c r="G311" s="81"/>
      <c r="H311" s="89" t="s">
        <v>2698</v>
      </c>
      <c r="I311" s="89"/>
      <c r="J311" s="89" t="s">
        <v>3549</v>
      </c>
      <c r="K311" s="89" t="s">
        <v>3550</v>
      </c>
      <c r="L311" s="89" t="s">
        <v>159</v>
      </c>
      <c r="M311" s="89" t="s">
        <v>3551</v>
      </c>
      <c r="N311" s="89" t="s">
        <v>2818</v>
      </c>
      <c r="O311" s="89" t="s">
        <v>2746</v>
      </c>
      <c r="P311" s="89"/>
      <c r="Q311" s="81"/>
      <c r="R311" s="81"/>
      <c r="S311" s="81"/>
      <c r="T311" s="81" t="s">
        <v>3720</v>
      </c>
      <c r="U311" s="81"/>
      <c r="V311" s="81"/>
      <c r="W311" s="81"/>
      <c r="X311" s="81"/>
      <c r="Y311" s="81"/>
      <c r="Z311" s="81"/>
      <c r="AA311" s="81"/>
      <c r="AB311" s="81"/>
    </row>
    <row r="312" spans="2:28">
      <c r="B312" s="81"/>
      <c r="C312" s="81" t="s">
        <v>3540</v>
      </c>
      <c r="D312" s="81" t="s">
        <v>4879</v>
      </c>
      <c r="E312" s="81" t="s">
        <v>3717</v>
      </c>
      <c r="F312" s="81">
        <v>35.4</v>
      </c>
      <c r="G312" s="81"/>
      <c r="H312" s="89" t="s">
        <v>2698</v>
      </c>
      <c r="I312" s="89"/>
      <c r="J312" s="89" t="s">
        <v>3552</v>
      </c>
      <c r="K312" s="89" t="s">
        <v>3553</v>
      </c>
      <c r="L312" s="89" t="s">
        <v>256</v>
      </c>
      <c r="M312" s="89" t="s">
        <v>3554</v>
      </c>
      <c r="N312" s="89" t="s">
        <v>3</v>
      </c>
      <c r="O312" s="89" t="s">
        <v>2746</v>
      </c>
      <c r="P312" s="89"/>
      <c r="Q312" s="81"/>
      <c r="R312" s="81"/>
      <c r="S312" s="81"/>
      <c r="T312" s="81" t="s">
        <v>3720</v>
      </c>
      <c r="U312" s="81"/>
      <c r="V312" s="81"/>
      <c r="W312" s="81"/>
      <c r="X312" s="81"/>
      <c r="Y312" s="81"/>
      <c r="Z312" s="81"/>
      <c r="AA312" s="81"/>
      <c r="AB312" s="81"/>
    </row>
    <row r="313" spans="2:28">
      <c r="B313" s="81"/>
      <c r="C313" s="81" t="s">
        <v>3540</v>
      </c>
      <c r="D313" s="81" t="s">
        <v>3555</v>
      </c>
      <c r="E313" s="81" t="s">
        <v>3717</v>
      </c>
      <c r="F313" s="81" t="s">
        <v>5594</v>
      </c>
      <c r="G313" s="81"/>
      <c r="H313" s="89" t="s">
        <v>2698</v>
      </c>
      <c r="I313" s="89"/>
      <c r="J313" s="89" t="s">
        <v>3552</v>
      </c>
      <c r="K313" s="89" t="s">
        <v>3553</v>
      </c>
      <c r="L313" s="89" t="s">
        <v>3556</v>
      </c>
      <c r="M313" s="89" t="s">
        <v>3554</v>
      </c>
      <c r="N313" s="89" t="s">
        <v>5596</v>
      </c>
      <c r="O313" s="89" t="s">
        <v>2746</v>
      </c>
      <c r="P313" s="89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</row>
    <row r="314" spans="2:28">
      <c r="B314" s="81"/>
      <c r="C314" s="81" t="s">
        <v>3476</v>
      </c>
      <c r="D314" s="81" t="s">
        <v>3511</v>
      </c>
      <c r="E314" s="81" t="s">
        <v>3688</v>
      </c>
      <c r="F314" s="81" t="s">
        <v>259</v>
      </c>
      <c r="G314" s="81"/>
      <c r="H314" s="89" t="s">
        <v>2698</v>
      </c>
      <c r="I314" s="89"/>
      <c r="J314" s="89" t="s">
        <v>3552</v>
      </c>
      <c r="K314" s="89" t="s">
        <v>5070</v>
      </c>
      <c r="L314" s="89" t="s">
        <v>5071</v>
      </c>
      <c r="M314" s="89" t="s">
        <v>3554</v>
      </c>
      <c r="N314" s="89" t="s">
        <v>3787</v>
      </c>
      <c r="O314" s="89" t="s">
        <v>2746</v>
      </c>
      <c r="P314" s="89"/>
      <c r="Q314" s="81" t="s">
        <v>5595</v>
      </c>
      <c r="R314" s="81" t="s">
        <v>2749</v>
      </c>
      <c r="S314" s="81" t="s">
        <v>3512</v>
      </c>
      <c r="T314" s="81" t="s">
        <v>3719</v>
      </c>
      <c r="U314" s="81">
        <v>64</v>
      </c>
      <c r="V314" s="81" t="s">
        <v>2751</v>
      </c>
      <c r="W314" s="81" t="s">
        <v>434</v>
      </c>
      <c r="X314" s="81" t="s">
        <v>3513</v>
      </c>
      <c r="Y314" s="81" t="s">
        <v>3514</v>
      </c>
      <c r="Z314" s="81" t="s">
        <v>430</v>
      </c>
      <c r="AA314" s="81" t="s">
        <v>2754</v>
      </c>
      <c r="AB314" s="81"/>
    </row>
    <row r="315" spans="2:28">
      <c r="B315" s="81"/>
      <c r="C315" s="81" t="s">
        <v>3540</v>
      </c>
      <c r="D315" s="81" t="s">
        <v>3557</v>
      </c>
      <c r="E315" s="81" t="s">
        <v>3717</v>
      </c>
      <c r="F315" s="81" t="s">
        <v>269</v>
      </c>
      <c r="G315" s="81"/>
      <c r="H315" s="89" t="s">
        <v>2698</v>
      </c>
      <c r="I315" s="89"/>
      <c r="J315" s="89" t="s">
        <v>3558</v>
      </c>
      <c r="K315" s="89" t="s">
        <v>3559</v>
      </c>
      <c r="L315" s="89" t="s">
        <v>5807</v>
      </c>
      <c r="M315" s="89" t="s">
        <v>3596</v>
      </c>
      <c r="N315" s="89" t="s">
        <v>2818</v>
      </c>
      <c r="O315" s="89" t="s">
        <v>2746</v>
      </c>
      <c r="P315" s="89"/>
      <c r="Q315" s="81" t="s">
        <v>5544</v>
      </c>
      <c r="R315" s="81" t="s">
        <v>5547</v>
      </c>
      <c r="S315" s="81" t="s">
        <v>5548</v>
      </c>
      <c r="T315" s="81" t="s">
        <v>3778</v>
      </c>
      <c r="U315" s="81" t="s">
        <v>4821</v>
      </c>
      <c r="V315" s="81" t="s">
        <v>5401</v>
      </c>
      <c r="W315" s="81" t="s">
        <v>5402</v>
      </c>
      <c r="X315" s="81" t="s">
        <v>5534</v>
      </c>
      <c r="Y315" s="81" t="s">
        <v>5549</v>
      </c>
      <c r="Z315" s="81" t="s">
        <v>5536</v>
      </c>
      <c r="AA315" s="81" t="s">
        <v>5311</v>
      </c>
      <c r="AB315" s="81"/>
    </row>
    <row r="316" spans="2:28">
      <c r="B316" s="81" t="s">
        <v>5599</v>
      </c>
      <c r="C316" s="81" t="s">
        <v>3540</v>
      </c>
      <c r="D316" s="81" t="s">
        <v>3737</v>
      </c>
      <c r="E316" s="81" t="s">
        <v>3831</v>
      </c>
      <c r="F316" s="81">
        <v>39.78</v>
      </c>
      <c r="G316" s="81"/>
      <c r="H316" s="89" t="s">
        <v>2698</v>
      </c>
      <c r="I316" s="89"/>
      <c r="J316" s="89" t="s">
        <v>3545</v>
      </c>
      <c r="K316" s="89" t="s">
        <v>3546</v>
      </c>
      <c r="L316" s="89" t="s">
        <v>159</v>
      </c>
      <c r="M316" s="89" t="s">
        <v>2899</v>
      </c>
      <c r="N316" s="89" t="s">
        <v>2818</v>
      </c>
      <c r="O316" s="89" t="s">
        <v>2746</v>
      </c>
      <c r="P316" s="89"/>
      <c r="Q316" s="81" t="s">
        <v>5600</v>
      </c>
      <c r="R316" s="81" t="s">
        <v>5601</v>
      </c>
      <c r="S316" s="81" t="s">
        <v>5610</v>
      </c>
      <c r="T316" s="81" t="s">
        <v>5602</v>
      </c>
      <c r="U316" s="81" t="s">
        <v>4821</v>
      </c>
      <c r="V316" s="81" t="s">
        <v>5603</v>
      </c>
      <c r="W316" s="81" t="s">
        <v>434</v>
      </c>
      <c r="X316" s="81" t="s">
        <v>5604</v>
      </c>
      <c r="Y316" s="81" t="s">
        <v>5605</v>
      </c>
      <c r="Z316" s="81" t="s">
        <v>5606</v>
      </c>
      <c r="AA316" s="81" t="s">
        <v>5608</v>
      </c>
      <c r="AB316" s="81" t="s">
        <v>5609</v>
      </c>
    </row>
    <row r="317" spans="2:28">
      <c r="B317" s="81"/>
      <c r="C317" s="81" t="s">
        <v>3540</v>
      </c>
      <c r="D317" s="81" t="s">
        <v>3560</v>
      </c>
      <c r="E317" s="81" t="s">
        <v>3717</v>
      </c>
      <c r="F317" s="81">
        <v>35.909999999999997</v>
      </c>
      <c r="G317" s="81"/>
      <c r="H317" s="89" t="s">
        <v>2698</v>
      </c>
      <c r="I317" s="89"/>
      <c r="J317" s="89" t="s">
        <v>3561</v>
      </c>
      <c r="K317" s="89" t="s">
        <v>3562</v>
      </c>
      <c r="L317" s="89" t="s">
        <v>160</v>
      </c>
      <c r="M317" s="89" t="s">
        <v>3563</v>
      </c>
      <c r="N317" s="89" t="s">
        <v>2818</v>
      </c>
      <c r="O317" s="89" t="s">
        <v>2746</v>
      </c>
      <c r="P317" s="89"/>
      <c r="Q317" s="81" t="s">
        <v>5210</v>
      </c>
      <c r="R317" s="81" t="s">
        <v>2756</v>
      </c>
      <c r="S317" s="81" t="s">
        <v>5530</v>
      </c>
      <c r="T317" s="81" t="s">
        <v>3778</v>
      </c>
      <c r="U317" s="81" t="s">
        <v>4821</v>
      </c>
      <c r="V317" s="81" t="s">
        <v>5401</v>
      </c>
      <c r="W317" s="81" t="s">
        <v>5402</v>
      </c>
      <c r="X317" s="81" t="s">
        <v>5534</v>
      </c>
      <c r="Y317" s="81" t="s">
        <v>5538</v>
      </c>
      <c r="Z317" s="81" t="s">
        <v>5536</v>
      </c>
      <c r="AA317" s="81" t="s">
        <v>5311</v>
      </c>
      <c r="AB317" s="81"/>
    </row>
    <row r="318" spans="2:28">
      <c r="B318" s="81"/>
      <c r="C318" s="81" t="s">
        <v>3476</v>
      </c>
      <c r="D318" s="81" t="s">
        <v>5168</v>
      </c>
      <c r="E318" s="81" t="s">
        <v>5169</v>
      </c>
      <c r="F318" s="81" t="s">
        <v>5170</v>
      </c>
      <c r="G318" s="81"/>
      <c r="H318" s="89" t="s">
        <v>2698</v>
      </c>
      <c r="I318" s="89"/>
      <c r="J318" s="89" t="s">
        <v>3517</v>
      </c>
      <c r="K318" s="89" t="s">
        <v>3518</v>
      </c>
      <c r="L318" s="89" t="s">
        <v>174</v>
      </c>
      <c r="M318" s="89" t="s">
        <v>2925</v>
      </c>
      <c r="N318" s="89" t="s">
        <v>2818</v>
      </c>
      <c r="O318" s="89" t="s">
        <v>2746</v>
      </c>
      <c r="P318" s="89"/>
      <c r="Q318" s="81" t="s">
        <v>5500</v>
      </c>
      <c r="R318" s="81" t="s">
        <v>2749</v>
      </c>
      <c r="S318" s="81" t="s">
        <v>5171</v>
      </c>
      <c r="T318" s="81" t="s">
        <v>5172</v>
      </c>
      <c r="U318" s="81" t="s">
        <v>5173</v>
      </c>
      <c r="V318" s="81" t="s">
        <v>5174</v>
      </c>
      <c r="W318" s="81"/>
      <c r="X318" s="81" t="s">
        <v>5546</v>
      </c>
      <c r="Y318" s="81" t="s">
        <v>5175</v>
      </c>
      <c r="Z318" s="81" t="s">
        <v>5176</v>
      </c>
      <c r="AA318" s="81" t="s">
        <v>5651</v>
      </c>
      <c r="AB318" s="81"/>
    </row>
    <row r="319" spans="2:28">
      <c r="B319" s="81"/>
      <c r="C319" s="81" t="s">
        <v>3476</v>
      </c>
      <c r="D319" s="81" t="s">
        <v>5177</v>
      </c>
      <c r="E319" s="81" t="s">
        <v>5169</v>
      </c>
      <c r="F319" s="81" t="s">
        <v>5178</v>
      </c>
      <c r="G319" s="81"/>
      <c r="H319" s="89" t="s">
        <v>2698</v>
      </c>
      <c r="I319" s="89"/>
      <c r="J319" s="89" t="s">
        <v>3492</v>
      </c>
      <c r="K319" s="89" t="s">
        <v>3493</v>
      </c>
      <c r="L319" s="89" t="s">
        <v>62</v>
      </c>
      <c r="M319" s="89" t="s">
        <v>3494</v>
      </c>
      <c r="N319" s="89" t="s">
        <v>2587</v>
      </c>
      <c r="O319" s="89" t="s">
        <v>2746</v>
      </c>
      <c r="P319" s="89"/>
      <c r="Q319" s="81" t="s">
        <v>5500</v>
      </c>
      <c r="R319" s="81" t="s">
        <v>2749</v>
      </c>
      <c r="S319" s="81" t="s">
        <v>5171</v>
      </c>
      <c r="T319" s="81" t="s">
        <v>5172</v>
      </c>
      <c r="U319" s="81" t="s">
        <v>5173</v>
      </c>
      <c r="V319" s="81" t="s">
        <v>5174</v>
      </c>
      <c r="W319" s="81"/>
      <c r="X319" s="81" t="s">
        <v>5179</v>
      </c>
      <c r="Y319" s="81" t="s">
        <v>5175</v>
      </c>
      <c r="Z319" s="81" t="s">
        <v>5176</v>
      </c>
      <c r="AA319" s="81" t="s">
        <v>5651</v>
      </c>
      <c r="AB319" s="81"/>
    </row>
    <row r="320" spans="2:28">
      <c r="B320" s="81"/>
      <c r="C320" s="81" t="s">
        <v>3476</v>
      </c>
      <c r="D320" s="81" t="s">
        <v>5846</v>
      </c>
      <c r="E320" s="81" t="s">
        <v>5847</v>
      </c>
      <c r="F320" s="81" t="s">
        <v>5848</v>
      </c>
      <c r="G320" s="81"/>
      <c r="H320" s="89" t="s">
        <v>5849</v>
      </c>
      <c r="I320" s="89"/>
      <c r="J320" s="97" t="s">
        <v>5850</v>
      </c>
      <c r="K320" s="89" t="s">
        <v>5851</v>
      </c>
      <c r="L320" s="89" t="s">
        <v>5852</v>
      </c>
      <c r="M320" s="89" t="s">
        <v>5853</v>
      </c>
      <c r="N320" s="89" t="s">
        <v>5854</v>
      </c>
      <c r="O320" s="89" t="s">
        <v>2746</v>
      </c>
      <c r="P320" s="89"/>
      <c r="Q320" s="81" t="s">
        <v>5210</v>
      </c>
      <c r="R320" s="81" t="s">
        <v>2749</v>
      </c>
      <c r="S320" s="81" t="s">
        <v>5855</v>
      </c>
      <c r="T320" s="81" t="s">
        <v>3778</v>
      </c>
      <c r="U320" s="81" t="s">
        <v>4821</v>
      </c>
      <c r="V320" s="81" t="s">
        <v>2751</v>
      </c>
      <c r="W320" s="81"/>
      <c r="X320" s="81" t="s">
        <v>5856</v>
      </c>
      <c r="Y320" s="81" t="s">
        <v>5857</v>
      </c>
      <c r="Z320" s="81" t="s">
        <v>5858</v>
      </c>
      <c r="AA320" s="81" t="s">
        <v>5859</v>
      </c>
      <c r="AB320" s="81" t="s">
        <v>5860</v>
      </c>
    </row>
    <row r="321" spans="2:28">
      <c r="B321" s="81"/>
      <c r="C321" s="81" t="s">
        <v>3476</v>
      </c>
      <c r="D321" s="81" t="s">
        <v>6102</v>
      </c>
      <c r="E321" s="81" t="s">
        <v>3717</v>
      </c>
      <c r="F321" s="81" t="s">
        <v>6103</v>
      </c>
      <c r="G321" s="81"/>
      <c r="H321" s="89" t="s">
        <v>2698</v>
      </c>
      <c r="I321" s="89"/>
      <c r="J321" s="97" t="s">
        <v>6105</v>
      </c>
      <c r="K321" s="89" t="s">
        <v>6104</v>
      </c>
      <c r="L321" s="89" t="s">
        <v>6106</v>
      </c>
      <c r="M321" s="89" t="s">
        <v>6107</v>
      </c>
      <c r="N321" s="89" t="s">
        <v>2818</v>
      </c>
      <c r="O321" s="89" t="s">
        <v>2746</v>
      </c>
      <c r="P321" s="89"/>
      <c r="Q321" s="81" t="s">
        <v>5210</v>
      </c>
      <c r="R321" s="81" t="s">
        <v>2749</v>
      </c>
      <c r="S321" s="81"/>
      <c r="T321" s="81"/>
      <c r="U321" s="81"/>
      <c r="V321" s="81"/>
      <c r="W321" s="81"/>
      <c r="X321" s="81"/>
      <c r="Y321" s="81"/>
      <c r="Z321" s="81"/>
      <c r="AA321" s="81"/>
      <c r="AB321" s="81"/>
    </row>
    <row r="322" spans="2:28">
      <c r="B322" s="81"/>
      <c r="C322" s="81" t="s">
        <v>3564</v>
      </c>
      <c r="D322" s="81" t="s">
        <v>2928</v>
      </c>
      <c r="E322" s="81" t="s">
        <v>2564</v>
      </c>
      <c r="F322" s="81" t="s">
        <v>5867</v>
      </c>
      <c r="G322" s="81"/>
      <c r="H322" s="89" t="s">
        <v>5662</v>
      </c>
      <c r="I322" s="89"/>
      <c r="J322" s="89" t="s">
        <v>6056</v>
      </c>
      <c r="K322" s="89" t="s">
        <v>3567</v>
      </c>
      <c r="L322" s="89" t="s">
        <v>6057</v>
      </c>
      <c r="M322" s="89" t="s">
        <v>6058</v>
      </c>
      <c r="N322" s="89" t="s">
        <v>2558</v>
      </c>
      <c r="O322" s="89" t="s">
        <v>2746</v>
      </c>
      <c r="P322" s="89"/>
      <c r="Q322" s="81" t="s">
        <v>5210</v>
      </c>
      <c r="R322" s="81" t="s">
        <v>429</v>
      </c>
      <c r="S322" s="81" t="s">
        <v>2590</v>
      </c>
      <c r="T322" s="81" t="s">
        <v>5868</v>
      </c>
      <c r="U322" s="81" t="s">
        <v>5869</v>
      </c>
      <c r="V322" s="81" t="s">
        <v>5870</v>
      </c>
      <c r="W322" s="81"/>
      <c r="X322" s="81" t="s">
        <v>2591</v>
      </c>
      <c r="Y322" s="81" t="s">
        <v>2592</v>
      </c>
      <c r="Z322" s="81" t="s">
        <v>2593</v>
      </c>
      <c r="AA322" s="81" t="s">
        <v>2594</v>
      </c>
      <c r="AB322" s="81" t="s">
        <v>2595</v>
      </c>
    </row>
    <row r="323" spans="2:28">
      <c r="B323" s="81" t="s">
        <v>5669</v>
      </c>
      <c r="C323" s="81" t="s">
        <v>3564</v>
      </c>
      <c r="D323" s="81" t="s">
        <v>3565</v>
      </c>
      <c r="E323" s="81" t="s">
        <v>3717</v>
      </c>
      <c r="F323" s="81">
        <v>37.770000000000003</v>
      </c>
      <c r="G323" s="81"/>
      <c r="H323" s="89" t="s">
        <v>2698</v>
      </c>
      <c r="I323" s="89"/>
      <c r="J323" s="89" t="s">
        <v>2929</v>
      </c>
      <c r="K323" s="89" t="s">
        <v>2930</v>
      </c>
      <c r="L323" s="89" t="s">
        <v>20</v>
      </c>
      <c r="M323" s="89" t="s">
        <v>3381</v>
      </c>
      <c r="N323" s="89" t="s">
        <v>2818</v>
      </c>
      <c r="O323" s="89" t="s">
        <v>2746</v>
      </c>
      <c r="P323" s="89"/>
      <c r="Q323" s="81" t="s">
        <v>5210</v>
      </c>
      <c r="R323" s="81" t="s">
        <v>2749</v>
      </c>
      <c r="S323" s="81" t="s">
        <v>5610</v>
      </c>
      <c r="T323" s="81" t="s">
        <v>3778</v>
      </c>
      <c r="U323" s="81" t="s">
        <v>4821</v>
      </c>
      <c r="V323" s="81" t="s">
        <v>2751</v>
      </c>
      <c r="W323" s="81" t="s">
        <v>3833</v>
      </c>
      <c r="X323" s="81" t="s">
        <v>5701</v>
      </c>
      <c r="Y323" s="81" t="s">
        <v>5605</v>
      </c>
      <c r="Z323" s="81" t="s">
        <v>3835</v>
      </c>
      <c r="AA323" s="81" t="s">
        <v>5607</v>
      </c>
      <c r="AB323" s="81" t="s">
        <v>5702</v>
      </c>
    </row>
    <row r="324" spans="2:28">
      <c r="B324" s="81" t="s">
        <v>5669</v>
      </c>
      <c r="C324" s="81" t="s">
        <v>3564</v>
      </c>
      <c r="D324" s="81" t="s">
        <v>3569</v>
      </c>
      <c r="E324" s="81" t="s">
        <v>3716</v>
      </c>
      <c r="F324" s="81">
        <v>37.56</v>
      </c>
      <c r="G324" s="81"/>
      <c r="H324" s="89" t="s">
        <v>2698</v>
      </c>
      <c r="I324" s="89"/>
      <c r="J324" s="89" t="s">
        <v>3570</v>
      </c>
      <c r="K324" s="89" t="s">
        <v>3571</v>
      </c>
      <c r="L324" s="89" t="s">
        <v>235</v>
      </c>
      <c r="M324" s="89" t="s">
        <v>3572</v>
      </c>
      <c r="N324" s="89" t="s">
        <v>2818</v>
      </c>
      <c r="O324" s="89" t="s">
        <v>2746</v>
      </c>
      <c r="P324" s="89"/>
      <c r="Q324" s="81" t="s">
        <v>5210</v>
      </c>
      <c r="R324" s="81" t="s">
        <v>2749</v>
      </c>
      <c r="S324" s="81" t="s">
        <v>5659</v>
      </c>
      <c r="T324" s="81" t="s">
        <v>3778</v>
      </c>
      <c r="U324" s="81" t="s">
        <v>4821</v>
      </c>
      <c r="V324" s="81" t="s">
        <v>2751</v>
      </c>
      <c r="W324" s="81" t="s">
        <v>434</v>
      </c>
      <c r="X324" s="81" t="s">
        <v>5699</v>
      </c>
      <c r="Y324" s="81" t="s">
        <v>5524</v>
      </c>
      <c r="Z324" s="81" t="s">
        <v>3835</v>
      </c>
      <c r="AA324" s="81" t="s">
        <v>5527</v>
      </c>
      <c r="AB324" s="81" t="s">
        <v>5700</v>
      </c>
    </row>
    <row r="325" spans="2:28">
      <c r="B325" s="81" t="s">
        <v>5657</v>
      </c>
      <c r="C325" s="81" t="s">
        <v>3564</v>
      </c>
      <c r="D325" s="81" t="s">
        <v>3573</v>
      </c>
      <c r="E325" s="81" t="s">
        <v>3717</v>
      </c>
      <c r="F325" s="81">
        <v>37.170999999999999</v>
      </c>
      <c r="G325" s="81"/>
      <c r="H325" s="89" t="s">
        <v>2698</v>
      </c>
      <c r="I325" s="89"/>
      <c r="J325" s="89" t="s">
        <v>3574</v>
      </c>
      <c r="K325" s="89" t="s">
        <v>3575</v>
      </c>
      <c r="L325" s="89" t="s">
        <v>99</v>
      </c>
      <c r="M325" s="89" t="s">
        <v>3576</v>
      </c>
      <c r="N325" s="89" t="s">
        <v>2818</v>
      </c>
      <c r="O325" s="89" t="s">
        <v>2746</v>
      </c>
      <c r="P325" s="89"/>
      <c r="Q325" s="81" t="s">
        <v>5210</v>
      </c>
      <c r="R325" s="81" t="s">
        <v>2749</v>
      </c>
      <c r="S325" s="81" t="s">
        <v>5610</v>
      </c>
      <c r="T325" s="81" t="s">
        <v>3778</v>
      </c>
      <c r="U325" s="81" t="s">
        <v>4821</v>
      </c>
      <c r="V325" s="81" t="s">
        <v>2751</v>
      </c>
      <c r="W325" s="81" t="s">
        <v>3833</v>
      </c>
      <c r="X325" s="81" t="s">
        <v>5707</v>
      </c>
      <c r="Y325" s="81" t="s">
        <v>5605</v>
      </c>
      <c r="Z325" s="81" t="s">
        <v>3835</v>
      </c>
      <c r="AA325" s="81" t="s">
        <v>5607</v>
      </c>
      <c r="AB325" s="115" t="s">
        <v>5708</v>
      </c>
    </row>
    <row r="326" spans="2:28">
      <c r="B326" s="81"/>
      <c r="C326" s="81" t="s">
        <v>3564</v>
      </c>
      <c r="D326" s="81" t="s">
        <v>3577</v>
      </c>
      <c r="E326" s="81" t="s">
        <v>3716</v>
      </c>
      <c r="F326" s="81">
        <v>37.197000000000003</v>
      </c>
      <c r="G326" s="81"/>
      <c r="H326" s="89" t="s">
        <v>2698</v>
      </c>
      <c r="I326" s="89"/>
      <c r="J326" s="89" t="s">
        <v>3578</v>
      </c>
      <c r="K326" s="89" t="s">
        <v>3579</v>
      </c>
      <c r="L326" s="89" t="s">
        <v>68</v>
      </c>
      <c r="M326" s="89" t="s">
        <v>3580</v>
      </c>
      <c r="N326" s="89" t="s">
        <v>2571</v>
      </c>
      <c r="O326" s="89"/>
      <c r="P326" s="89"/>
      <c r="Q326" s="81"/>
      <c r="R326" s="81" t="s">
        <v>5872</v>
      </c>
      <c r="S326" s="81" t="s">
        <v>2750</v>
      </c>
      <c r="T326" s="81" t="s">
        <v>3719</v>
      </c>
      <c r="U326" s="81" t="s">
        <v>5869</v>
      </c>
      <c r="V326" s="81" t="s">
        <v>2751</v>
      </c>
      <c r="W326" s="81" t="s">
        <v>5348</v>
      </c>
      <c r="X326" s="81" t="s">
        <v>5876</v>
      </c>
      <c r="Y326" s="81" t="s">
        <v>5873</v>
      </c>
      <c r="Z326" s="81" t="s">
        <v>5874</v>
      </c>
      <c r="AA326" s="81" t="s">
        <v>5875</v>
      </c>
      <c r="AB326" s="81"/>
    </row>
    <row r="327" spans="2:28">
      <c r="B327" s="81"/>
      <c r="C327" s="81" t="s">
        <v>3564</v>
      </c>
      <c r="D327" s="81" t="s">
        <v>3390</v>
      </c>
      <c r="E327" s="81" t="s">
        <v>3717</v>
      </c>
      <c r="F327" s="81" t="s">
        <v>5507</v>
      </c>
      <c r="G327" s="81"/>
      <c r="H327" s="89" t="s">
        <v>2698</v>
      </c>
      <c r="I327" s="89"/>
      <c r="J327" s="89" t="s">
        <v>3391</v>
      </c>
      <c r="K327" s="89" t="s">
        <v>3392</v>
      </c>
      <c r="L327" s="89" t="s">
        <v>28</v>
      </c>
      <c r="M327" s="89" t="s">
        <v>3393</v>
      </c>
      <c r="N327" s="89" t="s">
        <v>3770</v>
      </c>
      <c r="O327" s="89" t="s">
        <v>2746</v>
      </c>
      <c r="P327" s="89"/>
      <c r="Q327" s="81" t="s">
        <v>5393</v>
      </c>
      <c r="R327" s="81" t="s">
        <v>2749</v>
      </c>
      <c r="S327" s="81" t="s">
        <v>5211</v>
      </c>
      <c r="T327" s="81" t="s">
        <v>3778</v>
      </c>
      <c r="U327" s="81" t="s">
        <v>4821</v>
      </c>
      <c r="V327" s="81" t="s">
        <v>2751</v>
      </c>
      <c r="W327" s="81" t="s">
        <v>3833</v>
      </c>
      <c r="X327" s="81"/>
      <c r="Y327" s="81" t="s">
        <v>5213</v>
      </c>
      <c r="Z327" s="81" t="s">
        <v>3835</v>
      </c>
      <c r="AA327" s="81" t="s">
        <v>2754</v>
      </c>
      <c r="AB327" s="81"/>
    </row>
    <row r="328" spans="2:28">
      <c r="B328" s="81"/>
      <c r="C328" s="81" t="s">
        <v>3564</v>
      </c>
      <c r="D328" s="81" t="s">
        <v>3371</v>
      </c>
      <c r="E328" s="81" t="s">
        <v>3717</v>
      </c>
      <c r="F328" s="81" t="s">
        <v>5508</v>
      </c>
      <c r="G328" s="81"/>
      <c r="H328" s="89" t="s">
        <v>2698</v>
      </c>
      <c r="I328" s="89"/>
      <c r="J328" s="89" t="s">
        <v>3372</v>
      </c>
      <c r="K328" s="89" t="s">
        <v>3373</v>
      </c>
      <c r="L328" s="89" t="s">
        <v>103</v>
      </c>
      <c r="M328" s="89" t="s">
        <v>3030</v>
      </c>
      <c r="N328" s="89" t="s">
        <v>2818</v>
      </c>
      <c r="O328" s="89" t="s">
        <v>2746</v>
      </c>
      <c r="P328" s="89"/>
      <c r="Q328" s="81" t="s">
        <v>5395</v>
      </c>
      <c r="R328" s="81" t="s">
        <v>5396</v>
      </c>
      <c r="S328" s="81" t="s">
        <v>5211</v>
      </c>
      <c r="T328" s="81" t="s">
        <v>3778</v>
      </c>
      <c r="U328" s="81" t="s">
        <v>4821</v>
      </c>
      <c r="V328" s="81" t="s">
        <v>2751</v>
      </c>
      <c r="W328" s="81" t="s">
        <v>3833</v>
      </c>
      <c r="X328" s="81" t="s">
        <v>5397</v>
      </c>
      <c r="Y328" s="81" t="s">
        <v>5213</v>
      </c>
      <c r="Z328" s="81" t="s">
        <v>3835</v>
      </c>
      <c r="AA328" s="81" t="s">
        <v>2754</v>
      </c>
      <c r="AB328" s="81"/>
    </row>
    <row r="329" spans="2:28">
      <c r="B329" s="81"/>
      <c r="C329" s="81" t="s">
        <v>3564</v>
      </c>
      <c r="D329" s="81" t="s">
        <v>5971</v>
      </c>
      <c r="E329" s="81" t="s">
        <v>5972</v>
      </c>
      <c r="F329" s="81" t="s">
        <v>6000</v>
      </c>
      <c r="G329" s="81"/>
      <c r="H329" s="89" t="s">
        <v>2698</v>
      </c>
      <c r="I329" s="89"/>
      <c r="J329" s="89" t="s">
        <v>3578</v>
      </c>
      <c r="K329" s="89" t="s">
        <v>3579</v>
      </c>
      <c r="L329" s="89" t="s">
        <v>68</v>
      </c>
      <c r="M329" s="89" t="s">
        <v>3580</v>
      </c>
      <c r="N329" s="89" t="s">
        <v>5994</v>
      </c>
      <c r="O329" s="89" t="s">
        <v>2746</v>
      </c>
      <c r="P329" s="89"/>
      <c r="Q329" s="81" t="s">
        <v>5210</v>
      </c>
      <c r="R329" s="81" t="s">
        <v>2756</v>
      </c>
      <c r="S329" s="81" t="s">
        <v>5995</v>
      </c>
      <c r="T329" s="81" t="s">
        <v>5996</v>
      </c>
      <c r="U329" s="81" t="s">
        <v>5997</v>
      </c>
      <c r="V329" s="81" t="s">
        <v>5998</v>
      </c>
      <c r="W329" s="81" t="s">
        <v>5999</v>
      </c>
      <c r="X329" s="81"/>
      <c r="Y329" s="81" t="s">
        <v>6001</v>
      </c>
      <c r="Z329" s="81" t="s">
        <v>6002</v>
      </c>
      <c r="AA329" s="81" t="s">
        <v>6003</v>
      </c>
      <c r="AB329" s="81"/>
    </row>
    <row r="330" spans="2:28">
      <c r="B330" s="81" t="s">
        <v>5648</v>
      </c>
      <c r="C330" s="81" t="s">
        <v>3564</v>
      </c>
      <c r="D330" s="81" t="s">
        <v>3054</v>
      </c>
      <c r="E330" s="81" t="s">
        <v>3831</v>
      </c>
      <c r="F330" s="81" t="s">
        <v>5655</v>
      </c>
      <c r="G330" s="81"/>
      <c r="H330" s="89" t="s">
        <v>2476</v>
      </c>
      <c r="I330" s="89"/>
      <c r="J330" s="89" t="s">
        <v>5990</v>
      </c>
      <c r="K330" s="89" t="s">
        <v>5991</v>
      </c>
      <c r="L330" s="89" t="s">
        <v>5992</v>
      </c>
      <c r="M330" s="89" t="s">
        <v>5993</v>
      </c>
      <c r="N330" s="89" t="s">
        <v>5994</v>
      </c>
      <c r="O330" s="89" t="s">
        <v>2746</v>
      </c>
      <c r="P330" s="89"/>
      <c r="Q330" s="81" t="s">
        <v>5210</v>
      </c>
      <c r="R330" s="81" t="s">
        <v>2749</v>
      </c>
      <c r="S330" s="81" t="s">
        <v>5610</v>
      </c>
      <c r="T330" s="81" t="s">
        <v>3778</v>
      </c>
      <c r="U330" s="81" t="s">
        <v>4821</v>
      </c>
      <c r="V330" s="81" t="s">
        <v>2751</v>
      </c>
      <c r="W330" s="81" t="s">
        <v>3833</v>
      </c>
      <c r="X330" s="81" t="s">
        <v>5654</v>
      </c>
      <c r="Y330" s="81" t="s">
        <v>5605</v>
      </c>
      <c r="Z330" s="81" t="s">
        <v>3835</v>
      </c>
      <c r="AA330" s="81" t="s">
        <v>5607</v>
      </c>
      <c r="AB330" s="81" t="s">
        <v>5656</v>
      </c>
    </row>
    <row r="331" spans="2:28">
      <c r="B331" s="81"/>
      <c r="C331" s="81" t="s">
        <v>3729</v>
      </c>
      <c r="D331" s="81" t="s">
        <v>3236</v>
      </c>
      <c r="E331" s="81" t="s">
        <v>2666</v>
      </c>
      <c r="F331" s="81">
        <v>37.198999999999998</v>
      </c>
      <c r="G331" s="81"/>
      <c r="H331" s="89" t="s">
        <v>2698</v>
      </c>
      <c r="I331" s="89"/>
      <c r="J331" s="89" t="s">
        <v>3237</v>
      </c>
      <c r="K331" s="89" t="s">
        <v>3238</v>
      </c>
      <c r="L331" s="89" t="s">
        <v>2572</v>
      </c>
      <c r="M331" s="89" t="s">
        <v>2881</v>
      </c>
      <c r="N331" s="89" t="s">
        <v>3</v>
      </c>
      <c r="O331" s="89" t="s">
        <v>2746</v>
      </c>
      <c r="P331" s="89"/>
      <c r="Q331" s="81"/>
      <c r="R331" s="81" t="s">
        <v>429</v>
      </c>
      <c r="S331" s="81" t="s">
        <v>2667</v>
      </c>
      <c r="T331" s="81" t="s">
        <v>3719</v>
      </c>
      <c r="U331" s="81">
        <v>64</v>
      </c>
      <c r="V331" s="81" t="s">
        <v>2576</v>
      </c>
      <c r="W331" s="81" t="s">
        <v>2577</v>
      </c>
      <c r="X331" s="81" t="s">
        <v>2668</v>
      </c>
      <c r="Y331" s="81" t="s">
        <v>2669</v>
      </c>
      <c r="Z331" s="81" t="s">
        <v>2580</v>
      </c>
      <c r="AA331" s="81" t="s">
        <v>2601</v>
      </c>
      <c r="AB331" s="81"/>
    </row>
    <row r="332" spans="2:28">
      <c r="B332" s="81"/>
      <c r="C332" s="81" t="s">
        <v>3581</v>
      </c>
      <c r="D332" s="81" t="s">
        <v>3582</v>
      </c>
      <c r="E332" s="81"/>
      <c r="F332" s="81">
        <v>37.35</v>
      </c>
      <c r="G332" s="81"/>
      <c r="H332" s="89" t="s">
        <v>2698</v>
      </c>
      <c r="I332" s="89"/>
      <c r="J332" s="89" t="s">
        <v>3807</v>
      </c>
      <c r="K332" s="89" t="s">
        <v>3583</v>
      </c>
      <c r="L332" s="89" t="s">
        <v>147</v>
      </c>
      <c r="M332" s="89" t="s">
        <v>3808</v>
      </c>
      <c r="N332" s="89" t="s">
        <v>3786</v>
      </c>
      <c r="O332" s="89" t="s">
        <v>2746</v>
      </c>
      <c r="P332" s="89"/>
      <c r="Q332" s="81"/>
      <c r="R332" s="81"/>
      <c r="S332" s="81"/>
      <c r="T332" s="81" t="s">
        <v>3718</v>
      </c>
      <c r="U332" s="81"/>
      <c r="V332" s="81" t="s">
        <v>5401</v>
      </c>
      <c r="W332" s="81" t="s">
        <v>5402</v>
      </c>
      <c r="X332" s="81"/>
      <c r="Y332" s="81"/>
      <c r="Z332" s="81" t="s">
        <v>2580</v>
      </c>
      <c r="AA332" s="81" t="s">
        <v>431</v>
      </c>
      <c r="AB332" s="81"/>
    </row>
    <row r="333" spans="2:28">
      <c r="B333" s="81"/>
      <c r="C333" s="81" t="s">
        <v>3581</v>
      </c>
      <c r="D333" s="81" t="s">
        <v>3730</v>
      </c>
      <c r="E333" s="81"/>
      <c r="F333" s="81" t="s">
        <v>3731</v>
      </c>
      <c r="G333" s="81"/>
      <c r="H333" s="89" t="s">
        <v>2698</v>
      </c>
      <c r="I333" s="89"/>
      <c r="J333" s="89" t="s">
        <v>3585</v>
      </c>
      <c r="K333" s="89" t="s">
        <v>3732</v>
      </c>
      <c r="L333" s="89" t="s">
        <v>41</v>
      </c>
      <c r="M333" s="89" t="s">
        <v>2846</v>
      </c>
      <c r="N333" s="89" t="s">
        <v>2818</v>
      </c>
      <c r="O333" s="89" t="s">
        <v>2746</v>
      </c>
      <c r="P333" s="89"/>
      <c r="Q333" s="81"/>
      <c r="R333" s="81"/>
      <c r="S333" s="81"/>
      <c r="T333" s="81"/>
      <c r="U333" s="81"/>
      <c r="V333" s="81"/>
      <c r="W333" s="81"/>
      <c r="X333" s="81"/>
      <c r="Y333" s="81"/>
      <c r="Z333" s="81"/>
      <c r="AA333" s="81"/>
      <c r="AB333" s="81"/>
    </row>
    <row r="334" spans="2:28">
      <c r="B334" s="81"/>
      <c r="C334" s="81" t="s">
        <v>3581</v>
      </c>
      <c r="D334" s="81" t="s">
        <v>3584</v>
      </c>
      <c r="E334" s="81"/>
      <c r="F334" s="81" t="s">
        <v>385</v>
      </c>
      <c r="G334" s="81"/>
      <c r="H334" s="89" t="s">
        <v>2698</v>
      </c>
      <c r="I334" s="89"/>
      <c r="J334" s="89" t="s">
        <v>3585</v>
      </c>
      <c r="K334" s="89" t="s">
        <v>3586</v>
      </c>
      <c r="L334" s="89" t="s">
        <v>150</v>
      </c>
      <c r="M334" s="89" t="s">
        <v>2846</v>
      </c>
      <c r="N334" s="89" t="s">
        <v>2818</v>
      </c>
      <c r="O334" s="89" t="s">
        <v>2746</v>
      </c>
      <c r="P334" s="89"/>
      <c r="Q334" s="81"/>
      <c r="R334" s="81"/>
      <c r="S334" s="81"/>
      <c r="T334" s="81" t="s">
        <v>3720</v>
      </c>
      <c r="U334" s="81"/>
      <c r="V334" s="81"/>
      <c r="W334" s="81"/>
      <c r="X334" s="81"/>
      <c r="Y334" s="81"/>
      <c r="Z334" s="81"/>
      <c r="AA334" s="81"/>
      <c r="AB334" s="81"/>
    </row>
    <row r="335" spans="2:28">
      <c r="B335" s="81"/>
      <c r="C335" s="81" t="s">
        <v>3581</v>
      </c>
      <c r="D335" s="81" t="s">
        <v>3587</v>
      </c>
      <c r="E335" s="81"/>
      <c r="F335" s="81">
        <v>37.195999999999998</v>
      </c>
      <c r="G335" s="81"/>
      <c r="H335" s="89" t="s">
        <v>2698</v>
      </c>
      <c r="I335" s="89"/>
      <c r="J335" s="89" t="s">
        <v>3588</v>
      </c>
      <c r="K335" s="89" t="s">
        <v>3589</v>
      </c>
      <c r="L335" s="89" t="s">
        <v>28</v>
      </c>
      <c r="M335" s="89" t="s">
        <v>2900</v>
      </c>
      <c r="N335" s="89" t="s">
        <v>2818</v>
      </c>
      <c r="O335" s="89" t="s">
        <v>2746</v>
      </c>
      <c r="P335" s="89"/>
      <c r="Q335" s="81"/>
      <c r="R335" s="81"/>
      <c r="S335" s="81"/>
      <c r="T335" s="81" t="s">
        <v>3720</v>
      </c>
      <c r="U335" s="81"/>
      <c r="V335" s="81"/>
      <c r="W335" s="81"/>
      <c r="X335" s="81"/>
      <c r="Y335" s="81"/>
      <c r="Z335" s="81"/>
      <c r="AA335" s="81"/>
      <c r="AB335" s="81"/>
    </row>
    <row r="336" spans="2:28">
      <c r="B336" s="81"/>
      <c r="C336" s="81" t="s">
        <v>3581</v>
      </c>
      <c r="D336" s="81" t="s">
        <v>3590</v>
      </c>
      <c r="E336" s="81" t="s">
        <v>2666</v>
      </c>
      <c r="F336" s="81" t="s">
        <v>2686</v>
      </c>
      <c r="G336" s="81"/>
      <c r="H336" s="89" t="s">
        <v>2698</v>
      </c>
      <c r="I336" s="89"/>
      <c r="J336" s="89" t="s">
        <v>3591</v>
      </c>
      <c r="K336" s="89" t="s">
        <v>3592</v>
      </c>
      <c r="L336" s="89" t="s">
        <v>145</v>
      </c>
      <c r="M336" s="89" t="s">
        <v>3170</v>
      </c>
      <c r="N336" s="89" t="s">
        <v>2818</v>
      </c>
      <c r="O336" s="89" t="s">
        <v>2746</v>
      </c>
      <c r="P336" s="89"/>
      <c r="Q336" s="81"/>
      <c r="R336" s="81" t="s">
        <v>429</v>
      </c>
      <c r="S336" s="81" t="s">
        <v>5149</v>
      </c>
      <c r="T336" s="81" t="s">
        <v>3719</v>
      </c>
      <c r="U336" s="81">
        <v>64</v>
      </c>
      <c r="V336" s="81" t="s">
        <v>2576</v>
      </c>
      <c r="W336" s="81" t="s">
        <v>2577</v>
      </c>
      <c r="X336" s="81" t="s">
        <v>2687</v>
      </c>
      <c r="Y336" s="81" t="s">
        <v>2688</v>
      </c>
      <c r="Z336" s="81" t="s">
        <v>2580</v>
      </c>
      <c r="AA336" s="81" t="s">
        <v>2601</v>
      </c>
      <c r="AB336" s="81"/>
    </row>
    <row r="337" spans="2:28">
      <c r="B337" s="81"/>
      <c r="C337" s="81" t="s">
        <v>3581</v>
      </c>
      <c r="D337" s="81" t="s">
        <v>3593</v>
      </c>
      <c r="E337" s="81" t="s">
        <v>3717</v>
      </c>
      <c r="F337" s="81">
        <v>37.99</v>
      </c>
      <c r="G337" s="81"/>
      <c r="H337" s="89" t="s">
        <v>2698</v>
      </c>
      <c r="I337" s="89"/>
      <c r="J337" s="89" t="s">
        <v>3594</v>
      </c>
      <c r="K337" s="89" t="s">
        <v>3595</v>
      </c>
      <c r="L337" s="89" t="s">
        <v>2689</v>
      </c>
      <c r="M337" s="89" t="s">
        <v>3596</v>
      </c>
      <c r="N337" s="89" t="s">
        <v>3809</v>
      </c>
      <c r="O337" s="89" t="s">
        <v>2746</v>
      </c>
      <c r="P337" s="89"/>
      <c r="Q337" s="81"/>
      <c r="R337" s="81"/>
      <c r="S337" s="81"/>
      <c r="T337" s="81" t="s">
        <v>3718</v>
      </c>
      <c r="U337" s="81"/>
      <c r="V337" s="81"/>
      <c r="W337" s="81"/>
      <c r="X337" s="81"/>
      <c r="Y337" s="81"/>
      <c r="Z337" s="81"/>
      <c r="AA337" s="81"/>
      <c r="AB337" s="81"/>
    </row>
    <row r="338" spans="2:28">
      <c r="B338" s="81"/>
      <c r="C338" s="81" t="s">
        <v>3581</v>
      </c>
      <c r="D338" s="81" t="s">
        <v>3597</v>
      </c>
      <c r="E338" s="81" t="s">
        <v>3717</v>
      </c>
      <c r="F338" s="81">
        <v>37.116</v>
      </c>
      <c r="G338" s="81"/>
      <c r="H338" s="89" t="s">
        <v>2698</v>
      </c>
      <c r="I338" s="89"/>
      <c r="J338" s="89" t="s">
        <v>3598</v>
      </c>
      <c r="K338" s="89" t="s">
        <v>3599</v>
      </c>
      <c r="L338" s="89" t="s">
        <v>2603</v>
      </c>
      <c r="M338" s="89" t="s">
        <v>3600</v>
      </c>
      <c r="N338" s="89" t="s">
        <v>3786</v>
      </c>
      <c r="O338" s="89" t="s">
        <v>2746</v>
      </c>
      <c r="P338" s="89"/>
      <c r="Q338" s="81"/>
      <c r="R338" s="81"/>
      <c r="S338" s="81"/>
      <c r="T338" s="81" t="s">
        <v>3718</v>
      </c>
      <c r="U338" s="81"/>
      <c r="V338" s="81"/>
      <c r="W338" s="81"/>
      <c r="X338" s="81"/>
      <c r="Y338" s="81"/>
      <c r="Z338" s="81"/>
      <c r="AA338" s="81"/>
      <c r="AB338" s="81"/>
    </row>
    <row r="339" spans="2:28">
      <c r="B339" s="81"/>
      <c r="C339" s="81" t="s">
        <v>3581</v>
      </c>
      <c r="D339" s="81" t="s">
        <v>3868</v>
      </c>
      <c r="E339" s="81" t="s">
        <v>3717</v>
      </c>
      <c r="F339" s="81" t="s">
        <v>3869</v>
      </c>
      <c r="G339" s="81"/>
      <c r="H339" s="89" t="s">
        <v>2698</v>
      </c>
      <c r="I339" s="89"/>
      <c r="J339" s="89" t="s">
        <v>4951</v>
      </c>
      <c r="K339" s="89" t="s">
        <v>4952</v>
      </c>
      <c r="L339" s="89" t="s">
        <v>4953</v>
      </c>
      <c r="M339" s="89" t="s">
        <v>2940</v>
      </c>
      <c r="N339" s="89" t="s">
        <v>3872</v>
      </c>
      <c r="O339" s="89" t="s">
        <v>3873</v>
      </c>
      <c r="P339" s="89"/>
      <c r="Q339" s="81"/>
      <c r="R339" s="81"/>
      <c r="S339" s="81"/>
      <c r="T339" s="81"/>
      <c r="U339" s="81"/>
      <c r="V339" s="81"/>
      <c r="W339" s="81"/>
      <c r="X339" s="81"/>
      <c r="Y339" s="81"/>
      <c r="Z339" s="81"/>
      <c r="AA339" s="81"/>
      <c r="AB339" s="81"/>
    </row>
    <row r="340" spans="2:28">
      <c r="B340" s="81"/>
      <c r="C340" s="81" t="s">
        <v>3581</v>
      </c>
      <c r="D340" s="81" t="s">
        <v>3870</v>
      </c>
      <c r="E340" s="81" t="s">
        <v>3717</v>
      </c>
      <c r="F340" s="81" t="s">
        <v>3871</v>
      </c>
      <c r="G340" s="81"/>
      <c r="H340" s="89" t="s">
        <v>2698</v>
      </c>
      <c r="I340" s="89"/>
      <c r="J340" s="89" t="s">
        <v>3874</v>
      </c>
      <c r="K340" s="89" t="s">
        <v>3875</v>
      </c>
      <c r="L340" s="89" t="s">
        <v>2873</v>
      </c>
      <c r="M340" s="89" t="s">
        <v>3876</v>
      </c>
      <c r="N340" s="89" t="s">
        <v>3872</v>
      </c>
      <c r="O340" s="89" t="s">
        <v>3873</v>
      </c>
      <c r="P340" s="89"/>
      <c r="Q340" s="81"/>
      <c r="R340" s="81"/>
      <c r="S340" s="81"/>
      <c r="T340" s="81"/>
      <c r="U340" s="81"/>
      <c r="V340" s="81"/>
      <c r="W340" s="81"/>
      <c r="X340" s="81"/>
      <c r="Y340" s="81"/>
      <c r="Z340" s="81"/>
      <c r="AA340" s="81"/>
      <c r="AB340" s="81"/>
    </row>
    <row r="341" spans="2:28">
      <c r="B341" s="81"/>
      <c r="C341" s="81" t="s">
        <v>3581</v>
      </c>
      <c r="D341" s="81" t="s">
        <v>4828</v>
      </c>
      <c r="E341" s="81" t="s">
        <v>4829</v>
      </c>
      <c r="F341" s="81" t="s">
        <v>4853</v>
      </c>
      <c r="G341" s="81"/>
      <c r="H341" s="89" t="s">
        <v>2698</v>
      </c>
      <c r="I341" s="89"/>
      <c r="J341" s="89" t="s">
        <v>4830</v>
      </c>
      <c r="K341" s="89" t="s">
        <v>4831</v>
      </c>
      <c r="L341" s="89" t="s">
        <v>4832</v>
      </c>
      <c r="M341" s="89" t="s">
        <v>4833</v>
      </c>
      <c r="N341" s="89" t="s">
        <v>4834</v>
      </c>
      <c r="O341" s="89" t="s">
        <v>2746</v>
      </c>
      <c r="P341" s="89"/>
      <c r="Q341" s="81"/>
      <c r="R341" s="81" t="s">
        <v>429</v>
      </c>
      <c r="S341" s="81" t="s">
        <v>3141</v>
      </c>
      <c r="T341" s="81" t="s">
        <v>3778</v>
      </c>
      <c r="U341" s="81" t="s">
        <v>4835</v>
      </c>
      <c r="V341" s="81" t="s">
        <v>4836</v>
      </c>
      <c r="W341" s="81"/>
      <c r="X341" s="81"/>
      <c r="Y341" s="81" t="s">
        <v>4839</v>
      </c>
      <c r="Z341" s="81" t="s">
        <v>4837</v>
      </c>
      <c r="AA341" s="81" t="s">
        <v>4838</v>
      </c>
      <c r="AB341" s="81"/>
    </row>
    <row r="342" spans="2:28">
      <c r="B342" s="81"/>
      <c r="C342" s="81" t="s">
        <v>3581</v>
      </c>
      <c r="D342" s="81" t="s">
        <v>5154</v>
      </c>
      <c r="E342" s="81" t="s">
        <v>5155</v>
      </c>
      <c r="F342" s="81" t="s">
        <v>5156</v>
      </c>
      <c r="G342" s="81"/>
      <c r="H342" s="89" t="s">
        <v>2698</v>
      </c>
      <c r="I342" s="89"/>
      <c r="J342" s="89" t="s">
        <v>5157</v>
      </c>
      <c r="K342" s="89" t="s">
        <v>5159</v>
      </c>
      <c r="L342" s="89" t="s">
        <v>5158</v>
      </c>
      <c r="M342" s="89" t="s">
        <v>5160</v>
      </c>
      <c r="N342" s="89" t="s">
        <v>5161</v>
      </c>
      <c r="O342" s="89" t="s">
        <v>2746</v>
      </c>
      <c r="P342" s="89"/>
      <c r="Q342" s="81"/>
      <c r="R342" s="81" t="s">
        <v>2749</v>
      </c>
      <c r="S342" s="81" t="s">
        <v>5162</v>
      </c>
      <c r="T342" s="81" t="s">
        <v>5150</v>
      </c>
      <c r="U342" s="81" t="s">
        <v>5151</v>
      </c>
      <c r="V342" s="81" t="s">
        <v>5152</v>
      </c>
      <c r="W342" s="81" t="s">
        <v>434</v>
      </c>
      <c r="X342" s="81" t="s">
        <v>5153</v>
      </c>
      <c r="Y342" s="81"/>
      <c r="Z342" s="81" t="s">
        <v>5163</v>
      </c>
      <c r="AA342" s="81" t="s">
        <v>5164</v>
      </c>
      <c r="AB342" s="81"/>
    </row>
    <row r="343" spans="2:28">
      <c r="B343" s="81"/>
      <c r="C343" s="81" t="s">
        <v>3581</v>
      </c>
      <c r="D343" s="81"/>
      <c r="E343" s="81" t="s">
        <v>3679</v>
      </c>
      <c r="F343" s="81" t="s">
        <v>3685</v>
      </c>
      <c r="G343" s="81"/>
      <c r="H343" s="89" t="s">
        <v>2698</v>
      </c>
      <c r="I343" s="89"/>
      <c r="J343" s="89"/>
      <c r="K343" s="89" t="s">
        <v>3686</v>
      </c>
      <c r="L343" s="89"/>
      <c r="M343" s="89"/>
      <c r="N343" s="89"/>
      <c r="O343" s="89"/>
      <c r="P343" s="89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</row>
    <row r="344" spans="2:28">
      <c r="B344" s="81"/>
      <c r="C344" s="81" t="s">
        <v>3601</v>
      </c>
      <c r="D344" s="81" t="s">
        <v>3602</v>
      </c>
      <c r="E344" s="81" t="s">
        <v>3717</v>
      </c>
      <c r="F344" s="81">
        <v>36.79</v>
      </c>
      <c r="G344" s="81"/>
      <c r="H344" s="89" t="s">
        <v>2698</v>
      </c>
      <c r="I344" s="89"/>
      <c r="J344" s="89" t="s">
        <v>3603</v>
      </c>
      <c r="K344" s="89" t="s">
        <v>3604</v>
      </c>
      <c r="L344" s="89" t="s">
        <v>156</v>
      </c>
      <c r="M344" s="89" t="s">
        <v>3605</v>
      </c>
      <c r="N344" s="89" t="s">
        <v>2818</v>
      </c>
      <c r="O344" s="89" t="s">
        <v>2746</v>
      </c>
      <c r="P344" s="89"/>
      <c r="Q344" s="81" t="s">
        <v>5210</v>
      </c>
      <c r="R344" s="81" t="s">
        <v>5207</v>
      </c>
      <c r="S344" s="81" t="s">
        <v>5030</v>
      </c>
      <c r="T344" s="81" t="s">
        <v>5198</v>
      </c>
      <c r="U344" s="81" t="s">
        <v>5199</v>
      </c>
      <c r="V344" s="81" t="s">
        <v>5215</v>
      </c>
      <c r="W344" s="81" t="s">
        <v>434</v>
      </c>
      <c r="X344" s="81" t="s">
        <v>5216</v>
      </c>
      <c r="Y344" s="81" t="s">
        <v>5213</v>
      </c>
      <c r="Z344" s="81" t="s">
        <v>5203</v>
      </c>
      <c r="AA344" s="81" t="s">
        <v>5204</v>
      </c>
      <c r="AB344" s="81"/>
    </row>
    <row r="345" spans="2:28">
      <c r="B345" s="81"/>
      <c r="C345" s="81" t="s">
        <v>3601</v>
      </c>
      <c r="D345" s="81" t="s">
        <v>3606</v>
      </c>
      <c r="E345" s="81" t="s">
        <v>2666</v>
      </c>
      <c r="F345" s="81">
        <v>36.200000000000003</v>
      </c>
      <c r="G345" s="81"/>
      <c r="H345" s="89" t="s">
        <v>2698</v>
      </c>
      <c r="I345" s="89"/>
      <c r="J345" s="89" t="s">
        <v>3641</v>
      </c>
      <c r="K345" s="89" t="s">
        <v>3642</v>
      </c>
      <c r="L345" s="89" t="s">
        <v>99</v>
      </c>
      <c r="M345" s="89" t="s">
        <v>3643</v>
      </c>
      <c r="N345" s="89" t="s">
        <v>2818</v>
      </c>
      <c r="O345" s="89" t="s">
        <v>2746</v>
      </c>
      <c r="P345" s="89"/>
      <c r="Q345" s="81"/>
      <c r="R345" s="81" t="s">
        <v>429</v>
      </c>
      <c r="S345" s="81" t="s">
        <v>2667</v>
      </c>
      <c r="T345" s="81" t="s">
        <v>3719</v>
      </c>
      <c r="U345" s="81">
        <v>64</v>
      </c>
      <c r="V345" s="81" t="s">
        <v>2576</v>
      </c>
      <c r="W345" s="81" t="s">
        <v>2577</v>
      </c>
      <c r="X345" s="81" t="s">
        <v>2690</v>
      </c>
      <c r="Y345" s="81" t="s">
        <v>2691</v>
      </c>
      <c r="Z345" s="81" t="s">
        <v>2580</v>
      </c>
      <c r="AA345" s="81" t="s">
        <v>2601</v>
      </c>
      <c r="AB345" s="81"/>
    </row>
    <row r="346" spans="2:28">
      <c r="B346" s="81"/>
      <c r="C346" s="81" t="s">
        <v>3601</v>
      </c>
      <c r="D346" s="81" t="s">
        <v>4817</v>
      </c>
      <c r="E346" s="81" t="s">
        <v>4818</v>
      </c>
      <c r="F346" s="81" t="s">
        <v>4824</v>
      </c>
      <c r="G346" s="81"/>
      <c r="H346" s="89" t="s">
        <v>2698</v>
      </c>
      <c r="I346" s="89"/>
      <c r="J346" s="89" t="s">
        <v>3607</v>
      </c>
      <c r="K346" s="89" t="s">
        <v>3608</v>
      </c>
      <c r="L346" s="89" t="s">
        <v>162</v>
      </c>
      <c r="M346" s="89" t="s">
        <v>2867</v>
      </c>
      <c r="N346" s="89" t="s">
        <v>3786</v>
      </c>
      <c r="O346" s="89" t="s">
        <v>2746</v>
      </c>
      <c r="P346" s="89"/>
      <c r="Q346" s="81"/>
      <c r="R346" s="81" t="s">
        <v>429</v>
      </c>
      <c r="S346" s="81" t="s">
        <v>4819</v>
      </c>
      <c r="T346" s="81" t="s">
        <v>4820</v>
      </c>
      <c r="U346" s="81" t="s">
        <v>4821</v>
      </c>
      <c r="V346" s="81" t="s">
        <v>4822</v>
      </c>
      <c r="W346" s="81"/>
      <c r="X346" s="81" t="s">
        <v>4823</v>
      </c>
      <c r="Y346" s="81"/>
      <c r="Z346" s="81"/>
      <c r="AA346" s="81"/>
      <c r="AB346" s="81"/>
    </row>
    <row r="347" spans="2:28">
      <c r="B347" s="81"/>
      <c r="C347" s="81" t="s">
        <v>3601</v>
      </c>
      <c r="D347" s="81" t="s">
        <v>3609</v>
      </c>
      <c r="E347" s="81" t="s">
        <v>3717</v>
      </c>
      <c r="F347" s="81" t="s">
        <v>3713</v>
      </c>
      <c r="G347" s="81"/>
      <c r="H347" s="89" t="s">
        <v>2698</v>
      </c>
      <c r="I347" s="89"/>
      <c r="J347" s="89" t="s">
        <v>3610</v>
      </c>
      <c r="K347" s="89" t="s">
        <v>3611</v>
      </c>
      <c r="L347" s="89" t="s">
        <v>150</v>
      </c>
      <c r="M347" s="89" t="s">
        <v>3612</v>
      </c>
      <c r="N347" s="89" t="s">
        <v>3809</v>
      </c>
      <c r="O347" s="89" t="s">
        <v>2746</v>
      </c>
      <c r="P347" s="89"/>
      <c r="Q347" s="81" t="s">
        <v>5210</v>
      </c>
      <c r="R347" s="81" t="s">
        <v>2749</v>
      </c>
      <c r="S347" s="81" t="s">
        <v>5610</v>
      </c>
      <c r="T347" s="81" t="s">
        <v>3778</v>
      </c>
      <c r="U347" s="81" t="s">
        <v>4821</v>
      </c>
      <c r="V347" s="81" t="s">
        <v>2751</v>
      </c>
      <c r="W347" s="81" t="s">
        <v>3833</v>
      </c>
      <c r="X347" s="81" t="s">
        <v>5794</v>
      </c>
      <c r="Y347" s="81" t="s">
        <v>5605</v>
      </c>
      <c r="Z347" s="81" t="s">
        <v>3835</v>
      </c>
      <c r="AA347" s="81" t="s">
        <v>5607</v>
      </c>
      <c r="AB347" s="81" t="s">
        <v>5795</v>
      </c>
    </row>
    <row r="348" spans="2:28">
      <c r="B348" s="81" t="s">
        <v>5726</v>
      </c>
      <c r="C348" s="81" t="s">
        <v>3601</v>
      </c>
      <c r="D348" s="81" t="s">
        <v>3613</v>
      </c>
      <c r="E348" s="81" t="s">
        <v>3717</v>
      </c>
      <c r="F348" s="81">
        <v>36.19</v>
      </c>
      <c r="G348" s="81"/>
      <c r="H348" s="89" t="s">
        <v>2698</v>
      </c>
      <c r="I348" s="89"/>
      <c r="J348" s="97" t="s">
        <v>5233</v>
      </c>
      <c r="K348" s="89" t="s">
        <v>5234</v>
      </c>
      <c r="L348" s="89" t="s">
        <v>19</v>
      </c>
      <c r="M348" s="89" t="s">
        <v>2801</v>
      </c>
      <c r="N348" s="89" t="s">
        <v>2818</v>
      </c>
      <c r="O348" s="89" t="s">
        <v>2746</v>
      </c>
      <c r="P348" s="89"/>
      <c r="Q348" s="81" t="s">
        <v>5210</v>
      </c>
      <c r="R348" s="81" t="s">
        <v>2749</v>
      </c>
      <c r="S348" s="81" t="s">
        <v>5610</v>
      </c>
      <c r="T348" s="81" t="s">
        <v>3778</v>
      </c>
      <c r="U348" s="81" t="s">
        <v>4821</v>
      </c>
      <c r="V348" s="81" t="s">
        <v>2751</v>
      </c>
      <c r="W348" s="81" t="s">
        <v>3833</v>
      </c>
      <c r="X348" s="81" t="s">
        <v>5762</v>
      </c>
      <c r="Y348" s="81" t="s">
        <v>5605</v>
      </c>
      <c r="Z348" s="81" t="s">
        <v>3835</v>
      </c>
      <c r="AA348" s="81" t="s">
        <v>5607</v>
      </c>
      <c r="AB348" s="115" t="s">
        <v>5763</v>
      </c>
    </row>
    <row r="349" spans="2:28">
      <c r="B349" s="81"/>
      <c r="C349" s="81" t="s">
        <v>3601</v>
      </c>
      <c r="D349" s="81" t="s">
        <v>3614</v>
      </c>
      <c r="E349" s="81" t="s">
        <v>3717</v>
      </c>
      <c r="F349" s="81" t="s">
        <v>4787</v>
      </c>
      <c r="G349" s="81"/>
      <c r="H349" s="89" t="s">
        <v>2698</v>
      </c>
      <c r="I349" s="89"/>
      <c r="J349" s="89" t="s">
        <v>3638</v>
      </c>
      <c r="K349" s="89" t="s">
        <v>3639</v>
      </c>
      <c r="L349" s="89" t="s">
        <v>174</v>
      </c>
      <c r="M349" s="89" t="s">
        <v>2940</v>
      </c>
      <c r="N349" s="89" t="s">
        <v>2818</v>
      </c>
      <c r="O349" s="89" t="s">
        <v>2746</v>
      </c>
      <c r="P349" s="89"/>
      <c r="Q349" s="81"/>
      <c r="R349" s="81"/>
      <c r="S349" s="81"/>
      <c r="T349" s="81" t="s">
        <v>3720</v>
      </c>
      <c r="U349" s="81"/>
      <c r="V349" s="81"/>
      <c r="W349" s="81"/>
      <c r="X349" s="81"/>
      <c r="Y349" s="81"/>
      <c r="Z349" s="81"/>
      <c r="AA349" s="81"/>
      <c r="AB349" s="81"/>
    </row>
    <row r="350" spans="2:28">
      <c r="B350" s="81"/>
      <c r="C350" s="81" t="s">
        <v>3601</v>
      </c>
      <c r="D350" s="81" t="s">
        <v>3615</v>
      </c>
      <c r="E350" s="81" t="s">
        <v>3717</v>
      </c>
      <c r="F350" s="81" t="s">
        <v>5739</v>
      </c>
      <c r="G350" s="81"/>
      <c r="H350" s="89" t="s">
        <v>2698</v>
      </c>
      <c r="I350" s="89"/>
      <c r="J350" s="89" t="s">
        <v>3638</v>
      </c>
      <c r="K350" s="89" t="s">
        <v>3639</v>
      </c>
      <c r="L350" s="89" t="s">
        <v>174</v>
      </c>
      <c r="M350" s="89" t="s">
        <v>2940</v>
      </c>
      <c r="N350" s="89" t="s">
        <v>3792</v>
      </c>
      <c r="O350" s="89" t="s">
        <v>2746</v>
      </c>
      <c r="P350" s="89"/>
      <c r="Q350" s="81"/>
      <c r="R350" s="81"/>
      <c r="S350" s="81"/>
      <c r="T350" s="81" t="s">
        <v>3718</v>
      </c>
      <c r="U350" s="81"/>
      <c r="V350" s="81"/>
      <c r="W350" s="81"/>
      <c r="X350" s="81"/>
      <c r="Y350" s="81"/>
      <c r="Z350" s="81"/>
      <c r="AA350" s="81"/>
      <c r="AB350" s="81"/>
    </row>
    <row r="351" spans="2:28">
      <c r="B351" s="81"/>
      <c r="C351" s="81" t="s">
        <v>3601</v>
      </c>
      <c r="D351" s="81" t="s">
        <v>3616</v>
      </c>
      <c r="E351" s="81" t="s">
        <v>3717</v>
      </c>
      <c r="F351" s="81" t="s">
        <v>5740</v>
      </c>
      <c r="G351" s="81"/>
      <c r="H351" s="89" t="s">
        <v>2698</v>
      </c>
      <c r="I351" s="89"/>
      <c r="J351" s="89" t="s">
        <v>6146</v>
      </c>
      <c r="K351" s="89" t="s">
        <v>6147</v>
      </c>
      <c r="L351" s="89" t="s">
        <v>6157</v>
      </c>
      <c r="M351" s="89" t="s">
        <v>6158</v>
      </c>
      <c r="N351" s="89" t="s">
        <v>3804</v>
      </c>
      <c r="O351" s="89" t="s">
        <v>2746</v>
      </c>
      <c r="P351" s="89"/>
      <c r="Q351" s="81" t="s">
        <v>5210</v>
      </c>
      <c r="R351" s="81" t="s">
        <v>2749</v>
      </c>
      <c r="S351" s="81" t="s">
        <v>5610</v>
      </c>
      <c r="T351" s="81" t="s">
        <v>3778</v>
      </c>
      <c r="U351" s="81" t="s">
        <v>4821</v>
      </c>
      <c r="V351" s="81" t="s">
        <v>2751</v>
      </c>
      <c r="W351" s="81" t="s">
        <v>3833</v>
      </c>
      <c r="X351" s="81" t="s">
        <v>5766</v>
      </c>
      <c r="Y351" s="81" t="s">
        <v>5605</v>
      </c>
      <c r="Z351" s="81" t="s">
        <v>3835</v>
      </c>
      <c r="AA351" s="81" t="s">
        <v>5607</v>
      </c>
      <c r="AB351" s="115" t="s">
        <v>5767</v>
      </c>
    </row>
    <row r="352" spans="2:28">
      <c r="B352" s="81"/>
      <c r="C352" s="81" t="s">
        <v>3601</v>
      </c>
      <c r="D352" s="81" t="s">
        <v>3617</v>
      </c>
      <c r="E352" s="81" t="s">
        <v>433</v>
      </c>
      <c r="F352" s="81">
        <v>36.122</v>
      </c>
      <c r="G352" s="81"/>
      <c r="H352" s="89" t="s">
        <v>2698</v>
      </c>
      <c r="I352" s="89"/>
      <c r="J352" s="89" t="s">
        <v>3618</v>
      </c>
      <c r="K352" s="89" t="s">
        <v>3619</v>
      </c>
      <c r="L352" s="89" t="s">
        <v>158</v>
      </c>
      <c r="M352" s="89" t="s">
        <v>3620</v>
      </c>
      <c r="N352" s="89" t="s">
        <v>3786</v>
      </c>
      <c r="O352" s="89" t="s">
        <v>2746</v>
      </c>
      <c r="P352" s="89"/>
      <c r="Q352" s="81"/>
      <c r="R352" s="81" t="s">
        <v>2749</v>
      </c>
      <c r="S352" s="81" t="s">
        <v>4819</v>
      </c>
      <c r="T352" s="81" t="s">
        <v>5315</v>
      </c>
      <c r="U352" s="81" t="s">
        <v>5306</v>
      </c>
      <c r="V352" s="81" t="s">
        <v>5307</v>
      </c>
      <c r="W352" s="81"/>
      <c r="X352" s="81" t="s">
        <v>3621</v>
      </c>
      <c r="Y352" s="81" t="s">
        <v>3622</v>
      </c>
      <c r="Z352" s="81" t="s">
        <v>2580</v>
      </c>
      <c r="AA352" s="81" t="s">
        <v>5316</v>
      </c>
      <c r="AB352" s="81"/>
    </row>
    <row r="353" spans="2:28">
      <c r="B353" s="81"/>
      <c r="C353" s="81" t="s">
        <v>3623</v>
      </c>
      <c r="D353" s="81" t="s">
        <v>3624</v>
      </c>
      <c r="E353" s="81" t="s">
        <v>3717</v>
      </c>
      <c r="F353" s="81" t="s">
        <v>5799</v>
      </c>
      <c r="G353" s="81"/>
      <c r="H353" s="89" t="s">
        <v>2698</v>
      </c>
      <c r="I353" s="89"/>
      <c r="J353" s="89" t="s">
        <v>6160</v>
      </c>
      <c r="K353" s="89" t="s">
        <v>6161</v>
      </c>
      <c r="L353" s="89" t="s">
        <v>4808</v>
      </c>
      <c r="M353" s="89" t="s">
        <v>6162</v>
      </c>
      <c r="N353" s="89" t="s">
        <v>6163</v>
      </c>
      <c r="O353" s="89" t="s">
        <v>2746</v>
      </c>
      <c r="P353" s="89"/>
      <c r="Q353" s="81" t="s">
        <v>5210</v>
      </c>
      <c r="R353" s="81" t="s">
        <v>2749</v>
      </c>
      <c r="S353" s="81" t="s">
        <v>5610</v>
      </c>
      <c r="T353" s="81" t="s">
        <v>3778</v>
      </c>
      <c r="U353" s="81" t="s">
        <v>4821</v>
      </c>
      <c r="V353" s="81" t="s">
        <v>2751</v>
      </c>
      <c r="W353" s="81" t="s">
        <v>3833</v>
      </c>
      <c r="X353" s="81" t="s">
        <v>5797</v>
      </c>
      <c r="Y353" s="81" t="s">
        <v>5605</v>
      </c>
      <c r="Z353" s="81" t="s">
        <v>3835</v>
      </c>
      <c r="AA353" s="81" t="s">
        <v>5607</v>
      </c>
      <c r="AB353" s="115" t="s">
        <v>5798</v>
      </c>
    </row>
    <row r="354" spans="2:28">
      <c r="B354" s="81"/>
      <c r="C354" s="81" t="s">
        <v>3623</v>
      </c>
      <c r="D354" s="81" t="s">
        <v>5228</v>
      </c>
      <c r="E354" s="81" t="s">
        <v>3717</v>
      </c>
      <c r="F354" s="81">
        <v>36.29</v>
      </c>
      <c r="G354" s="81"/>
      <c r="H354" s="89" t="s">
        <v>2698</v>
      </c>
      <c r="I354" s="89"/>
      <c r="J354" s="89" t="s">
        <v>3625</v>
      </c>
      <c r="K354" s="89" t="s">
        <v>3626</v>
      </c>
      <c r="L354" s="89" t="s">
        <v>185</v>
      </c>
      <c r="M354" s="89" t="s">
        <v>3627</v>
      </c>
      <c r="N354" s="89" t="s">
        <v>3791</v>
      </c>
      <c r="O354" s="89" t="s">
        <v>2746</v>
      </c>
      <c r="P354" s="89"/>
      <c r="Q354" s="81" t="s">
        <v>5210</v>
      </c>
      <c r="R354" s="81" t="s">
        <v>5214</v>
      </c>
      <c r="S354" s="81" t="s">
        <v>5030</v>
      </c>
      <c r="T354" s="81" t="s">
        <v>5198</v>
      </c>
      <c r="U354" s="81" t="s">
        <v>5199</v>
      </c>
      <c r="V354" s="81" t="s">
        <v>5215</v>
      </c>
      <c r="W354" s="81" t="s">
        <v>434</v>
      </c>
      <c r="X354" s="81" t="s">
        <v>5229</v>
      </c>
      <c r="Y354" s="81" t="s">
        <v>5213</v>
      </c>
      <c r="Z354" s="81" t="s">
        <v>5203</v>
      </c>
      <c r="AA354" s="81" t="s">
        <v>5204</v>
      </c>
      <c r="AB354" s="81"/>
    </row>
    <row r="355" spans="2:28">
      <c r="B355" s="81" t="s">
        <v>5657</v>
      </c>
      <c r="C355" s="81" t="s">
        <v>3628</v>
      </c>
      <c r="D355" s="81" t="s">
        <v>3629</v>
      </c>
      <c r="E355" s="81" t="s">
        <v>5658</v>
      </c>
      <c r="F355" s="81" t="s">
        <v>3714</v>
      </c>
      <c r="G355" s="81"/>
      <c r="H355" s="89" t="s">
        <v>2698</v>
      </c>
      <c r="I355" s="89"/>
      <c r="J355" s="89" t="s">
        <v>3630</v>
      </c>
      <c r="K355" s="89" t="s">
        <v>3631</v>
      </c>
      <c r="L355" s="89" t="s">
        <v>28</v>
      </c>
      <c r="M355" s="89" t="s">
        <v>3580</v>
      </c>
      <c r="N355" s="89" t="s">
        <v>3795</v>
      </c>
      <c r="O355" s="89" t="s">
        <v>2746</v>
      </c>
      <c r="P355" s="89"/>
      <c r="Q355" s="81" t="s">
        <v>5210</v>
      </c>
      <c r="R355" s="81" t="s">
        <v>2749</v>
      </c>
      <c r="S355" s="81" t="s">
        <v>5659</v>
      </c>
      <c r="T355" s="81" t="s">
        <v>3778</v>
      </c>
      <c r="U355" s="81" t="s">
        <v>4821</v>
      </c>
      <c r="V355" s="81" t="s">
        <v>2751</v>
      </c>
      <c r="W355" s="81" t="s">
        <v>434</v>
      </c>
      <c r="X355" s="81" t="s">
        <v>5660</v>
      </c>
      <c r="Y355" s="81" t="s">
        <v>5524</v>
      </c>
      <c r="Z355" s="81" t="s">
        <v>3835</v>
      </c>
      <c r="AA355" s="81" t="s">
        <v>5527</v>
      </c>
      <c r="AB355" s="81" t="s">
        <v>5661</v>
      </c>
    </row>
    <row r="356" spans="2:28">
      <c r="B356" s="81"/>
      <c r="C356" s="81" t="s">
        <v>3628</v>
      </c>
      <c r="D356" s="81" t="s">
        <v>3632</v>
      </c>
      <c r="E356" s="81"/>
      <c r="F356" s="81" t="s">
        <v>4786</v>
      </c>
      <c r="G356" s="81" t="s">
        <v>4785</v>
      </c>
      <c r="H356" s="89" t="s">
        <v>2698</v>
      </c>
      <c r="I356" s="89"/>
      <c r="J356" s="89" t="s">
        <v>3633</v>
      </c>
      <c r="K356" s="89" t="s">
        <v>2778</v>
      </c>
      <c r="L356" s="89" t="s">
        <v>29</v>
      </c>
      <c r="M356" s="89" t="s">
        <v>3634</v>
      </c>
      <c r="N356" s="89" t="s">
        <v>3810</v>
      </c>
      <c r="O356" s="89" t="s">
        <v>2746</v>
      </c>
      <c r="P356" s="89"/>
      <c r="Q356" s="81"/>
      <c r="R356" s="81"/>
      <c r="S356" s="81"/>
      <c r="T356" s="81" t="s">
        <v>3718</v>
      </c>
      <c r="U356" s="81"/>
      <c r="V356" s="81"/>
      <c r="W356" s="81"/>
      <c r="X356" s="81"/>
      <c r="Y356" s="81"/>
      <c r="Z356" s="81"/>
      <c r="AA356" s="81"/>
      <c r="AB356" s="81"/>
    </row>
    <row r="357" spans="2:28">
      <c r="B357" s="81"/>
      <c r="C357" s="81" t="s">
        <v>3623</v>
      </c>
      <c r="D357" s="81" t="s">
        <v>3635</v>
      </c>
      <c r="E357" s="81" t="s">
        <v>3717</v>
      </c>
      <c r="F357" s="81" t="s">
        <v>3715</v>
      </c>
      <c r="G357" s="81"/>
      <c r="H357" s="89" t="s">
        <v>2698</v>
      </c>
      <c r="I357" s="89"/>
      <c r="J357" s="89" t="s">
        <v>3811</v>
      </c>
      <c r="K357" s="89" t="s">
        <v>3636</v>
      </c>
      <c r="L357" s="89" t="s">
        <v>179</v>
      </c>
      <c r="M357" s="89" t="s">
        <v>2867</v>
      </c>
      <c r="N357" s="89" t="s">
        <v>3809</v>
      </c>
      <c r="O357" s="89" t="s">
        <v>2746</v>
      </c>
      <c r="P357" s="89"/>
      <c r="Q357" s="81" t="s">
        <v>5210</v>
      </c>
      <c r="R357" s="81" t="s">
        <v>2749</v>
      </c>
      <c r="S357" s="81" t="s">
        <v>5610</v>
      </c>
      <c r="T357" s="81" t="s">
        <v>3778</v>
      </c>
      <c r="U357" s="81" t="s">
        <v>4821</v>
      </c>
      <c r="V357" s="81" t="s">
        <v>2751</v>
      </c>
      <c r="W357" s="81" t="s">
        <v>3833</v>
      </c>
      <c r="X357" s="81" t="s">
        <v>5792</v>
      </c>
      <c r="Y357" s="81" t="s">
        <v>5605</v>
      </c>
      <c r="Z357" s="81" t="s">
        <v>3835</v>
      </c>
      <c r="AA357" s="81" t="s">
        <v>5607</v>
      </c>
      <c r="AB357" s="81" t="s">
        <v>5793</v>
      </c>
    </row>
    <row r="358" spans="2:28" ht="17.25" customHeight="1">
      <c r="B358" s="81"/>
      <c r="C358" s="81" t="s">
        <v>3623</v>
      </c>
      <c r="D358" s="81" t="s">
        <v>3640</v>
      </c>
      <c r="E358" s="81" t="s">
        <v>3717</v>
      </c>
      <c r="F358" s="81">
        <v>36.17</v>
      </c>
      <c r="G358" s="81"/>
      <c r="H358" s="89" t="s">
        <v>2698</v>
      </c>
      <c r="I358" s="89"/>
      <c r="J358" s="89" t="s">
        <v>3641</v>
      </c>
      <c r="K358" s="89" t="s">
        <v>3642</v>
      </c>
      <c r="L358" s="89" t="s">
        <v>99</v>
      </c>
      <c r="M358" s="89" t="s">
        <v>3643</v>
      </c>
      <c r="N358" s="89" t="s">
        <v>2818</v>
      </c>
      <c r="O358" s="89" t="s">
        <v>2746</v>
      </c>
      <c r="P358" s="89"/>
      <c r="Q358" s="81"/>
      <c r="R358" s="81"/>
      <c r="S358" s="81"/>
      <c r="T358" s="81" t="s">
        <v>3718</v>
      </c>
      <c r="U358" s="81"/>
      <c r="V358" s="81"/>
      <c r="W358" s="81"/>
      <c r="X358" s="81"/>
      <c r="Y358" s="81"/>
      <c r="Z358" s="81"/>
      <c r="AA358" s="81"/>
      <c r="AB358" s="81"/>
    </row>
    <row r="359" spans="2:28">
      <c r="B359" s="81" t="s">
        <v>5726</v>
      </c>
      <c r="C359" s="81" t="s">
        <v>3623</v>
      </c>
      <c r="D359" s="81" t="s">
        <v>3637</v>
      </c>
      <c r="E359" s="81" t="s">
        <v>3717</v>
      </c>
      <c r="F359" s="81">
        <v>36.229999999999997</v>
      </c>
      <c r="G359" s="81"/>
      <c r="H359" s="89" t="s">
        <v>2698</v>
      </c>
      <c r="I359" s="89"/>
      <c r="J359" s="89" t="s">
        <v>5925</v>
      </c>
      <c r="K359" s="89" t="s">
        <v>5926</v>
      </c>
      <c r="L359" s="89" t="s">
        <v>5927</v>
      </c>
      <c r="M359" s="89" t="s">
        <v>2789</v>
      </c>
      <c r="N359" s="89" t="s">
        <v>2818</v>
      </c>
      <c r="O359" s="89" t="s">
        <v>2746</v>
      </c>
      <c r="P359" s="89"/>
      <c r="Q359" s="81" t="s">
        <v>5210</v>
      </c>
      <c r="R359" s="81" t="s">
        <v>2749</v>
      </c>
      <c r="S359" s="81" t="s">
        <v>5610</v>
      </c>
      <c r="T359" s="81" t="s">
        <v>3778</v>
      </c>
      <c r="U359" s="81" t="s">
        <v>4821</v>
      </c>
      <c r="V359" s="81" t="s">
        <v>2751</v>
      </c>
      <c r="W359" s="81" t="s">
        <v>3833</v>
      </c>
      <c r="X359" s="81" t="s">
        <v>5724</v>
      </c>
      <c r="Y359" s="81" t="s">
        <v>5605</v>
      </c>
      <c r="Z359" s="81" t="s">
        <v>3835</v>
      </c>
      <c r="AA359" s="81" t="s">
        <v>5607</v>
      </c>
      <c r="AB359" s="81" t="s">
        <v>5725</v>
      </c>
    </row>
    <row r="360" spans="2:28">
      <c r="B360" s="81"/>
      <c r="C360" s="81" t="s">
        <v>3601</v>
      </c>
      <c r="D360" s="81" t="s">
        <v>3644</v>
      </c>
      <c r="E360" s="81" t="s">
        <v>3717</v>
      </c>
      <c r="F360" s="81">
        <v>38.78</v>
      </c>
      <c r="G360" s="81"/>
      <c r="H360" s="89" t="s">
        <v>2698</v>
      </c>
      <c r="I360" s="89"/>
      <c r="J360" s="89" t="s">
        <v>3645</v>
      </c>
      <c r="K360" s="89" t="s">
        <v>3646</v>
      </c>
      <c r="L360" s="89" t="s">
        <v>99</v>
      </c>
      <c r="M360" s="89" t="s">
        <v>3647</v>
      </c>
      <c r="N360" s="89" t="s">
        <v>2818</v>
      </c>
      <c r="O360" s="89" t="s">
        <v>2746</v>
      </c>
      <c r="P360" s="89"/>
      <c r="Q360" s="81"/>
      <c r="R360" s="81"/>
      <c r="S360" s="81"/>
      <c r="T360" s="81" t="s">
        <v>3720</v>
      </c>
      <c r="U360" s="81"/>
      <c r="V360" s="81"/>
      <c r="W360" s="81"/>
      <c r="X360" s="81"/>
      <c r="Y360" s="81"/>
      <c r="Z360" s="81"/>
      <c r="AA360" s="81"/>
      <c r="AB360" s="81"/>
    </row>
    <row r="361" spans="2:28">
      <c r="B361" s="81"/>
      <c r="C361" s="81" t="s">
        <v>3601</v>
      </c>
      <c r="D361" s="81" t="s">
        <v>3648</v>
      </c>
      <c r="E361" s="81" t="s">
        <v>3717</v>
      </c>
      <c r="F361" s="81" t="s">
        <v>5482</v>
      </c>
      <c r="G361" s="81"/>
      <c r="H361" s="89" t="s">
        <v>2698</v>
      </c>
      <c r="I361" s="89"/>
      <c r="J361" s="89" t="s">
        <v>3645</v>
      </c>
      <c r="K361" s="89" t="s">
        <v>3646</v>
      </c>
      <c r="L361" s="89" t="s">
        <v>99</v>
      </c>
      <c r="M361" s="89" t="s">
        <v>3647</v>
      </c>
      <c r="N361" s="89" t="s">
        <v>3791</v>
      </c>
      <c r="O361" s="89" t="s">
        <v>2746</v>
      </c>
      <c r="P361" s="89"/>
      <c r="Q361" s="81"/>
      <c r="R361" s="81"/>
      <c r="S361" s="81"/>
      <c r="T361" s="81" t="s">
        <v>3718</v>
      </c>
      <c r="U361" s="81"/>
      <c r="V361" s="81"/>
      <c r="W361" s="81"/>
      <c r="X361" s="81"/>
      <c r="Y361" s="81"/>
      <c r="Z361" s="81"/>
      <c r="AA361" s="81"/>
      <c r="AB361" s="81"/>
    </row>
    <row r="362" spans="2:28">
      <c r="B362" s="81"/>
      <c r="C362" s="81" t="s">
        <v>3601</v>
      </c>
      <c r="D362" s="81" t="s">
        <v>5025</v>
      </c>
      <c r="E362" s="81" t="s">
        <v>2585</v>
      </c>
      <c r="F362" s="81" t="s">
        <v>5481</v>
      </c>
      <c r="G362" s="81"/>
      <c r="H362" s="89" t="s">
        <v>2698</v>
      </c>
      <c r="I362" s="89"/>
      <c r="J362" s="89" t="s">
        <v>3645</v>
      </c>
      <c r="K362" s="89" t="s">
        <v>3646</v>
      </c>
      <c r="L362" s="89" t="s">
        <v>99</v>
      </c>
      <c r="M362" s="89" t="s">
        <v>3647</v>
      </c>
      <c r="N362" s="89" t="s">
        <v>3791</v>
      </c>
      <c r="O362" s="89" t="s">
        <v>2746</v>
      </c>
      <c r="P362" s="89"/>
      <c r="Q362" s="81"/>
      <c r="R362" s="81" t="s">
        <v>2749</v>
      </c>
      <c r="S362" s="81" t="s">
        <v>5030</v>
      </c>
      <c r="T362" s="81" t="s">
        <v>5026</v>
      </c>
      <c r="U362" s="81" t="s">
        <v>5027</v>
      </c>
      <c r="V362" s="81" t="s">
        <v>5028</v>
      </c>
      <c r="W362" s="81"/>
      <c r="X362" s="81" t="s">
        <v>5029</v>
      </c>
      <c r="Y362" s="81"/>
      <c r="Z362" s="81"/>
      <c r="AA362" s="81"/>
      <c r="AB362" s="81"/>
    </row>
    <row r="363" spans="2:28">
      <c r="B363" s="81"/>
      <c r="C363" s="81" t="s">
        <v>3601</v>
      </c>
      <c r="D363" s="81" t="s">
        <v>3649</v>
      </c>
      <c r="E363" s="81" t="s">
        <v>2666</v>
      </c>
      <c r="F363" s="81">
        <v>36.118000000000002</v>
      </c>
      <c r="G363" s="81"/>
      <c r="H363" s="89" t="s">
        <v>2698</v>
      </c>
      <c r="I363" s="89"/>
      <c r="J363" s="89" t="s">
        <v>3650</v>
      </c>
      <c r="K363" s="89" t="s">
        <v>3651</v>
      </c>
      <c r="L363" s="89" t="s">
        <v>98</v>
      </c>
      <c r="M363" s="89" t="s">
        <v>3652</v>
      </c>
      <c r="N363" s="89" t="s">
        <v>2571</v>
      </c>
      <c r="O363" s="89" t="s">
        <v>2746</v>
      </c>
      <c r="P363" s="89"/>
      <c r="Q363" s="81"/>
      <c r="R363" s="81" t="s">
        <v>429</v>
      </c>
      <c r="S363" s="81" t="s">
        <v>3653</v>
      </c>
      <c r="T363" s="81" t="s">
        <v>3719</v>
      </c>
      <c r="U363" s="81">
        <v>64</v>
      </c>
      <c r="V363" s="81" t="s">
        <v>2576</v>
      </c>
      <c r="W363" s="81" t="s">
        <v>3827</v>
      </c>
      <c r="X363" s="81" t="s">
        <v>3826</v>
      </c>
      <c r="Y363" s="81" t="s">
        <v>3654</v>
      </c>
      <c r="Z363" s="81" t="s">
        <v>2600</v>
      </c>
      <c r="AA363" s="81" t="s">
        <v>2601</v>
      </c>
      <c r="AB363" s="81"/>
    </row>
    <row r="364" spans="2:28">
      <c r="B364" s="81"/>
      <c r="C364" s="81" t="s">
        <v>3601</v>
      </c>
      <c r="D364" s="81" t="s">
        <v>3655</v>
      </c>
      <c r="E364" s="81" t="s">
        <v>3717</v>
      </c>
      <c r="F364" s="81">
        <v>38.369999999999997</v>
      </c>
      <c r="G364" s="81"/>
      <c r="H364" s="89" t="s">
        <v>2698</v>
      </c>
      <c r="I364" s="89"/>
      <c r="J364" s="89" t="s">
        <v>3656</v>
      </c>
      <c r="K364" s="89" t="s">
        <v>3657</v>
      </c>
      <c r="L364" s="89" t="s">
        <v>142</v>
      </c>
      <c r="M364" s="89" t="s">
        <v>3327</v>
      </c>
      <c r="N364" s="89" t="s">
        <v>3</v>
      </c>
      <c r="O364" s="89" t="s">
        <v>2746</v>
      </c>
      <c r="P364" s="89"/>
      <c r="Q364" s="81"/>
      <c r="R364" s="81"/>
      <c r="S364" s="81"/>
      <c r="T364" s="81" t="s">
        <v>3718</v>
      </c>
      <c r="U364" s="81"/>
      <c r="V364" s="81"/>
      <c r="W364" s="81"/>
      <c r="X364" s="81"/>
      <c r="Y364" s="81"/>
      <c r="Z364" s="81"/>
      <c r="AA364" s="81"/>
      <c r="AB364" s="81"/>
    </row>
    <row r="365" spans="2:28">
      <c r="B365" s="81"/>
      <c r="C365" s="81" t="s">
        <v>3658</v>
      </c>
      <c r="D365" s="81" t="s">
        <v>3659</v>
      </c>
      <c r="E365" s="81" t="s">
        <v>3717</v>
      </c>
      <c r="F365" s="81" t="s">
        <v>5782</v>
      </c>
      <c r="G365" s="81"/>
      <c r="H365" s="89" t="s">
        <v>2698</v>
      </c>
      <c r="I365" s="89"/>
      <c r="J365" s="89" t="s">
        <v>3660</v>
      </c>
      <c r="K365" s="89" t="s">
        <v>5146</v>
      </c>
      <c r="L365" s="89" t="s">
        <v>196</v>
      </c>
      <c r="M365" s="89" t="s">
        <v>2867</v>
      </c>
      <c r="N365" s="89" t="s">
        <v>3809</v>
      </c>
      <c r="O365" s="89" t="s">
        <v>2746</v>
      </c>
      <c r="P365" s="89"/>
      <c r="Q365" s="81" t="s">
        <v>5210</v>
      </c>
      <c r="R365" s="81" t="s">
        <v>2749</v>
      </c>
      <c r="S365" s="81" t="s">
        <v>5610</v>
      </c>
      <c r="T365" s="81" t="s">
        <v>3778</v>
      </c>
      <c r="U365" s="81" t="s">
        <v>4821</v>
      </c>
      <c r="V365" s="81" t="s">
        <v>2751</v>
      </c>
      <c r="W365" s="81" t="s">
        <v>3833</v>
      </c>
      <c r="X365" s="81" t="s">
        <v>5783</v>
      </c>
      <c r="Y365" s="81" t="s">
        <v>5605</v>
      </c>
      <c r="Z365" s="81" t="s">
        <v>3835</v>
      </c>
      <c r="AA365" s="81" t="s">
        <v>5607</v>
      </c>
      <c r="AB365" s="115" t="s">
        <v>5784</v>
      </c>
    </row>
    <row r="366" spans="2:28">
      <c r="B366" s="81"/>
      <c r="C366" s="81" t="s">
        <v>3658</v>
      </c>
      <c r="D366" s="81" t="s">
        <v>3661</v>
      </c>
      <c r="E366" s="81" t="s">
        <v>2693</v>
      </c>
      <c r="F366" s="81" t="s">
        <v>2692</v>
      </c>
      <c r="G366" s="81"/>
      <c r="H366" s="89" t="s">
        <v>2698</v>
      </c>
      <c r="I366" s="89"/>
      <c r="J366" s="89" t="s">
        <v>3662</v>
      </c>
      <c r="K366" s="89" t="s">
        <v>3663</v>
      </c>
      <c r="L366" s="89" t="s">
        <v>141</v>
      </c>
      <c r="M366" s="89" t="s">
        <v>2813</v>
      </c>
      <c r="N366" s="89" t="s">
        <v>2818</v>
      </c>
      <c r="O366" s="89" t="s">
        <v>2746</v>
      </c>
      <c r="P366" s="89"/>
      <c r="Q366" s="81"/>
      <c r="R366" s="81" t="s">
        <v>2089</v>
      </c>
      <c r="S366" s="81"/>
      <c r="T366" s="81"/>
      <c r="U366" s="81"/>
      <c r="V366" s="81"/>
      <c r="W366" s="81"/>
      <c r="X366" s="81"/>
      <c r="Y366" s="81"/>
      <c r="Z366" s="81"/>
      <c r="AA366" s="81"/>
      <c r="AB366" s="81"/>
    </row>
    <row r="367" spans="2:28">
      <c r="B367" s="81"/>
      <c r="C367" s="81" t="s">
        <v>3628</v>
      </c>
      <c r="D367" s="81"/>
      <c r="E367" s="81" t="s">
        <v>5143</v>
      </c>
      <c r="F367" s="81" t="s">
        <v>5144</v>
      </c>
      <c r="G367" s="81"/>
      <c r="H367" s="89" t="s">
        <v>2698</v>
      </c>
      <c r="I367" s="89"/>
      <c r="J367" s="89"/>
      <c r="K367" s="89" t="s">
        <v>5145</v>
      </c>
      <c r="L367" s="89"/>
      <c r="M367" s="89"/>
      <c r="N367" s="89"/>
      <c r="O367" s="89"/>
      <c r="P367" s="89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</row>
    <row r="368" spans="2:28">
      <c r="B368" s="81" t="s">
        <v>5726</v>
      </c>
      <c r="C368" s="81" t="s">
        <v>3601</v>
      </c>
      <c r="D368" s="81" t="s">
        <v>5727</v>
      </c>
      <c r="E368" s="81" t="s">
        <v>3717</v>
      </c>
      <c r="F368" s="81" t="s">
        <v>5728</v>
      </c>
      <c r="G368" s="81"/>
      <c r="H368" s="89" t="s">
        <v>2698</v>
      </c>
      <c r="I368" s="89"/>
      <c r="J368" s="97" t="s">
        <v>5729</v>
      </c>
      <c r="K368" s="89" t="s">
        <v>5730</v>
      </c>
      <c r="L368" s="89" t="s">
        <v>5731</v>
      </c>
      <c r="M368" s="89" t="s">
        <v>2946</v>
      </c>
      <c r="N368" s="89" t="s">
        <v>2818</v>
      </c>
      <c r="O368" s="89" t="s">
        <v>2746</v>
      </c>
      <c r="P368" s="89"/>
      <c r="Q368" s="81" t="s">
        <v>5210</v>
      </c>
      <c r="R368" s="81" t="s">
        <v>2749</v>
      </c>
      <c r="S368" s="81" t="s">
        <v>5610</v>
      </c>
      <c r="T368" s="81" t="s">
        <v>3778</v>
      </c>
      <c r="U368" s="81" t="s">
        <v>4821</v>
      </c>
      <c r="V368" s="81" t="s">
        <v>2751</v>
      </c>
      <c r="W368" s="81" t="s">
        <v>3833</v>
      </c>
      <c r="X368" s="81" t="s">
        <v>5760</v>
      </c>
      <c r="Y368" s="81" t="s">
        <v>5605</v>
      </c>
      <c r="Z368" s="81" t="s">
        <v>3835</v>
      </c>
      <c r="AA368" s="81" t="s">
        <v>5607</v>
      </c>
      <c r="AB368" s="115" t="s">
        <v>5761</v>
      </c>
    </row>
    <row r="369" spans="2:70">
      <c r="B369" s="81"/>
      <c r="C369" s="81" t="s">
        <v>3601</v>
      </c>
      <c r="D369" s="81" t="s">
        <v>6075</v>
      </c>
      <c r="E369" s="81" t="s">
        <v>6065</v>
      </c>
      <c r="F369" s="81" t="s">
        <v>6066</v>
      </c>
      <c r="G369" s="81"/>
      <c r="H369" s="89" t="s">
        <v>6067</v>
      </c>
      <c r="I369" s="89"/>
      <c r="J369" s="97" t="s">
        <v>6068</v>
      </c>
      <c r="K369" s="89" t="s">
        <v>6069</v>
      </c>
      <c r="L369" s="89" t="s">
        <v>6070</v>
      </c>
      <c r="M369" s="89" t="s">
        <v>6071</v>
      </c>
      <c r="N369" s="89" t="s">
        <v>6072</v>
      </c>
      <c r="O369" s="89" t="s">
        <v>2746</v>
      </c>
      <c r="P369" s="89"/>
      <c r="Q369" s="81" t="s">
        <v>5210</v>
      </c>
      <c r="R369" s="81" t="s">
        <v>2749</v>
      </c>
      <c r="S369" s="81" t="s">
        <v>5610</v>
      </c>
      <c r="T369" s="81" t="s">
        <v>3778</v>
      </c>
      <c r="U369" s="81" t="s">
        <v>4821</v>
      </c>
      <c r="V369" s="81" t="s">
        <v>2751</v>
      </c>
      <c r="W369" s="81" t="s">
        <v>3833</v>
      </c>
      <c r="X369" s="81" t="s">
        <v>6073</v>
      </c>
      <c r="Y369" s="81" t="s">
        <v>5605</v>
      </c>
      <c r="Z369" s="81" t="s">
        <v>3835</v>
      </c>
      <c r="AA369" s="81" t="s">
        <v>5607</v>
      </c>
      <c r="AB369" s="115" t="s">
        <v>6074</v>
      </c>
    </row>
    <row r="370" spans="2:70">
      <c r="B370" s="81"/>
      <c r="C370" s="81" t="s">
        <v>3601</v>
      </c>
      <c r="D370" s="81" t="s">
        <v>6059</v>
      </c>
      <c r="E370" s="81" t="s">
        <v>2585</v>
      </c>
      <c r="F370" s="81" t="s">
        <v>6060</v>
      </c>
      <c r="G370" s="81"/>
      <c r="H370" s="89" t="s">
        <v>2698</v>
      </c>
      <c r="I370" s="89"/>
      <c r="J370" s="97" t="s">
        <v>6061</v>
      </c>
      <c r="K370" s="89" t="s">
        <v>6062</v>
      </c>
      <c r="L370" s="89" t="s">
        <v>6063</v>
      </c>
      <c r="M370" s="89" t="s">
        <v>6064</v>
      </c>
      <c r="N370" s="89" t="s">
        <v>2818</v>
      </c>
      <c r="O370" s="89" t="s">
        <v>2746</v>
      </c>
      <c r="P370" s="89"/>
      <c r="Q370" s="81" t="s">
        <v>5210</v>
      </c>
      <c r="R370" s="81" t="s">
        <v>2749</v>
      </c>
      <c r="S370" s="81" t="s">
        <v>5610</v>
      </c>
      <c r="T370" s="81" t="s">
        <v>3778</v>
      </c>
      <c r="U370" s="81" t="s">
        <v>4821</v>
      </c>
      <c r="V370" s="81" t="s">
        <v>2751</v>
      </c>
      <c r="W370" s="81" t="s">
        <v>3833</v>
      </c>
      <c r="X370" s="81" t="s">
        <v>5760</v>
      </c>
      <c r="Y370" s="81" t="s">
        <v>5605</v>
      </c>
      <c r="Z370" s="81" t="s">
        <v>3835</v>
      </c>
      <c r="AA370" s="81" t="s">
        <v>5607</v>
      </c>
      <c r="AB370" s="115"/>
    </row>
    <row r="371" spans="2:70">
      <c r="B371" s="81"/>
      <c r="C371" s="81" t="s">
        <v>3601</v>
      </c>
      <c r="D371" s="81" t="s">
        <v>3137</v>
      </c>
      <c r="E371" s="81" t="s">
        <v>3717</v>
      </c>
      <c r="F371" s="81" t="s">
        <v>333</v>
      </c>
      <c r="G371" s="81"/>
      <c r="H371" s="89" t="s">
        <v>2698</v>
      </c>
      <c r="I371" s="89"/>
      <c r="J371" s="89" t="s">
        <v>5983</v>
      </c>
      <c r="K371" s="89" t="s">
        <v>5939</v>
      </c>
      <c r="L371" s="89" t="s">
        <v>6039</v>
      </c>
      <c r="M371" s="89" t="s">
        <v>3070</v>
      </c>
      <c r="N371" s="89" t="s">
        <v>2818</v>
      </c>
      <c r="O371" s="89" t="s">
        <v>2746</v>
      </c>
      <c r="P371" s="89"/>
      <c r="Q371" s="81" t="s">
        <v>5210</v>
      </c>
      <c r="R371" s="81" t="s">
        <v>2749</v>
      </c>
      <c r="S371" s="81" t="s">
        <v>5610</v>
      </c>
      <c r="T371" s="81" t="s">
        <v>3778</v>
      </c>
      <c r="U371" s="81" t="s">
        <v>4821</v>
      </c>
      <c r="V371" s="81" t="s">
        <v>2751</v>
      </c>
      <c r="W371" s="81" t="s">
        <v>3833</v>
      </c>
      <c r="X371" s="81" t="s">
        <v>5764</v>
      </c>
      <c r="Y371" s="81" t="s">
        <v>5605</v>
      </c>
      <c r="Z371" s="81" t="s">
        <v>3835</v>
      </c>
      <c r="AA371" s="81" t="s">
        <v>5607</v>
      </c>
      <c r="AB371" s="115" t="s">
        <v>5765</v>
      </c>
    </row>
    <row r="372" spans="2:70">
      <c r="B372" s="81"/>
      <c r="C372" s="81" t="s">
        <v>2699</v>
      </c>
      <c r="D372" s="81"/>
      <c r="E372" s="81" t="s">
        <v>3679</v>
      </c>
      <c r="F372" s="81" t="s">
        <v>5741</v>
      </c>
      <c r="G372" s="81"/>
      <c r="H372" s="89" t="s">
        <v>2698</v>
      </c>
      <c r="I372" s="89"/>
      <c r="J372" s="89"/>
      <c r="K372" s="89" t="s">
        <v>3686</v>
      </c>
      <c r="L372" s="89"/>
      <c r="M372" s="89"/>
      <c r="N372" s="89"/>
      <c r="O372" s="89"/>
      <c r="P372" s="89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</row>
    <row r="373" spans="2:70"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  <c r="AW373" s="76"/>
      <c r="AX373" s="76"/>
      <c r="AY373" s="76"/>
      <c r="AZ373" s="76"/>
      <c r="BA373" s="76"/>
      <c r="BB373" s="76"/>
      <c r="BC373" s="76"/>
      <c r="BD373" s="76"/>
      <c r="BE373" s="76"/>
      <c r="BF373" s="76"/>
      <c r="BG373" s="76"/>
      <c r="BH373" s="76"/>
      <c r="BI373" s="76"/>
      <c r="BJ373" s="76"/>
      <c r="BK373" s="76"/>
      <c r="BL373" s="76"/>
      <c r="BM373" s="76"/>
      <c r="BN373" s="76"/>
      <c r="BO373" s="76"/>
      <c r="BP373" s="76"/>
      <c r="BQ373" s="76"/>
      <c r="BR373" s="76"/>
    </row>
    <row r="374" spans="2:70">
      <c r="AC374" s="76"/>
      <c r="AD374" s="76"/>
      <c r="AE374" s="76"/>
      <c r="AF374" s="76"/>
      <c r="AG374" s="76"/>
      <c r="AH374" s="76"/>
      <c r="AI374" s="76"/>
      <c r="AJ374" s="76"/>
      <c r="AK374" s="76"/>
      <c r="AL374" s="76"/>
      <c r="AM374" s="76"/>
      <c r="AN374" s="76"/>
      <c r="AO374" s="76"/>
      <c r="AP374" s="76"/>
      <c r="AQ374" s="76"/>
      <c r="AR374" s="76"/>
      <c r="AS374" s="76"/>
      <c r="AT374" s="76"/>
      <c r="AU374" s="76"/>
      <c r="AV374" s="76"/>
      <c r="AW374" s="76"/>
      <c r="AX374" s="76"/>
      <c r="AY374" s="76"/>
      <c r="AZ374" s="76"/>
      <c r="BA374" s="76"/>
      <c r="BB374" s="76"/>
      <c r="BC374" s="76"/>
      <c r="BD374" s="76"/>
      <c r="BE374" s="76"/>
      <c r="BF374" s="76"/>
      <c r="BG374" s="76"/>
      <c r="BH374" s="76"/>
      <c r="BI374" s="76"/>
      <c r="BJ374" s="76"/>
      <c r="BK374" s="76"/>
      <c r="BL374" s="76"/>
      <c r="BM374" s="76"/>
      <c r="BN374" s="76"/>
      <c r="BO374" s="76"/>
      <c r="BP374" s="76"/>
      <c r="BQ374" s="76"/>
      <c r="BR374" s="76"/>
    </row>
    <row r="375" spans="2:70">
      <c r="AC375" s="76"/>
      <c r="AD375" s="76"/>
      <c r="AE375" s="76"/>
      <c r="AF375" s="76"/>
      <c r="AG375" s="76"/>
      <c r="AH375" s="76"/>
      <c r="AI375" s="76"/>
      <c r="AJ375" s="76"/>
      <c r="AK375" s="76"/>
      <c r="AL375" s="76"/>
      <c r="AM375" s="76"/>
      <c r="AN375" s="76"/>
      <c r="AO375" s="76"/>
      <c r="AP375" s="76"/>
      <c r="AQ375" s="76"/>
      <c r="AR375" s="76"/>
      <c r="AS375" s="76"/>
      <c r="AT375" s="76"/>
      <c r="AU375" s="76"/>
      <c r="AV375" s="76"/>
      <c r="AW375" s="76"/>
      <c r="AX375" s="76"/>
      <c r="AY375" s="76"/>
      <c r="AZ375" s="76"/>
      <c r="BA375" s="76"/>
      <c r="BB375" s="76"/>
      <c r="BC375" s="76"/>
      <c r="BD375" s="76"/>
      <c r="BE375" s="76"/>
      <c r="BF375" s="76"/>
      <c r="BG375" s="76"/>
      <c r="BH375" s="76"/>
      <c r="BI375" s="76"/>
      <c r="BJ375" s="76"/>
      <c r="BK375" s="76"/>
      <c r="BL375" s="76"/>
      <c r="BM375" s="76"/>
      <c r="BN375" s="76"/>
      <c r="BO375" s="76"/>
      <c r="BP375" s="76"/>
      <c r="BQ375" s="76"/>
      <c r="BR375" s="76"/>
    </row>
    <row r="376" spans="2:70"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/>
      <c r="AW376" s="76"/>
      <c r="AX376" s="76"/>
      <c r="AY376" s="76"/>
      <c r="AZ376" s="76"/>
      <c r="BA376" s="76"/>
      <c r="BB376" s="76"/>
      <c r="BC376" s="76"/>
      <c r="BD376" s="76"/>
      <c r="BE376" s="76"/>
      <c r="BF376" s="76"/>
      <c r="BG376" s="76"/>
      <c r="BH376" s="76"/>
      <c r="BI376" s="76"/>
      <c r="BJ376" s="76"/>
      <c r="BK376" s="76"/>
      <c r="BL376" s="76"/>
      <c r="BM376" s="76"/>
      <c r="BN376" s="76"/>
      <c r="BO376" s="76"/>
      <c r="BP376" s="76"/>
      <c r="BQ376" s="76"/>
      <c r="BR376" s="76"/>
    </row>
    <row r="377" spans="2:70">
      <c r="AC377" s="76"/>
      <c r="AD377" s="76"/>
      <c r="AE377" s="76"/>
      <c r="AF377" s="76"/>
      <c r="AG377" s="76"/>
      <c r="AH377" s="76"/>
      <c r="AI377" s="76"/>
      <c r="AJ377" s="76"/>
      <c r="AK377" s="76"/>
      <c r="AL377" s="76"/>
      <c r="AM377" s="76"/>
      <c r="AN377" s="76"/>
      <c r="AO377" s="76"/>
      <c r="AP377" s="76"/>
      <c r="AQ377" s="76"/>
      <c r="AR377" s="76"/>
      <c r="AS377" s="76"/>
      <c r="AT377" s="76"/>
      <c r="AU377" s="76"/>
      <c r="AV377" s="76"/>
      <c r="AW377" s="76"/>
      <c r="AX377" s="76"/>
      <c r="AY377" s="76"/>
      <c r="AZ377" s="76"/>
      <c r="BA377" s="76"/>
      <c r="BB377" s="76"/>
      <c r="BC377" s="76"/>
      <c r="BD377" s="76"/>
      <c r="BE377" s="76"/>
      <c r="BF377" s="76"/>
      <c r="BG377" s="76"/>
      <c r="BH377" s="76"/>
      <c r="BI377" s="76"/>
      <c r="BJ377" s="76"/>
      <c r="BK377" s="76"/>
      <c r="BL377" s="76"/>
      <c r="BM377" s="76"/>
      <c r="BN377" s="76"/>
      <c r="BO377" s="76"/>
      <c r="BP377" s="76"/>
      <c r="BQ377" s="76"/>
      <c r="BR377" s="76"/>
    </row>
    <row r="378" spans="2:70">
      <c r="B378" s="75"/>
      <c r="C378" s="75"/>
      <c r="D378" s="75"/>
      <c r="F378" s="75"/>
      <c r="G378" s="75"/>
      <c r="H378" s="75"/>
      <c r="I378" s="75"/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  <c r="BC378" s="76"/>
      <c r="BD378" s="76"/>
      <c r="BE378" s="76"/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</row>
    <row r="379" spans="2:70">
      <c r="B379" s="75"/>
      <c r="C379" s="75"/>
      <c r="D379" s="75"/>
      <c r="F379" s="75"/>
      <c r="G379" s="75"/>
      <c r="H379" s="75"/>
      <c r="I379" s="75"/>
      <c r="J379" s="82"/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/>
      <c r="BO379" s="76"/>
      <c r="BP379" s="76"/>
      <c r="BQ379" s="76"/>
      <c r="BR379" s="76"/>
    </row>
    <row r="380" spans="2:70">
      <c r="B380" s="75"/>
      <c r="C380" s="75"/>
      <c r="D380" s="75"/>
      <c r="F380" s="75"/>
      <c r="G380" s="75"/>
      <c r="H380" s="75"/>
      <c r="I380" s="75"/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</row>
    <row r="381" spans="2:70">
      <c r="B381" s="75"/>
      <c r="C381" s="75"/>
      <c r="D381" s="75"/>
      <c r="F381" s="75"/>
      <c r="G381" s="75"/>
      <c r="H381" s="75"/>
      <c r="I381" s="75"/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/>
      <c r="BG381" s="76"/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</row>
    <row r="382" spans="2:70">
      <c r="B382" s="75"/>
      <c r="C382" s="75"/>
      <c r="D382" s="75"/>
      <c r="F382" s="75"/>
      <c r="G382" s="75"/>
      <c r="H382" s="117"/>
      <c r="I382" s="117"/>
      <c r="J382" s="131"/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/>
      <c r="BM382" s="76"/>
      <c r="BN382" s="76"/>
      <c r="BO382" s="76"/>
      <c r="BP382" s="76"/>
      <c r="BQ382" s="76"/>
      <c r="BR382" s="76"/>
    </row>
    <row r="383" spans="2:70">
      <c r="B383" s="75"/>
      <c r="C383" s="75"/>
      <c r="D383" s="75"/>
      <c r="F383" s="75"/>
      <c r="G383" s="75"/>
      <c r="H383" s="75"/>
      <c r="I383" s="75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</row>
    <row r="384" spans="2:70">
      <c r="B384" s="75"/>
      <c r="C384" s="75"/>
      <c r="D384" s="75"/>
      <c r="F384" s="75"/>
      <c r="G384" s="75"/>
      <c r="H384" s="75"/>
      <c r="I384" s="75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  <c r="BC384" s="76"/>
      <c r="BD384" s="76"/>
      <c r="BE384" s="76"/>
      <c r="BF384" s="76"/>
      <c r="BG384" s="76"/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</row>
    <row r="385" spans="1:70">
      <c r="B385" s="75"/>
      <c r="C385" s="75"/>
      <c r="D385" s="75"/>
      <c r="F385" s="75"/>
      <c r="G385" s="75"/>
      <c r="H385" s="75"/>
      <c r="I385" s="75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/>
      <c r="BG385" s="76"/>
      <c r="BH385" s="76"/>
      <c r="BI385" s="76"/>
      <c r="BJ385" s="76"/>
      <c r="BK385" s="76"/>
      <c r="BL385" s="76"/>
      <c r="BM385" s="76"/>
      <c r="BN385" s="76"/>
      <c r="BO385" s="76"/>
      <c r="BP385" s="76"/>
      <c r="BQ385" s="76"/>
      <c r="BR385" s="76"/>
    </row>
    <row r="386" spans="1:70">
      <c r="B386" s="75"/>
      <c r="C386" s="75"/>
      <c r="D386" s="75"/>
      <c r="F386" s="75"/>
      <c r="G386" s="75"/>
      <c r="H386" s="75"/>
      <c r="I386" s="75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</row>
    <row r="387" spans="1:70">
      <c r="B387" s="75"/>
      <c r="C387" s="75"/>
      <c r="D387" s="75"/>
      <c r="F387" s="75"/>
      <c r="G387" s="75"/>
      <c r="H387" s="75"/>
      <c r="I387" s="75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</row>
    <row r="388" spans="1:70">
      <c r="B388" s="75"/>
      <c r="C388" s="75"/>
      <c r="D388" s="75"/>
      <c r="F388" s="75"/>
      <c r="G388" s="75"/>
      <c r="H388" s="75"/>
      <c r="I388" s="75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/>
      <c r="BM388" s="76"/>
      <c r="BN388" s="76"/>
      <c r="BO388" s="76"/>
      <c r="BP388" s="76"/>
      <c r="BQ388" s="76"/>
      <c r="BR388" s="76"/>
    </row>
    <row r="389" spans="1:70">
      <c r="B389" s="75"/>
      <c r="C389" s="75"/>
      <c r="D389" s="75"/>
      <c r="F389" s="75"/>
      <c r="G389" s="75"/>
      <c r="H389" s="75"/>
      <c r="I389" s="75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/>
      <c r="BE389" s="76"/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</row>
    <row r="390" spans="1:70">
      <c r="B390" s="75"/>
      <c r="C390" s="75"/>
      <c r="D390" s="75"/>
      <c r="F390" s="75"/>
      <c r="G390" s="75"/>
      <c r="H390" s="75"/>
      <c r="I390" s="75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</row>
    <row r="391" spans="1:70">
      <c r="B391" s="75"/>
      <c r="C391" s="75"/>
      <c r="D391" s="75"/>
      <c r="F391" s="75"/>
      <c r="G391" s="75"/>
      <c r="H391" s="75"/>
      <c r="I391" s="75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/>
    </row>
    <row r="392" spans="1:70">
      <c r="B392" s="75"/>
      <c r="C392" s="75"/>
      <c r="D392" s="75"/>
      <c r="F392" s="75"/>
      <c r="G392" s="75"/>
      <c r="H392" s="75"/>
      <c r="I392" s="75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  <c r="BI392" s="76"/>
      <c r="BJ392" s="76"/>
      <c r="BK392" s="76"/>
      <c r="BL392" s="76"/>
      <c r="BM392" s="76"/>
      <c r="BN392" s="76"/>
      <c r="BO392" s="76"/>
      <c r="BP392" s="76"/>
      <c r="BQ392" s="76"/>
      <c r="BR392" s="76"/>
    </row>
    <row r="393" spans="1:70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/>
      <c r="BM393" s="76"/>
      <c r="BN393" s="76"/>
      <c r="BO393" s="76"/>
      <c r="BP393" s="76"/>
      <c r="BQ393" s="76"/>
      <c r="BR393" s="76"/>
    </row>
    <row r="394" spans="1:70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  <c r="BC394" s="76"/>
      <c r="BD394" s="76"/>
      <c r="BE394" s="76"/>
      <c r="BF394" s="76"/>
      <c r="BG394" s="76"/>
      <c r="BH394" s="76"/>
      <c r="BI394" s="76"/>
      <c r="BJ394" s="76"/>
      <c r="BK394" s="76"/>
      <c r="BL394" s="76"/>
      <c r="BM394" s="76"/>
      <c r="BN394" s="76"/>
      <c r="BO394" s="76"/>
      <c r="BP394" s="76"/>
      <c r="BQ394" s="76"/>
      <c r="BR394" s="76"/>
    </row>
    <row r="395" spans="1:70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  <c r="BC395" s="76"/>
      <c r="BD395" s="76"/>
      <c r="BE395" s="76"/>
      <c r="BF395" s="76"/>
      <c r="BG395" s="76"/>
      <c r="BH395" s="76"/>
      <c r="BI395" s="76"/>
      <c r="BJ395" s="76"/>
      <c r="BK395" s="76"/>
      <c r="BL395" s="76"/>
      <c r="BM395" s="76"/>
      <c r="BN395" s="76"/>
      <c r="BO395" s="76"/>
      <c r="BP395" s="76"/>
      <c r="BQ395" s="76"/>
      <c r="BR395" s="76"/>
    </row>
    <row r="396" spans="1:70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/>
      <c r="BO396" s="76"/>
      <c r="BP396" s="76"/>
      <c r="BQ396" s="76"/>
      <c r="BR396" s="76"/>
    </row>
    <row r="397" spans="1:70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</row>
    <row r="398" spans="1:70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/>
      <c r="BI398" s="76"/>
      <c r="BJ398" s="76"/>
      <c r="BK398" s="76"/>
      <c r="BL398" s="76"/>
      <c r="BM398" s="76"/>
      <c r="BN398" s="76"/>
      <c r="BO398" s="76"/>
      <c r="BP398" s="76"/>
      <c r="BQ398" s="76"/>
      <c r="BR398" s="76"/>
    </row>
    <row r="399" spans="1:70">
      <c r="A399" s="39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/>
      <c r="BQ399" s="76"/>
      <c r="BR399" s="76"/>
    </row>
    <row r="400" spans="1:70">
      <c r="A400" s="39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/>
      <c r="BO400" s="76"/>
      <c r="BP400" s="76"/>
      <c r="BQ400" s="76"/>
      <c r="BR400" s="76"/>
    </row>
    <row r="401" spans="1:70">
      <c r="A401" s="39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</row>
    <row r="402" spans="1:70">
      <c r="A402" s="39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/>
      <c r="BQ402" s="76"/>
      <c r="BR402" s="76"/>
    </row>
    <row r="403" spans="1:70">
      <c r="A403" s="39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/>
      <c r="BI403" s="76"/>
      <c r="BJ403" s="76"/>
      <c r="BK403" s="76"/>
      <c r="BL403" s="76"/>
      <c r="BM403" s="76"/>
      <c r="BN403" s="76"/>
      <c r="BO403" s="76"/>
      <c r="BP403" s="76"/>
      <c r="BQ403" s="76"/>
      <c r="BR403" s="76"/>
    </row>
    <row r="404" spans="1:70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/>
      <c r="BQ404" s="76"/>
      <c r="BR404" s="76"/>
    </row>
    <row r="405" spans="1:70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/>
      <c r="BM405" s="76"/>
      <c r="BN405" s="76"/>
      <c r="BO405" s="76"/>
      <c r="BP405" s="76"/>
      <c r="BQ405" s="76"/>
      <c r="BR405" s="76"/>
    </row>
    <row r="406" spans="1:70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</row>
    <row r="407" spans="1:70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</row>
    <row r="408" spans="1:70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  <c r="BI408" s="76"/>
      <c r="BJ408" s="76"/>
      <c r="BK408" s="76"/>
      <c r="BL408" s="76"/>
      <c r="BM408" s="76"/>
      <c r="BN408" s="76"/>
      <c r="BO408" s="76"/>
      <c r="BP408" s="76"/>
      <c r="BQ408" s="76"/>
      <c r="BR408" s="76"/>
    </row>
    <row r="409" spans="1:70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  <c r="BI409" s="76"/>
      <c r="BJ409" s="76"/>
      <c r="BK409" s="76"/>
      <c r="BL409" s="76"/>
      <c r="BM409" s="76"/>
      <c r="BN409" s="76"/>
      <c r="BO409" s="76"/>
      <c r="BP409" s="76"/>
      <c r="BQ409" s="76"/>
      <c r="BR409" s="76"/>
    </row>
    <row r="410" spans="1:70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/>
      <c r="BM410" s="76"/>
      <c r="BN410" s="76"/>
      <c r="BO410" s="76"/>
      <c r="BP410" s="76"/>
      <c r="BQ410" s="76"/>
      <c r="BR410" s="76"/>
    </row>
    <row r="411" spans="1:70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</row>
    <row r="412" spans="1:70"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/>
      <c r="BQ412" s="76"/>
      <c r="BR412" s="76"/>
    </row>
    <row r="413" spans="1:70"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/>
      <c r="BI413" s="76"/>
      <c r="BJ413" s="76"/>
      <c r="BK413" s="76"/>
      <c r="BL413" s="76"/>
      <c r="BM413" s="76"/>
      <c r="BN413" s="76"/>
      <c r="BO413" s="76"/>
      <c r="BP413" s="76"/>
      <c r="BQ413" s="76"/>
      <c r="BR413" s="76"/>
    </row>
    <row r="414" spans="1:70"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/>
    </row>
    <row r="415" spans="1:70"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</row>
    <row r="416" spans="1:70"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/>
    </row>
    <row r="417" spans="2:70"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/>
      <c r="BO417" s="76"/>
      <c r="BP417" s="76"/>
      <c r="BQ417" s="76"/>
      <c r="BR417" s="76"/>
    </row>
    <row r="418" spans="2:70"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/>
      <c r="BO418" s="76"/>
      <c r="BP418" s="76"/>
      <c r="BQ418" s="76"/>
      <c r="BR418" s="76"/>
    </row>
    <row r="419" spans="2:70"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/>
      <c r="BE419" s="76"/>
      <c r="BF419" s="76"/>
      <c r="BG419" s="76"/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</row>
    <row r="420" spans="2:70"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/>
    </row>
    <row r="421" spans="2:70"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  <c r="BI421" s="76"/>
      <c r="BJ421" s="76"/>
      <c r="BK421" s="76"/>
      <c r="BL421" s="76"/>
      <c r="BM421" s="76"/>
      <c r="BN421" s="76"/>
      <c r="BO421" s="76"/>
      <c r="BP421" s="76"/>
      <c r="BQ421" s="76"/>
      <c r="BR421" s="76"/>
    </row>
    <row r="422" spans="2:70"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  <c r="BI422" s="76"/>
      <c r="BJ422" s="76"/>
      <c r="BK422" s="76"/>
      <c r="BL422" s="76"/>
      <c r="BM422" s="76"/>
      <c r="BN422" s="76"/>
      <c r="BO422" s="76"/>
      <c r="BP422" s="76"/>
      <c r="BQ422" s="76"/>
      <c r="BR422" s="76"/>
    </row>
    <row r="423" spans="2:70"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  <c r="BI423" s="76"/>
      <c r="BJ423" s="76"/>
      <c r="BK423" s="76"/>
      <c r="BL423" s="76"/>
      <c r="BM423" s="76"/>
      <c r="BN423" s="76"/>
      <c r="BO423" s="76"/>
      <c r="BP423" s="76"/>
      <c r="BQ423" s="76"/>
      <c r="BR423" s="76"/>
    </row>
    <row r="424" spans="2:70"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/>
      <c r="BE424" s="76"/>
      <c r="BF424" s="76"/>
      <c r="BG424" s="76"/>
      <c r="BH424" s="76"/>
      <c r="BI424" s="76"/>
      <c r="BJ424" s="76"/>
      <c r="BK424" s="76"/>
      <c r="BL424" s="76"/>
      <c r="BM424" s="76"/>
      <c r="BN424" s="76"/>
      <c r="BO424" s="76"/>
      <c r="BP424" s="76"/>
      <c r="BQ424" s="76"/>
      <c r="BR424" s="76"/>
    </row>
    <row r="425" spans="2:70"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/>
      <c r="BQ425" s="76"/>
      <c r="BR425" s="76"/>
    </row>
    <row r="426" spans="2:70"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</row>
    <row r="427" spans="2:70"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/>
      <c r="BG427" s="76"/>
      <c r="BH427" s="76"/>
      <c r="BI427" s="76"/>
      <c r="BJ427" s="76"/>
      <c r="BK427" s="76"/>
      <c r="BL427" s="76"/>
      <c r="BM427" s="76"/>
      <c r="BN427" s="76"/>
      <c r="BO427" s="76"/>
      <c r="BP427" s="76"/>
      <c r="BQ427" s="76"/>
      <c r="BR427" s="76"/>
    </row>
    <row r="428" spans="2:70"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/>
      <c r="BG428" s="76"/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</row>
    <row r="429" spans="2:70"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/>
      <c r="BO429" s="76"/>
      <c r="BP429" s="76"/>
      <c r="BQ429" s="76"/>
      <c r="BR429" s="76"/>
    </row>
    <row r="430" spans="2:70"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  <c r="BC430" s="76"/>
      <c r="BD430" s="76"/>
      <c r="BE430" s="76"/>
      <c r="BF430" s="76"/>
      <c r="BG430" s="76"/>
      <c r="BH430" s="76"/>
      <c r="BI430" s="76"/>
      <c r="BJ430" s="76"/>
      <c r="BK430" s="76"/>
      <c r="BL430" s="76"/>
      <c r="BM430" s="76"/>
      <c r="BN430" s="76"/>
      <c r="BO430" s="76"/>
      <c r="BP430" s="76"/>
      <c r="BQ430" s="76"/>
      <c r="BR430" s="76"/>
    </row>
    <row r="431" spans="2:70"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/>
      <c r="BM431" s="76"/>
      <c r="BN431" s="76"/>
      <c r="BO431" s="76"/>
      <c r="BP431" s="76"/>
      <c r="BQ431" s="76"/>
      <c r="BR431" s="76"/>
    </row>
    <row r="432" spans="2:70"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/>
      <c r="BQ432" s="76"/>
      <c r="BR432" s="76"/>
    </row>
    <row r="433" spans="2:70"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</row>
    <row r="434" spans="2:70"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</row>
    <row r="435" spans="2:70"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</row>
    <row r="436" spans="2:70"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  <c r="BC436" s="76"/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</row>
    <row r="437" spans="2:70"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</row>
    <row r="438" spans="2:70"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</row>
    <row r="439" spans="2:70"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</row>
    <row r="440" spans="2:70"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</row>
    <row r="441" spans="2:70"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</row>
    <row r="442" spans="2:70"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</row>
    <row r="443" spans="2:70"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</row>
    <row r="444" spans="2:70"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</row>
    <row r="445" spans="2:70"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</row>
    <row r="446" spans="2:70"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</row>
    <row r="447" spans="2:70"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</row>
    <row r="448" spans="2:70"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</row>
    <row r="449" spans="2:70"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</row>
    <row r="450" spans="2:70"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</row>
    <row r="451" spans="2:70"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</row>
    <row r="452" spans="2:70"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</row>
    <row r="453" spans="2:70"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</row>
    <row r="454" spans="2:70"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</row>
    <row r="455" spans="2:70"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</row>
    <row r="456" spans="2:70"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</row>
    <row r="457" spans="2:70"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</row>
    <row r="458" spans="2:70"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</row>
    <row r="459" spans="2:70"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</row>
    <row r="460" spans="2:70"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</row>
    <row r="461" spans="2:70"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</row>
    <row r="462" spans="2:70"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</row>
    <row r="463" spans="2:70"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</row>
    <row r="464" spans="2:70"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</row>
    <row r="465" spans="2:70"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</row>
    <row r="466" spans="2:70"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</row>
    <row r="467" spans="2:70"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</row>
    <row r="468" spans="2:70"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</row>
    <row r="469" spans="2:70"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</row>
    <row r="470" spans="2:70"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</row>
    <row r="471" spans="2:70"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</row>
    <row r="472" spans="2:70"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</row>
    <row r="473" spans="2:70"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</row>
    <row r="474" spans="2:70"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</row>
    <row r="475" spans="2:70"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</row>
    <row r="476" spans="2:70"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</row>
    <row r="477" spans="2:70"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</row>
    <row r="478" spans="2:70"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</row>
    <row r="479" spans="2:70"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</row>
    <row r="480" spans="2:70"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</row>
    <row r="481" spans="2:70"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</row>
    <row r="482" spans="2:70"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</row>
    <row r="483" spans="2:70"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</row>
    <row r="484" spans="2:70"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</row>
    <row r="485" spans="2:70"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</row>
    <row r="486" spans="2:70"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</row>
    <row r="487" spans="2:70"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</row>
    <row r="488" spans="2:70"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</row>
    <row r="489" spans="2:70"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</row>
    <row r="490" spans="2:70"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</row>
    <row r="491" spans="2:70"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</row>
    <row r="492" spans="2:70"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</row>
    <row r="493" spans="2:70"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</row>
    <row r="494" spans="2:70"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</row>
    <row r="495" spans="2:70"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</row>
    <row r="496" spans="2:70"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</row>
    <row r="497" spans="2:70"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</row>
    <row r="498" spans="2:70"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</row>
    <row r="499" spans="2:70"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</row>
    <row r="500" spans="2:70"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</row>
    <row r="501" spans="2:70"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</row>
    <row r="502" spans="2:70"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</row>
    <row r="503" spans="2:70"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</row>
    <row r="504" spans="2:70"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</row>
    <row r="505" spans="2:70"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</row>
    <row r="506" spans="2:70"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</row>
    <row r="507" spans="2:70"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</row>
    <row r="508" spans="2:70"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</row>
    <row r="509" spans="2:70"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</row>
    <row r="510" spans="2:70"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</row>
    <row r="511" spans="2:70"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</row>
    <row r="512" spans="2:70"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</row>
    <row r="513" spans="2:70"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</row>
    <row r="514" spans="2:70"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</row>
    <row r="515" spans="2:70"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</row>
    <row r="516" spans="2:70"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</row>
    <row r="517" spans="2:70"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</row>
    <row r="518" spans="2:70"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</row>
    <row r="519" spans="2:70"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</row>
    <row r="520" spans="2:70"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</row>
    <row r="521" spans="2:70"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</row>
    <row r="522" spans="2:70"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</row>
    <row r="523" spans="2:70"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</row>
    <row r="524" spans="2:70"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</row>
    <row r="525" spans="2:70"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</row>
    <row r="526" spans="2:70"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</row>
    <row r="527" spans="2:70"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</row>
    <row r="528" spans="2:70"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</row>
    <row r="529" spans="2:70"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</row>
    <row r="530" spans="2:70"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</row>
    <row r="531" spans="2:70"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</row>
    <row r="532" spans="2:70"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</row>
    <row r="533" spans="2:70"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</row>
    <row r="534" spans="2:70"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</row>
    <row r="535" spans="2:70"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</row>
    <row r="536" spans="2:70"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</row>
    <row r="537" spans="2:70"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</row>
    <row r="538" spans="2:70"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</row>
    <row r="539" spans="2:70"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</row>
    <row r="540" spans="2:70"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</row>
    <row r="541" spans="2:70"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</row>
    <row r="542" spans="2:70"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</row>
    <row r="543" spans="2:70"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</row>
    <row r="544" spans="2:70"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</row>
    <row r="545" spans="2:70"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</row>
    <row r="546" spans="2:70"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</row>
    <row r="547" spans="2:70"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</row>
    <row r="548" spans="2:70"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</row>
    <row r="549" spans="2:70"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</row>
    <row r="550" spans="2:70"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</row>
    <row r="551" spans="2:70"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</row>
    <row r="552" spans="2:70"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</row>
    <row r="553" spans="2:70"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</row>
    <row r="554" spans="2:70"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</row>
    <row r="555" spans="2:70"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</row>
    <row r="556" spans="2:70"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</row>
    <row r="557" spans="2:70"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</row>
    <row r="558" spans="2:70"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</row>
    <row r="559" spans="2:70">
      <c r="B559" s="75"/>
      <c r="C559" s="75"/>
      <c r="D559" s="75"/>
      <c r="E559" s="128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</row>
    <row r="560" spans="2:70">
      <c r="B560" s="75"/>
      <c r="C560" s="75"/>
      <c r="D560" s="75"/>
      <c r="E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</row>
    <row r="561" spans="2:70">
      <c r="B561" s="75"/>
      <c r="C561" s="75"/>
      <c r="D561" s="75"/>
      <c r="E561" s="75"/>
      <c r="F561" s="99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</row>
    <row r="562" spans="2:70">
      <c r="B562" s="75"/>
      <c r="C562" s="75"/>
      <c r="D562" s="75"/>
      <c r="E562" s="75"/>
      <c r="F562" s="127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</row>
    <row r="563" spans="2:70">
      <c r="B563" s="75"/>
      <c r="C563" s="75"/>
      <c r="D563" s="75"/>
      <c r="E563" s="75"/>
      <c r="F563" s="114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</row>
    <row r="564" spans="2:70"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</row>
    <row r="565" spans="2:70"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</row>
    <row r="566" spans="2:70"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</row>
    <row r="567" spans="2:70"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</row>
    <row r="568" spans="2:70"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</row>
    <row r="569" spans="2:70" ht="22.5">
      <c r="B569" s="75"/>
      <c r="C569" s="75"/>
      <c r="D569" s="75"/>
      <c r="E569" s="106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</row>
    <row r="570" spans="2:70"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</row>
    <row r="571" spans="2:70"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</row>
    <row r="572" spans="2:70"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</row>
    <row r="573" spans="2:70"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</row>
    <row r="574" spans="2:70"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</row>
    <row r="575" spans="2:70"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</row>
    <row r="576" spans="2:70"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</row>
    <row r="577" spans="2:70"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</row>
    <row r="578" spans="2:70"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</row>
    <row r="579" spans="2:70"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</row>
    <row r="580" spans="2:70"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</row>
    <row r="581" spans="2:70"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</row>
    <row r="582" spans="2:70"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</row>
    <row r="583" spans="2:70"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</row>
    <row r="584" spans="2:70"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</row>
    <row r="585" spans="2:70"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</row>
    <row r="586" spans="2:70"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</row>
    <row r="587" spans="2:70"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</row>
    <row r="588" spans="2:70"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</row>
    <row r="589" spans="2:70"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</row>
    <row r="590" spans="2:70"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</row>
    <row r="591" spans="2:70"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</row>
    <row r="592" spans="2:70"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</row>
    <row r="593" spans="2:70"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</row>
    <row r="594" spans="2:70"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</row>
    <row r="595" spans="2:70"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</row>
    <row r="596" spans="2:70"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</row>
    <row r="597" spans="2:70"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</row>
    <row r="598" spans="2:70"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</row>
    <row r="599" spans="2:70"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</row>
    <row r="600" spans="2:70"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</row>
    <row r="601" spans="2:70"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</row>
    <row r="602" spans="2:70"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</row>
    <row r="603" spans="2:70"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</row>
    <row r="604" spans="2:70"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</row>
    <row r="605" spans="2:70"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</row>
    <row r="606" spans="2:70"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</row>
    <row r="607" spans="2:70"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</row>
    <row r="608" spans="2:70"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</row>
    <row r="609" spans="2:70"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</row>
    <row r="610" spans="2:70"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</row>
    <row r="611" spans="2:70"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</row>
    <row r="612" spans="2:70"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</row>
    <row r="613" spans="2:70"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</row>
    <row r="614" spans="2:70"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</row>
    <row r="615" spans="2:70"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</row>
    <row r="616" spans="2:70"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</row>
    <row r="617" spans="2:70"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</row>
    <row r="618" spans="2:70"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</row>
    <row r="619" spans="2:70"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</row>
    <row r="620" spans="2:70"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</row>
    <row r="621" spans="2:70"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</row>
    <row r="622" spans="2:70"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</row>
    <row r="623" spans="2:70"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</row>
    <row r="624" spans="2:70"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</row>
    <row r="625" spans="2:70"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</row>
    <row r="626" spans="2:70"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</row>
    <row r="627" spans="2:70"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</row>
    <row r="628" spans="2:70"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</row>
    <row r="629" spans="2:70"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</row>
    <row r="630" spans="2:70"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6"/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/>
      <c r="AQ630" s="76"/>
      <c r="AR630" s="76"/>
      <c r="AS630" s="76"/>
      <c r="AT630" s="76"/>
      <c r="AU630" s="76"/>
      <c r="AV630" s="76"/>
      <c r="AW630" s="76"/>
      <c r="AX630" s="76"/>
      <c r="AY630" s="76"/>
      <c r="AZ630" s="76"/>
      <c r="BA630" s="76"/>
      <c r="BB630" s="76"/>
      <c r="BC630" s="76"/>
      <c r="BD630" s="76"/>
      <c r="BE630" s="76"/>
      <c r="BF630" s="76"/>
      <c r="BG630" s="76"/>
      <c r="BH630" s="76"/>
      <c r="BI630" s="76"/>
      <c r="BJ630" s="76"/>
      <c r="BK630" s="76"/>
      <c r="BL630" s="76"/>
      <c r="BM630" s="76"/>
      <c r="BN630" s="76"/>
      <c r="BO630" s="76"/>
      <c r="BP630" s="76"/>
      <c r="BQ630" s="76"/>
      <c r="BR630" s="76"/>
    </row>
    <row r="631" spans="2:70"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/>
      <c r="AY631" s="76"/>
      <c r="AZ631" s="76"/>
      <c r="BA631" s="76"/>
      <c r="BB631" s="76"/>
      <c r="BC631" s="76"/>
      <c r="BD631" s="76"/>
      <c r="BE631" s="76"/>
      <c r="BF631" s="76"/>
      <c r="BG631" s="76"/>
      <c r="BH631" s="76"/>
      <c r="BI631" s="76"/>
      <c r="BJ631" s="76"/>
      <c r="BK631" s="76"/>
      <c r="BL631" s="76"/>
      <c r="BM631" s="76"/>
      <c r="BN631" s="76"/>
      <c r="BO631" s="76"/>
      <c r="BP631" s="76"/>
      <c r="BQ631" s="76"/>
      <c r="BR631" s="76"/>
    </row>
    <row r="632" spans="2:70"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6"/>
      <c r="AD632" s="76"/>
      <c r="AE632" s="76"/>
      <c r="AF632" s="76"/>
      <c r="AG632" s="76"/>
      <c r="AH632" s="76"/>
      <c r="AI632" s="76"/>
      <c r="AJ632" s="76"/>
      <c r="AK632" s="76"/>
      <c r="AL632" s="76"/>
      <c r="AM632" s="76"/>
      <c r="AN632" s="76"/>
      <c r="AO632" s="76"/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  <c r="BC632" s="76"/>
      <c r="BD632" s="76"/>
      <c r="BE632" s="76"/>
      <c r="BF632" s="76"/>
      <c r="BG632" s="76"/>
      <c r="BH632" s="76"/>
      <c r="BI632" s="76"/>
      <c r="BJ632" s="76"/>
      <c r="BK632" s="76"/>
      <c r="BL632" s="76"/>
      <c r="BM632" s="76"/>
      <c r="BN632" s="76"/>
      <c r="BO632" s="76"/>
      <c r="BP632" s="76"/>
      <c r="BQ632" s="76"/>
      <c r="BR632" s="76"/>
    </row>
    <row r="633" spans="2:70">
      <c r="B633" s="75"/>
      <c r="C633" s="75"/>
      <c r="D633" s="75"/>
      <c r="F633" s="75"/>
      <c r="H633" s="75"/>
      <c r="I633" s="75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/>
      <c r="AS633" s="76"/>
      <c r="AT633" s="76"/>
      <c r="AU633" s="76"/>
      <c r="AV633" s="76"/>
      <c r="AW633" s="76"/>
      <c r="AX633" s="76"/>
      <c r="AY633" s="76"/>
      <c r="AZ633" s="76"/>
      <c r="BA633" s="76"/>
      <c r="BB633" s="76"/>
      <c r="BC633" s="76"/>
      <c r="BD633" s="76"/>
      <c r="BE633" s="76"/>
      <c r="BF633" s="76"/>
      <c r="BG633" s="76"/>
      <c r="BH633" s="76"/>
      <c r="BI633" s="76"/>
      <c r="BJ633" s="76"/>
      <c r="BK633" s="76"/>
      <c r="BL633" s="76"/>
      <c r="BM633" s="76"/>
      <c r="BN633" s="76"/>
      <c r="BO633" s="76"/>
      <c r="BP633" s="76"/>
      <c r="BQ633" s="76"/>
      <c r="BR633" s="76"/>
    </row>
    <row r="634" spans="2:70">
      <c r="B634" s="75"/>
      <c r="C634" s="75"/>
      <c r="D634" s="75"/>
      <c r="F634" s="75"/>
      <c r="H634" s="75"/>
      <c r="I634" s="75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/>
      <c r="BA634" s="76"/>
      <c r="BB634" s="76"/>
      <c r="BC634" s="76"/>
      <c r="BD634" s="76"/>
      <c r="BE634" s="76"/>
      <c r="BF634" s="76"/>
      <c r="BG634" s="76"/>
      <c r="BH634" s="76"/>
      <c r="BI634" s="76"/>
      <c r="BJ634" s="76"/>
      <c r="BK634" s="76"/>
      <c r="BL634" s="76"/>
      <c r="BM634" s="76"/>
      <c r="BN634" s="76"/>
      <c r="BO634" s="76"/>
      <c r="BP634" s="76"/>
      <c r="BQ634" s="76"/>
      <c r="BR634" s="76"/>
    </row>
    <row r="635" spans="2:70">
      <c r="B635" s="75"/>
      <c r="C635" s="75"/>
      <c r="D635" s="75"/>
      <c r="E635" s="77"/>
      <c r="F635" s="75"/>
      <c r="G635" s="77"/>
      <c r="H635" s="75"/>
      <c r="I635" s="75"/>
      <c r="J635" s="77"/>
      <c r="L635" s="77"/>
      <c r="M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6"/>
      <c r="AD635" s="76"/>
      <c r="AE635" s="76"/>
      <c r="AF635" s="76"/>
      <c r="AG635" s="76"/>
      <c r="AH635" s="76"/>
      <c r="AI635" s="76"/>
      <c r="AJ635" s="76"/>
      <c r="AK635" s="76"/>
      <c r="AL635" s="76"/>
      <c r="AM635" s="76"/>
      <c r="AN635" s="76"/>
      <c r="AO635" s="76"/>
      <c r="AP635" s="76"/>
      <c r="AQ635" s="76"/>
      <c r="AR635" s="76"/>
      <c r="AS635" s="76"/>
      <c r="AT635" s="76"/>
      <c r="AU635" s="76"/>
      <c r="AV635" s="76"/>
      <c r="AW635" s="76"/>
      <c r="AX635" s="76"/>
      <c r="AY635" s="76"/>
      <c r="AZ635" s="76"/>
      <c r="BA635" s="76"/>
      <c r="BB635" s="76"/>
      <c r="BC635" s="76"/>
      <c r="BD635" s="76"/>
      <c r="BE635" s="76"/>
      <c r="BF635" s="76"/>
      <c r="BG635" s="76"/>
      <c r="BH635" s="76"/>
      <c r="BI635" s="76"/>
      <c r="BJ635" s="76"/>
      <c r="BK635" s="76"/>
      <c r="BL635" s="76"/>
      <c r="BM635" s="76"/>
      <c r="BN635" s="76"/>
      <c r="BO635" s="76"/>
      <c r="BP635" s="76"/>
      <c r="BQ635" s="76"/>
      <c r="BR635" s="76"/>
    </row>
    <row r="636" spans="2:70">
      <c r="B636" s="75"/>
      <c r="C636" s="75"/>
      <c r="D636" s="75"/>
      <c r="E636" s="77"/>
      <c r="F636" s="75"/>
      <c r="G636" s="77"/>
      <c r="H636" s="75"/>
      <c r="I636" s="75"/>
      <c r="J636" s="77"/>
      <c r="L636" s="77"/>
      <c r="M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  <c r="BC636" s="76"/>
      <c r="BD636" s="76"/>
      <c r="BE636" s="76"/>
      <c r="BF636" s="76"/>
      <c r="BG636" s="76"/>
      <c r="BH636" s="76"/>
      <c r="BI636" s="76"/>
      <c r="BJ636" s="76"/>
      <c r="BK636" s="76"/>
      <c r="BL636" s="76"/>
      <c r="BM636" s="76"/>
      <c r="BN636" s="76"/>
      <c r="BO636" s="76"/>
      <c r="BP636" s="76"/>
      <c r="BQ636" s="76"/>
      <c r="BR636" s="76"/>
    </row>
    <row r="637" spans="2:70">
      <c r="B637" s="75"/>
      <c r="C637" s="75"/>
      <c r="D637" s="75"/>
      <c r="E637" s="77"/>
      <c r="F637" s="75"/>
      <c r="G637" s="77"/>
      <c r="H637" s="75"/>
      <c r="I637" s="75"/>
      <c r="J637" s="77"/>
      <c r="L637" s="77"/>
      <c r="M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/>
      <c r="AS637" s="76"/>
      <c r="AT637" s="76"/>
      <c r="AU637" s="76"/>
      <c r="AV637" s="76"/>
      <c r="AW637" s="76"/>
      <c r="AX637" s="76"/>
      <c r="AY637" s="76"/>
      <c r="AZ637" s="76"/>
      <c r="BA637" s="76"/>
      <c r="BB637" s="76"/>
      <c r="BC637" s="76"/>
      <c r="BD637" s="76"/>
      <c r="BE637" s="76"/>
      <c r="BF637" s="76"/>
      <c r="BG637" s="76"/>
      <c r="BH637" s="76"/>
      <c r="BI637" s="76"/>
      <c r="BJ637" s="76"/>
      <c r="BK637" s="76"/>
      <c r="BL637" s="76"/>
      <c r="BM637" s="76"/>
      <c r="BN637" s="76"/>
      <c r="BO637" s="76"/>
      <c r="BP637" s="76"/>
      <c r="BQ637" s="76"/>
      <c r="BR637" s="76"/>
    </row>
    <row r="638" spans="2:70">
      <c r="B638" s="75"/>
      <c r="C638" s="75"/>
      <c r="D638" s="75"/>
      <c r="E638" s="77"/>
      <c r="F638" s="75"/>
      <c r="G638" s="77"/>
      <c r="H638" s="75"/>
      <c r="I638" s="75"/>
      <c r="J638" s="77"/>
      <c r="L638" s="77"/>
      <c r="M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6"/>
      <c r="AD638" s="76"/>
      <c r="AE638" s="76"/>
      <c r="AF638" s="76"/>
      <c r="AG638" s="76"/>
      <c r="AH638" s="76"/>
      <c r="AI638" s="76"/>
      <c r="AJ638" s="76"/>
      <c r="AK638" s="76"/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/>
      <c r="BC638" s="76"/>
      <c r="BD638" s="76"/>
      <c r="BE638" s="76"/>
      <c r="BF638" s="76"/>
      <c r="BG638" s="76"/>
      <c r="BH638" s="76"/>
      <c r="BI638" s="76"/>
      <c r="BJ638" s="76"/>
      <c r="BK638" s="76"/>
      <c r="BL638" s="76"/>
      <c r="BM638" s="76"/>
      <c r="BN638" s="76"/>
      <c r="BO638" s="76"/>
      <c r="BP638" s="76"/>
      <c r="BQ638" s="76"/>
      <c r="BR638" s="76"/>
    </row>
    <row r="639" spans="2:70">
      <c r="B639" s="75"/>
      <c r="C639" s="75"/>
      <c r="D639" s="75"/>
      <c r="E639" s="77"/>
      <c r="F639" s="75"/>
      <c r="G639" s="77"/>
      <c r="H639" s="75"/>
      <c r="I639" s="75"/>
      <c r="J639" s="77"/>
      <c r="L639" s="77"/>
      <c r="M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6"/>
      <c r="AD639" s="76"/>
      <c r="AE639" s="76"/>
      <c r="AF639" s="76"/>
      <c r="AG639" s="76"/>
      <c r="AH639" s="76"/>
      <c r="AI639" s="76"/>
      <c r="AJ639" s="76"/>
      <c r="AK639" s="76"/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/>
      <c r="AW639" s="76"/>
      <c r="AX639" s="76"/>
      <c r="AY639" s="76"/>
      <c r="AZ639" s="76"/>
      <c r="BA639" s="76"/>
      <c r="BB639" s="76"/>
      <c r="BC639" s="76"/>
      <c r="BD639" s="76"/>
      <c r="BE639" s="76"/>
      <c r="BF639" s="76"/>
      <c r="BG639" s="76"/>
      <c r="BH639" s="76"/>
      <c r="BI639" s="76"/>
      <c r="BJ639" s="76"/>
      <c r="BK639" s="76"/>
      <c r="BL639" s="76"/>
      <c r="BM639" s="76"/>
      <c r="BN639" s="76"/>
      <c r="BO639" s="76"/>
      <c r="BP639" s="76"/>
      <c r="BQ639" s="76"/>
      <c r="BR639" s="76"/>
    </row>
    <row r="640" spans="2:70">
      <c r="B640" s="75"/>
      <c r="C640" s="75"/>
      <c r="D640" s="75"/>
      <c r="E640" s="77"/>
      <c r="F640" s="75"/>
      <c r="G640" s="77"/>
      <c r="H640" s="75"/>
      <c r="I640" s="75"/>
      <c r="J640" s="77"/>
      <c r="L640" s="77"/>
      <c r="M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6"/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  <c r="BC640" s="76"/>
      <c r="BD640" s="76"/>
      <c r="BE640" s="76"/>
      <c r="BF640" s="76"/>
      <c r="BG640" s="76"/>
      <c r="BH640" s="76"/>
      <c r="BI640" s="76"/>
      <c r="BJ640" s="76"/>
      <c r="BK640" s="76"/>
      <c r="BL640" s="76"/>
      <c r="BM640" s="76"/>
      <c r="BN640" s="76"/>
      <c r="BO640" s="76"/>
      <c r="BP640" s="76"/>
      <c r="BQ640" s="76"/>
      <c r="BR640" s="76"/>
    </row>
    <row r="641" spans="2:70">
      <c r="B641" s="75"/>
      <c r="C641" s="75"/>
      <c r="D641" s="75"/>
      <c r="E641" s="77"/>
      <c r="F641" s="75"/>
      <c r="G641" s="77"/>
      <c r="H641" s="75"/>
      <c r="I641" s="75"/>
      <c r="J641" s="77"/>
      <c r="L641" s="77"/>
      <c r="M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/>
      <c r="AS641" s="76"/>
      <c r="AT641" s="76"/>
      <c r="AU641" s="76"/>
      <c r="AV641" s="76"/>
      <c r="AW641" s="76"/>
      <c r="AX641" s="76"/>
      <c r="AY641" s="76"/>
      <c r="AZ641" s="76"/>
      <c r="BA641" s="76"/>
      <c r="BB641" s="76"/>
      <c r="BC641" s="76"/>
      <c r="BD641" s="76"/>
      <c r="BE641" s="76"/>
      <c r="BF641" s="76"/>
      <c r="BG641" s="76"/>
      <c r="BH641" s="76"/>
      <c r="BI641" s="76"/>
      <c r="BJ641" s="76"/>
      <c r="BK641" s="76"/>
      <c r="BL641" s="76"/>
      <c r="BM641" s="76"/>
      <c r="BN641" s="76"/>
      <c r="BO641" s="76"/>
      <c r="BP641" s="76"/>
      <c r="BQ641" s="76"/>
      <c r="BR641" s="76"/>
    </row>
    <row r="642" spans="2:70">
      <c r="B642" s="75"/>
      <c r="C642" s="75"/>
      <c r="D642" s="75"/>
      <c r="E642" s="77"/>
      <c r="F642" s="75"/>
      <c r="G642" s="77"/>
      <c r="H642" s="75"/>
      <c r="I642" s="75"/>
      <c r="J642" s="77"/>
      <c r="L642" s="77"/>
      <c r="M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/>
      <c r="BG642" s="76"/>
      <c r="BH642" s="76"/>
      <c r="BI642" s="76"/>
      <c r="BJ642" s="76"/>
      <c r="BK642" s="76"/>
      <c r="BL642" s="76"/>
      <c r="BM642" s="76"/>
      <c r="BN642" s="76"/>
      <c r="BO642" s="76"/>
      <c r="BP642" s="76"/>
      <c r="BQ642" s="76"/>
      <c r="BR642" s="76"/>
    </row>
    <row r="643" spans="2:70">
      <c r="B643" s="75"/>
      <c r="C643" s="75"/>
      <c r="D643" s="75"/>
      <c r="E643" s="77"/>
      <c r="F643" s="75"/>
      <c r="G643" s="77"/>
      <c r="H643" s="75"/>
      <c r="I643" s="75"/>
      <c r="J643" s="77"/>
      <c r="L643" s="77"/>
      <c r="M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6"/>
      <c r="AD643" s="76"/>
      <c r="AE643" s="76"/>
      <c r="AF643" s="76"/>
      <c r="AG643" s="76"/>
      <c r="AH643" s="76"/>
      <c r="AI643" s="76"/>
      <c r="AJ643" s="76"/>
      <c r="AK643" s="76"/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/>
      <c r="BA643" s="76"/>
      <c r="BB643" s="76"/>
      <c r="BC643" s="76"/>
      <c r="BD643" s="76"/>
      <c r="BE643" s="76"/>
      <c r="BF643" s="76"/>
      <c r="BG643" s="76"/>
      <c r="BH643" s="76"/>
      <c r="BI643" s="76"/>
      <c r="BJ643" s="76"/>
      <c r="BK643" s="76"/>
      <c r="BL643" s="76"/>
      <c r="BM643" s="76"/>
      <c r="BN643" s="76"/>
      <c r="BO643" s="76"/>
      <c r="BP643" s="76"/>
      <c r="BQ643" s="76"/>
      <c r="BR643" s="76"/>
    </row>
    <row r="644" spans="2:70">
      <c r="B644" s="75"/>
      <c r="C644" s="75"/>
      <c r="D644" s="75"/>
      <c r="E644" s="77"/>
      <c r="F644" s="75"/>
      <c r="G644" s="77"/>
      <c r="H644" s="75"/>
      <c r="I644" s="75"/>
      <c r="J644" s="77"/>
      <c r="L644" s="77"/>
      <c r="M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  <c r="AW644" s="76"/>
      <c r="AX644" s="76"/>
      <c r="AY644" s="76"/>
      <c r="AZ644" s="76"/>
      <c r="BA644" s="76"/>
      <c r="BB644" s="76"/>
      <c r="BC644" s="76"/>
      <c r="BD644" s="76"/>
      <c r="BE644" s="76"/>
      <c r="BF644" s="76"/>
      <c r="BG644" s="76"/>
      <c r="BH644" s="76"/>
      <c r="BI644" s="76"/>
      <c r="BJ644" s="76"/>
      <c r="BK644" s="76"/>
      <c r="BL644" s="76"/>
      <c r="BM644" s="76"/>
      <c r="BN644" s="76"/>
      <c r="BO644" s="76"/>
      <c r="BP644" s="76"/>
      <c r="BQ644" s="76"/>
      <c r="BR644" s="76"/>
    </row>
    <row r="645" spans="2:70">
      <c r="B645" s="75"/>
      <c r="C645" s="75"/>
      <c r="D645" s="75"/>
      <c r="E645" s="77"/>
      <c r="F645" s="75"/>
      <c r="G645" s="77"/>
      <c r="H645" s="75"/>
      <c r="I645" s="75"/>
      <c r="J645" s="77"/>
      <c r="L645" s="77"/>
      <c r="M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6"/>
      <c r="AD645" s="76"/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/>
      <c r="BK645" s="76"/>
      <c r="BL645" s="76"/>
      <c r="BM645" s="76"/>
      <c r="BN645" s="76"/>
      <c r="BO645" s="76"/>
      <c r="BP645" s="76"/>
      <c r="BQ645" s="76"/>
      <c r="BR645" s="76"/>
    </row>
    <row r="646" spans="2:70">
      <c r="B646" s="75"/>
      <c r="C646" s="75"/>
      <c r="D646" s="75"/>
      <c r="E646" s="77"/>
      <c r="F646" s="75"/>
      <c r="G646" s="77"/>
      <c r="H646" s="75"/>
      <c r="I646" s="75"/>
      <c r="J646" s="77"/>
      <c r="L646" s="77"/>
      <c r="M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6"/>
      <c r="AD646" s="76"/>
      <c r="AE646" s="76"/>
      <c r="AF646" s="76"/>
      <c r="AG646" s="76"/>
      <c r="AH646" s="76"/>
      <c r="AI646" s="76"/>
      <c r="AJ646" s="76"/>
      <c r="AK646" s="76"/>
      <c r="AL646" s="76"/>
      <c r="AM646" s="76"/>
      <c r="AN646" s="76"/>
      <c r="AO646" s="76"/>
      <c r="AP646" s="76"/>
      <c r="AQ646" s="76"/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  <c r="BC646" s="76"/>
      <c r="BD646" s="76"/>
      <c r="BE646" s="76"/>
      <c r="BF646" s="76"/>
      <c r="BG646" s="76"/>
      <c r="BH646" s="76"/>
      <c r="BI646" s="76"/>
      <c r="BJ646" s="76"/>
      <c r="BK646" s="76"/>
      <c r="BL646" s="76"/>
      <c r="BM646" s="76"/>
      <c r="BN646" s="76"/>
      <c r="BO646" s="76"/>
      <c r="BP646" s="76"/>
      <c r="BQ646" s="76"/>
      <c r="BR646" s="76"/>
    </row>
    <row r="647" spans="2:70">
      <c r="B647" s="75"/>
      <c r="C647" s="75"/>
      <c r="D647" s="75"/>
      <c r="E647" s="77"/>
      <c r="F647" s="75"/>
      <c r="G647" s="77"/>
      <c r="H647" s="75"/>
      <c r="I647" s="75"/>
      <c r="J647" s="77"/>
      <c r="L647" s="77"/>
      <c r="M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6"/>
      <c r="AD647" s="76"/>
      <c r="AE647" s="76"/>
      <c r="AF647" s="76"/>
      <c r="AG647" s="76"/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  <c r="BC647" s="76"/>
      <c r="BD647" s="76"/>
      <c r="BE647" s="76"/>
      <c r="BF647" s="76"/>
      <c r="BG647" s="76"/>
      <c r="BH647" s="76"/>
      <c r="BI647" s="76"/>
      <c r="BJ647" s="76"/>
      <c r="BK647" s="76"/>
      <c r="BL647" s="76"/>
      <c r="BM647" s="76"/>
      <c r="BN647" s="76"/>
      <c r="BO647" s="76"/>
      <c r="BP647" s="76"/>
      <c r="BQ647" s="76"/>
      <c r="BR647" s="76"/>
    </row>
    <row r="648" spans="2:70">
      <c r="B648" s="75"/>
      <c r="C648" s="75"/>
      <c r="D648" s="75"/>
      <c r="E648" s="77"/>
      <c r="F648" s="75"/>
      <c r="G648" s="77"/>
      <c r="H648" s="75"/>
      <c r="I648" s="75"/>
      <c r="J648" s="77"/>
      <c r="L648" s="77"/>
      <c r="M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6"/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/>
      <c r="BC648" s="76"/>
      <c r="BD648" s="76"/>
      <c r="BE648" s="76"/>
      <c r="BF648" s="76"/>
      <c r="BG648" s="76"/>
      <c r="BH648" s="76"/>
      <c r="BI648" s="76"/>
      <c r="BJ648" s="76"/>
      <c r="BK648" s="76"/>
      <c r="BL648" s="76"/>
      <c r="BM648" s="76"/>
      <c r="BN648" s="76"/>
      <c r="BO648" s="76"/>
      <c r="BP648" s="76"/>
      <c r="BQ648" s="76"/>
      <c r="BR648" s="76"/>
    </row>
    <row r="649" spans="2:70">
      <c r="B649" s="75"/>
      <c r="C649" s="75"/>
      <c r="D649" s="75"/>
      <c r="E649" s="77"/>
      <c r="F649" s="75"/>
      <c r="G649" s="77"/>
      <c r="H649" s="75"/>
      <c r="I649" s="75"/>
      <c r="J649" s="77"/>
      <c r="L649" s="77"/>
      <c r="M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6"/>
      <c r="AD649" s="76"/>
      <c r="AE649" s="76"/>
      <c r="AF649" s="76"/>
      <c r="AG649" s="76"/>
      <c r="AH649" s="76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  <c r="BC649" s="76"/>
      <c r="BD649" s="76"/>
      <c r="BE649" s="76"/>
      <c r="BF649" s="76"/>
      <c r="BG649" s="76"/>
      <c r="BH649" s="76"/>
      <c r="BI649" s="76"/>
      <c r="BJ649" s="76"/>
      <c r="BK649" s="76"/>
      <c r="BL649" s="76"/>
      <c r="BM649" s="76"/>
      <c r="BN649" s="76"/>
      <c r="BO649" s="76"/>
      <c r="BP649" s="76"/>
      <c r="BQ649" s="76"/>
      <c r="BR649" s="76"/>
    </row>
    <row r="650" spans="2:70">
      <c r="B650" s="75"/>
      <c r="C650" s="75"/>
      <c r="D650" s="75"/>
      <c r="E650" s="77"/>
      <c r="F650" s="75"/>
      <c r="G650" s="77"/>
      <c r="H650" s="75"/>
      <c r="I650" s="75"/>
      <c r="J650" s="77"/>
      <c r="L650" s="77"/>
      <c r="M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  <c r="BC650" s="76"/>
      <c r="BD650" s="76"/>
      <c r="BE650" s="76"/>
      <c r="BF650" s="76"/>
      <c r="BG650" s="76"/>
      <c r="BH650" s="76"/>
      <c r="BI650" s="76"/>
      <c r="BJ650" s="76"/>
      <c r="BK650" s="76"/>
      <c r="BL650" s="76"/>
      <c r="BM650" s="76"/>
      <c r="BN650" s="76"/>
      <c r="BO650" s="76"/>
      <c r="BP650" s="76"/>
      <c r="BQ650" s="76"/>
      <c r="BR650" s="76"/>
    </row>
    <row r="651" spans="2:70">
      <c r="B651" s="75"/>
      <c r="C651" s="75"/>
      <c r="D651" s="75"/>
      <c r="E651" s="77"/>
      <c r="F651" s="75"/>
      <c r="G651" s="77"/>
      <c r="H651" s="75"/>
      <c r="I651" s="75"/>
      <c r="J651" s="77"/>
      <c r="L651" s="77"/>
      <c r="M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6"/>
      <c r="AD651" s="76"/>
      <c r="AE651" s="76"/>
      <c r="AF651" s="76"/>
      <c r="AG651" s="76"/>
      <c r="AH651" s="76"/>
      <c r="AI651" s="76"/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  <c r="BC651" s="76"/>
      <c r="BD651" s="76"/>
      <c r="BE651" s="76"/>
      <c r="BF651" s="76"/>
      <c r="BG651" s="76"/>
      <c r="BH651" s="76"/>
      <c r="BI651" s="76"/>
      <c r="BJ651" s="76"/>
      <c r="BK651" s="76"/>
      <c r="BL651" s="76"/>
      <c r="BM651" s="76"/>
      <c r="BN651" s="76"/>
      <c r="BO651" s="76"/>
      <c r="BP651" s="76"/>
      <c r="BQ651" s="76"/>
      <c r="BR651" s="76"/>
    </row>
    <row r="652" spans="2:70">
      <c r="B652" s="75"/>
      <c r="C652" s="75"/>
      <c r="D652" s="75"/>
      <c r="E652" s="77"/>
      <c r="F652" s="75"/>
      <c r="G652" s="77"/>
      <c r="H652" s="75"/>
      <c r="I652" s="75"/>
      <c r="J652" s="77"/>
      <c r="L652" s="77"/>
      <c r="M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6"/>
      <c r="AD652" s="76"/>
      <c r="AE652" s="76"/>
      <c r="AF652" s="76"/>
      <c r="AG652" s="76"/>
      <c r="AH652" s="76"/>
      <c r="AI652" s="76"/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  <c r="BC652" s="76"/>
      <c r="BD652" s="76"/>
      <c r="BE652" s="76"/>
      <c r="BF652" s="76"/>
      <c r="BG652" s="76"/>
      <c r="BH652" s="76"/>
      <c r="BI652" s="76"/>
      <c r="BJ652" s="76"/>
      <c r="BK652" s="76"/>
      <c r="BL652" s="76"/>
      <c r="BM652" s="76"/>
      <c r="BN652" s="76"/>
      <c r="BO652" s="76"/>
      <c r="BP652" s="76"/>
      <c r="BQ652" s="76"/>
      <c r="BR652" s="76"/>
    </row>
    <row r="653" spans="2:70">
      <c r="B653" s="75"/>
      <c r="C653" s="75"/>
      <c r="D653" s="75"/>
      <c r="E653" s="77"/>
      <c r="F653" s="75"/>
      <c r="G653" s="77"/>
      <c r="H653" s="75"/>
      <c r="I653" s="75"/>
      <c r="J653" s="77"/>
      <c r="L653" s="77"/>
      <c r="M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6"/>
      <c r="AD653" s="76"/>
      <c r="AE653" s="76"/>
      <c r="AF653" s="76"/>
      <c r="AG653" s="76"/>
      <c r="AH653" s="76"/>
      <c r="AI653" s="76"/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  <c r="BC653" s="76"/>
      <c r="BD653" s="76"/>
      <c r="BE653" s="76"/>
      <c r="BF653" s="76"/>
      <c r="BG653" s="76"/>
      <c r="BH653" s="76"/>
      <c r="BI653" s="76"/>
      <c r="BJ653" s="76"/>
      <c r="BK653" s="76"/>
      <c r="BL653" s="76"/>
      <c r="BM653" s="76"/>
      <c r="BN653" s="76"/>
      <c r="BO653" s="76"/>
      <c r="BP653" s="76"/>
      <c r="BQ653" s="76"/>
      <c r="BR653" s="76"/>
    </row>
    <row r="654" spans="2:70">
      <c r="B654" s="75"/>
      <c r="C654" s="75"/>
      <c r="D654" s="75"/>
      <c r="E654" s="77"/>
      <c r="F654" s="75"/>
      <c r="G654" s="77"/>
      <c r="H654" s="75"/>
      <c r="I654" s="75"/>
      <c r="J654" s="77"/>
      <c r="L654" s="77"/>
      <c r="M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6"/>
      <c r="AD654" s="76"/>
      <c r="AE654" s="76"/>
      <c r="AF654" s="76"/>
      <c r="AG654" s="76"/>
      <c r="AH654" s="76"/>
      <c r="AI654" s="76"/>
      <c r="AJ654" s="76"/>
      <c r="AK654" s="76"/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  <c r="BC654" s="76"/>
      <c r="BD654" s="76"/>
      <c r="BE654" s="76"/>
      <c r="BF654" s="76"/>
      <c r="BG654" s="76"/>
      <c r="BH654" s="76"/>
      <c r="BI654" s="76"/>
      <c r="BJ654" s="76"/>
      <c r="BK654" s="76"/>
      <c r="BL654" s="76"/>
      <c r="BM654" s="76"/>
      <c r="BN654" s="76"/>
      <c r="BO654" s="76"/>
      <c r="BP654" s="76"/>
      <c r="BQ654" s="76"/>
      <c r="BR654" s="76"/>
    </row>
    <row r="655" spans="2:70">
      <c r="B655" s="75"/>
      <c r="C655" s="75"/>
      <c r="D655" s="75"/>
      <c r="E655" s="77"/>
      <c r="F655" s="75"/>
      <c r="G655" s="77"/>
      <c r="H655" s="75"/>
      <c r="I655" s="75"/>
      <c r="J655" s="77"/>
      <c r="L655" s="77"/>
      <c r="M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/>
      <c r="AW655" s="76"/>
      <c r="AX655" s="76"/>
      <c r="AY655" s="76"/>
      <c r="AZ655" s="76"/>
      <c r="BA655" s="76"/>
      <c r="BB655" s="76"/>
      <c r="BC655" s="76"/>
      <c r="BD655" s="76"/>
      <c r="BE655" s="76"/>
      <c r="BF655" s="76"/>
      <c r="BG655" s="76"/>
      <c r="BH655" s="76"/>
      <c r="BI655" s="76"/>
      <c r="BJ655" s="76"/>
      <c r="BK655" s="76"/>
      <c r="BL655" s="76"/>
      <c r="BM655" s="76"/>
      <c r="BN655" s="76"/>
      <c r="BO655" s="76"/>
      <c r="BP655" s="76"/>
      <c r="BQ655" s="76"/>
      <c r="BR655" s="76"/>
    </row>
    <row r="656" spans="2:70">
      <c r="B656" s="75"/>
      <c r="C656" s="75"/>
      <c r="D656" s="75"/>
      <c r="E656" s="77"/>
      <c r="F656" s="75"/>
      <c r="G656" s="77"/>
      <c r="H656" s="75"/>
      <c r="I656" s="75"/>
      <c r="J656" s="77"/>
      <c r="L656" s="77"/>
      <c r="M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  <c r="BC656" s="76"/>
      <c r="BD656" s="76"/>
      <c r="BE656" s="76"/>
      <c r="BF656" s="76"/>
      <c r="BG656" s="76"/>
      <c r="BH656" s="76"/>
      <c r="BI656" s="76"/>
      <c r="BJ656" s="76"/>
      <c r="BK656" s="76"/>
      <c r="BL656" s="76"/>
      <c r="BM656" s="76"/>
      <c r="BN656" s="76"/>
      <c r="BO656" s="76"/>
      <c r="BP656" s="76"/>
      <c r="BQ656" s="76"/>
      <c r="BR656" s="76"/>
    </row>
    <row r="657" spans="2:70">
      <c r="B657" s="75"/>
      <c r="C657" s="75"/>
      <c r="D657" s="75"/>
      <c r="E657" s="77"/>
      <c r="F657" s="75"/>
      <c r="G657" s="77"/>
      <c r="H657" s="75"/>
      <c r="I657" s="75"/>
      <c r="J657" s="77"/>
      <c r="L657" s="77"/>
      <c r="M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/>
      <c r="AM657" s="76"/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/>
      <c r="BA657" s="76"/>
      <c r="BB657" s="76"/>
      <c r="BC657" s="76"/>
      <c r="BD657" s="76"/>
      <c r="BE657" s="76"/>
      <c r="BF657" s="76"/>
      <c r="BG657" s="76"/>
      <c r="BH657" s="76"/>
      <c r="BI657" s="76"/>
      <c r="BJ657" s="76"/>
      <c r="BK657" s="76"/>
      <c r="BL657" s="76"/>
      <c r="BM657" s="76"/>
      <c r="BN657" s="76"/>
      <c r="BO657" s="76"/>
      <c r="BP657" s="76"/>
      <c r="BQ657" s="76"/>
      <c r="BR657" s="76"/>
    </row>
    <row r="658" spans="2:70">
      <c r="B658" s="75"/>
      <c r="C658" s="75"/>
      <c r="D658" s="75"/>
      <c r="E658" s="77"/>
      <c r="F658" s="75"/>
      <c r="G658" s="77"/>
      <c r="H658" s="75"/>
      <c r="I658" s="75"/>
      <c r="J658" s="77"/>
      <c r="L658" s="77"/>
      <c r="M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6"/>
      <c r="AD658" s="76"/>
      <c r="AE658" s="76"/>
      <c r="AF658" s="76"/>
      <c r="AG658" s="76"/>
      <c r="AH658" s="76"/>
      <c r="AI658" s="76"/>
      <c r="AJ658" s="76"/>
      <c r="AK658" s="76"/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/>
      <c r="AY658" s="76"/>
      <c r="AZ658" s="76"/>
      <c r="BA658" s="76"/>
      <c r="BB658" s="76"/>
      <c r="BC658" s="76"/>
      <c r="BD658" s="76"/>
      <c r="BE658" s="76"/>
      <c r="BF658" s="76"/>
      <c r="BG658" s="76"/>
      <c r="BH658" s="76"/>
      <c r="BI658" s="76"/>
      <c r="BJ658" s="76"/>
      <c r="BK658" s="76"/>
      <c r="BL658" s="76"/>
      <c r="BM658" s="76"/>
      <c r="BN658" s="76"/>
      <c r="BO658" s="76"/>
      <c r="BP658" s="76"/>
      <c r="BQ658" s="76"/>
      <c r="BR658" s="76"/>
    </row>
    <row r="659" spans="2:70">
      <c r="B659" s="75"/>
      <c r="C659" s="75"/>
      <c r="D659" s="75"/>
      <c r="E659" s="77"/>
      <c r="F659" s="75"/>
      <c r="G659" s="77"/>
      <c r="H659" s="75"/>
      <c r="I659" s="75"/>
      <c r="J659" s="77"/>
      <c r="L659" s="77"/>
      <c r="M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6"/>
      <c r="AD659" s="76"/>
      <c r="AE659" s="76"/>
      <c r="AF659" s="76"/>
      <c r="AG659" s="76"/>
      <c r="AH659" s="76"/>
      <c r="AI659" s="76"/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/>
      <c r="AY659" s="76"/>
      <c r="AZ659" s="76"/>
      <c r="BA659" s="76"/>
      <c r="BB659" s="76"/>
      <c r="BC659" s="76"/>
      <c r="BD659" s="76"/>
      <c r="BE659" s="76"/>
      <c r="BF659" s="76"/>
      <c r="BG659" s="76"/>
      <c r="BH659" s="76"/>
      <c r="BI659" s="76"/>
      <c r="BJ659" s="76"/>
      <c r="BK659" s="76"/>
      <c r="BL659" s="76"/>
      <c r="BM659" s="76"/>
      <c r="BN659" s="76"/>
      <c r="BO659" s="76"/>
      <c r="BP659" s="76"/>
      <c r="BQ659" s="76"/>
      <c r="BR659" s="76"/>
    </row>
    <row r="660" spans="2:70">
      <c r="B660" s="75"/>
      <c r="C660" s="75"/>
      <c r="D660" s="75"/>
      <c r="E660" s="77"/>
      <c r="F660" s="75"/>
      <c r="G660" s="77"/>
      <c r="H660" s="75"/>
      <c r="I660" s="75"/>
      <c r="J660" s="77"/>
      <c r="L660" s="77"/>
      <c r="M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6"/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/>
      <c r="AO660" s="76"/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  <c r="BC660" s="76"/>
      <c r="BD660" s="76"/>
      <c r="BE660" s="76"/>
      <c r="BF660" s="76"/>
      <c r="BG660" s="76"/>
      <c r="BH660" s="76"/>
      <c r="BI660" s="76"/>
      <c r="BJ660" s="76"/>
      <c r="BK660" s="76"/>
      <c r="BL660" s="76"/>
      <c r="BM660" s="76"/>
      <c r="BN660" s="76"/>
      <c r="BO660" s="76"/>
      <c r="BP660" s="76"/>
      <c r="BQ660" s="76"/>
      <c r="BR660" s="76"/>
    </row>
    <row r="661" spans="2:70">
      <c r="B661" s="75"/>
      <c r="C661" s="75"/>
      <c r="D661" s="75"/>
      <c r="E661" s="77"/>
      <c r="F661" s="75"/>
      <c r="G661" s="77"/>
      <c r="H661" s="75"/>
      <c r="I661" s="75"/>
      <c r="J661" s="77"/>
      <c r="L661" s="77"/>
      <c r="M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/>
      <c r="AS661" s="76"/>
      <c r="AT661" s="76"/>
      <c r="AU661" s="76"/>
      <c r="AV661" s="76"/>
      <c r="AW661" s="76"/>
      <c r="AX661" s="76"/>
      <c r="AY661" s="76"/>
      <c r="AZ661" s="76"/>
      <c r="BA661" s="76"/>
      <c r="BB661" s="76"/>
      <c r="BC661" s="76"/>
      <c r="BD661" s="76"/>
      <c r="BE661" s="76"/>
      <c r="BF661" s="76"/>
      <c r="BG661" s="76"/>
      <c r="BH661" s="76"/>
      <c r="BI661" s="76"/>
      <c r="BJ661" s="76"/>
      <c r="BK661" s="76"/>
      <c r="BL661" s="76"/>
      <c r="BM661" s="76"/>
      <c r="BN661" s="76"/>
      <c r="BO661" s="76"/>
      <c r="BP661" s="76"/>
      <c r="BQ661" s="76"/>
      <c r="BR661" s="76"/>
    </row>
    <row r="662" spans="2:70">
      <c r="B662" s="75"/>
      <c r="C662" s="75"/>
      <c r="D662" s="75"/>
      <c r="E662" s="77"/>
      <c r="F662" s="75"/>
      <c r="G662" s="77"/>
      <c r="H662" s="75"/>
      <c r="I662" s="75"/>
      <c r="J662" s="77"/>
      <c r="L662" s="77"/>
      <c r="M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/>
      <c r="AQ662" s="76"/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  <c r="BC662" s="76"/>
      <c r="BD662" s="76"/>
      <c r="BE662" s="76"/>
      <c r="BF662" s="76"/>
      <c r="BG662" s="76"/>
      <c r="BH662" s="76"/>
      <c r="BI662" s="76"/>
      <c r="BJ662" s="76"/>
      <c r="BK662" s="76"/>
      <c r="BL662" s="76"/>
      <c r="BM662" s="76"/>
      <c r="BN662" s="76"/>
      <c r="BO662" s="76"/>
      <c r="BP662" s="76"/>
      <c r="BQ662" s="76"/>
      <c r="BR662" s="76"/>
    </row>
    <row r="663" spans="2:70">
      <c r="B663" s="75"/>
      <c r="C663" s="75"/>
      <c r="D663" s="75"/>
      <c r="E663" s="77"/>
      <c r="F663" s="75"/>
      <c r="G663" s="77"/>
      <c r="H663" s="75"/>
      <c r="I663" s="75"/>
      <c r="J663" s="77"/>
      <c r="L663" s="77"/>
      <c r="M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6"/>
      <c r="AD663" s="76"/>
      <c r="AE663" s="76"/>
      <c r="AF663" s="76"/>
      <c r="AG663" s="76"/>
      <c r="AH663" s="76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  <c r="BC663" s="76"/>
      <c r="BD663" s="76"/>
      <c r="BE663" s="76"/>
      <c r="BF663" s="76"/>
      <c r="BG663" s="76"/>
      <c r="BH663" s="76"/>
      <c r="BI663" s="76"/>
      <c r="BJ663" s="76"/>
      <c r="BK663" s="76"/>
      <c r="BL663" s="76"/>
      <c r="BM663" s="76"/>
      <c r="BN663" s="76"/>
      <c r="BO663" s="76"/>
      <c r="BP663" s="76"/>
      <c r="BQ663" s="76"/>
      <c r="BR663" s="76"/>
    </row>
    <row r="664" spans="2:70">
      <c r="B664" s="75"/>
      <c r="C664" s="75"/>
      <c r="D664" s="75"/>
      <c r="E664" s="77"/>
      <c r="F664" s="75"/>
      <c r="G664" s="77"/>
      <c r="H664" s="75"/>
      <c r="I664" s="75"/>
      <c r="J664" s="77"/>
      <c r="L664" s="77"/>
      <c r="M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6"/>
      <c r="AD664" s="76"/>
      <c r="AE664" s="76"/>
      <c r="AF664" s="76"/>
      <c r="AG664" s="76"/>
      <c r="AH664" s="76"/>
      <c r="AI664" s="76"/>
      <c r="AJ664" s="76"/>
      <c r="AK664" s="76"/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/>
      <c r="AW664" s="76"/>
      <c r="AX664" s="76"/>
      <c r="AY664" s="76"/>
      <c r="AZ664" s="76"/>
      <c r="BA664" s="76"/>
      <c r="BB664" s="76"/>
      <c r="BC664" s="76"/>
      <c r="BD664" s="76"/>
      <c r="BE664" s="76"/>
      <c r="BF664" s="76"/>
      <c r="BG664" s="76"/>
      <c r="BH664" s="76"/>
      <c r="BI664" s="76"/>
      <c r="BJ664" s="76"/>
      <c r="BK664" s="76"/>
      <c r="BL664" s="76"/>
      <c r="BM664" s="76"/>
      <c r="BN664" s="76"/>
      <c r="BO664" s="76"/>
      <c r="BP664" s="76"/>
      <c r="BQ664" s="76"/>
      <c r="BR664" s="76"/>
    </row>
    <row r="665" spans="2:70">
      <c r="B665" s="75"/>
      <c r="C665" s="75"/>
      <c r="D665" s="75"/>
      <c r="E665" s="77"/>
      <c r="F665" s="75"/>
      <c r="G665" s="77"/>
      <c r="H665" s="75"/>
      <c r="I665" s="75"/>
      <c r="J665" s="77"/>
      <c r="L665" s="77"/>
      <c r="M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6"/>
      <c r="AD665" s="76"/>
      <c r="AE665" s="76"/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  <c r="BC665" s="76"/>
      <c r="BD665" s="76"/>
      <c r="BE665" s="76"/>
      <c r="BF665" s="76"/>
      <c r="BG665" s="76"/>
      <c r="BH665" s="76"/>
      <c r="BI665" s="76"/>
      <c r="BJ665" s="76"/>
      <c r="BK665" s="76"/>
      <c r="BL665" s="76"/>
      <c r="BM665" s="76"/>
      <c r="BN665" s="76"/>
      <c r="BO665" s="76"/>
      <c r="BP665" s="76"/>
      <c r="BQ665" s="76"/>
      <c r="BR665" s="76"/>
    </row>
    <row r="666" spans="2:70">
      <c r="B666" s="75"/>
      <c r="C666" s="75"/>
      <c r="D666" s="75"/>
      <c r="E666" s="77"/>
      <c r="F666" s="75"/>
      <c r="G666" s="77"/>
      <c r="H666" s="75"/>
      <c r="I666" s="75"/>
      <c r="J666" s="77"/>
      <c r="L666" s="77"/>
      <c r="M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  <c r="AX666" s="76"/>
      <c r="AY666" s="76"/>
      <c r="AZ666" s="76"/>
      <c r="BA666" s="76"/>
      <c r="BB666" s="76"/>
      <c r="BC666" s="76"/>
      <c r="BD666" s="76"/>
      <c r="BE666" s="76"/>
      <c r="BF666" s="76"/>
      <c r="BG666" s="76"/>
      <c r="BH666" s="76"/>
      <c r="BI666" s="76"/>
      <c r="BJ666" s="76"/>
      <c r="BK666" s="76"/>
      <c r="BL666" s="76"/>
      <c r="BM666" s="76"/>
      <c r="BN666" s="76"/>
      <c r="BO666" s="76"/>
      <c r="BP666" s="76"/>
      <c r="BQ666" s="76"/>
      <c r="BR666" s="76"/>
    </row>
    <row r="667" spans="2:70">
      <c r="B667" s="75"/>
      <c r="C667" s="75"/>
      <c r="D667" s="75"/>
      <c r="E667" s="77"/>
      <c r="F667" s="75"/>
      <c r="G667" s="77"/>
      <c r="H667" s="75"/>
      <c r="I667" s="75"/>
      <c r="J667" s="77"/>
      <c r="L667" s="77"/>
      <c r="M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6"/>
      <c r="AD667" s="76"/>
      <c r="AE667" s="76"/>
      <c r="AF667" s="76"/>
      <c r="AG667" s="76"/>
      <c r="AH667" s="76"/>
      <c r="AI667" s="76"/>
      <c r="AJ667" s="76"/>
      <c r="AK667" s="76"/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  <c r="BC667" s="76"/>
      <c r="BD667" s="76"/>
      <c r="BE667" s="76"/>
      <c r="BF667" s="76"/>
      <c r="BG667" s="76"/>
      <c r="BH667" s="76"/>
      <c r="BI667" s="76"/>
      <c r="BJ667" s="76"/>
      <c r="BK667" s="76"/>
      <c r="BL667" s="76"/>
      <c r="BM667" s="76"/>
      <c r="BN667" s="76"/>
      <c r="BO667" s="76"/>
      <c r="BP667" s="76"/>
      <c r="BQ667" s="76"/>
      <c r="BR667" s="76"/>
    </row>
    <row r="668" spans="2:70">
      <c r="B668" s="75"/>
      <c r="C668" s="75"/>
      <c r="D668" s="75"/>
      <c r="E668" s="77"/>
      <c r="F668" s="75"/>
      <c r="G668" s="77"/>
      <c r="H668" s="75"/>
      <c r="I668" s="75"/>
      <c r="J668" s="77"/>
      <c r="L668" s="77"/>
      <c r="M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/>
      <c r="AO668" s="76"/>
      <c r="AP668" s="76"/>
      <c r="AQ668" s="76"/>
      <c r="AR668" s="76"/>
      <c r="AS668" s="76"/>
      <c r="AT668" s="76"/>
      <c r="AU668" s="76"/>
      <c r="AV668" s="76"/>
      <c r="AW668" s="76"/>
      <c r="AX668" s="76"/>
      <c r="AY668" s="76"/>
      <c r="AZ668" s="76"/>
      <c r="BA668" s="76"/>
      <c r="BB668" s="76"/>
      <c r="BC668" s="76"/>
      <c r="BD668" s="76"/>
      <c r="BE668" s="76"/>
      <c r="BF668" s="76"/>
      <c r="BG668" s="76"/>
      <c r="BH668" s="76"/>
      <c r="BI668" s="76"/>
      <c r="BJ668" s="76"/>
      <c r="BK668" s="76"/>
      <c r="BL668" s="76"/>
      <c r="BM668" s="76"/>
      <c r="BN668" s="76"/>
      <c r="BO668" s="76"/>
      <c r="BP668" s="76"/>
      <c r="BQ668" s="76"/>
      <c r="BR668" s="76"/>
    </row>
    <row r="669" spans="2:70">
      <c r="B669" s="75"/>
      <c r="C669" s="75"/>
      <c r="D669" s="75"/>
      <c r="E669" s="77"/>
      <c r="F669" s="75"/>
      <c r="G669" s="77"/>
      <c r="H669" s="75"/>
      <c r="I669" s="75"/>
      <c r="J669" s="77"/>
      <c r="L669" s="77"/>
      <c r="M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6"/>
      <c r="AD669" s="76"/>
      <c r="AE669" s="76"/>
      <c r="AF669" s="76"/>
      <c r="AG669" s="76"/>
      <c r="AH669" s="76"/>
      <c r="AI669" s="76"/>
      <c r="AJ669" s="76"/>
      <c r="AK669" s="76"/>
      <c r="AL669" s="76"/>
      <c r="AM669" s="76"/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  <c r="BC669" s="76"/>
      <c r="BD669" s="76"/>
      <c r="BE669" s="76"/>
      <c r="BF669" s="76"/>
      <c r="BG669" s="76"/>
      <c r="BH669" s="76"/>
      <c r="BI669" s="76"/>
      <c r="BJ669" s="76"/>
      <c r="BK669" s="76"/>
      <c r="BL669" s="76"/>
      <c r="BM669" s="76"/>
      <c r="BN669" s="76"/>
      <c r="BO669" s="76"/>
      <c r="BP669" s="76"/>
      <c r="BQ669" s="76"/>
      <c r="BR669" s="76"/>
    </row>
    <row r="670" spans="2:70">
      <c r="B670" s="75"/>
      <c r="C670" s="75"/>
      <c r="D670" s="75"/>
      <c r="E670" s="77"/>
      <c r="F670" s="75"/>
      <c r="G670" s="77"/>
      <c r="H670" s="75"/>
      <c r="I670" s="75"/>
      <c r="J670" s="77"/>
      <c r="L670" s="77"/>
      <c r="M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/>
      <c r="AW670" s="76"/>
      <c r="AX670" s="76"/>
      <c r="AY670" s="76"/>
      <c r="AZ670" s="76"/>
      <c r="BA670" s="76"/>
      <c r="BB670" s="76"/>
      <c r="BC670" s="76"/>
      <c r="BD670" s="76"/>
      <c r="BE670" s="76"/>
      <c r="BF670" s="76"/>
      <c r="BG670" s="76"/>
      <c r="BH670" s="76"/>
      <c r="BI670" s="76"/>
      <c r="BJ670" s="76"/>
      <c r="BK670" s="76"/>
      <c r="BL670" s="76"/>
      <c r="BM670" s="76"/>
      <c r="BN670" s="76"/>
      <c r="BO670" s="76"/>
      <c r="BP670" s="76"/>
      <c r="BQ670" s="76"/>
      <c r="BR670" s="76"/>
    </row>
    <row r="671" spans="2:70">
      <c r="B671" s="75"/>
      <c r="C671" s="75"/>
      <c r="D671" s="75"/>
      <c r="E671" s="77"/>
      <c r="F671" s="75"/>
      <c r="G671" s="77"/>
      <c r="H671" s="75"/>
      <c r="I671" s="75"/>
      <c r="J671" s="77"/>
      <c r="L671" s="77"/>
      <c r="M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6"/>
      <c r="AD671" s="76"/>
      <c r="AE671" s="76"/>
      <c r="AF671" s="76"/>
      <c r="AG671" s="76"/>
      <c r="AH671" s="76"/>
      <c r="AI671" s="76"/>
      <c r="AJ671" s="76"/>
      <c r="AK671" s="76"/>
      <c r="AL671" s="76"/>
      <c r="AM671" s="76"/>
      <c r="AN671" s="76"/>
      <c r="AO671" s="76"/>
      <c r="AP671" s="76"/>
      <c r="AQ671" s="76"/>
      <c r="AR671" s="76"/>
      <c r="AS671" s="76"/>
      <c r="AT671" s="76"/>
      <c r="AU671" s="76"/>
      <c r="AV671" s="76"/>
      <c r="AW671" s="76"/>
      <c r="AX671" s="76"/>
      <c r="AY671" s="76"/>
      <c r="AZ671" s="76"/>
      <c r="BA671" s="76"/>
      <c r="BB671" s="76"/>
      <c r="BC671" s="76"/>
      <c r="BD671" s="76"/>
      <c r="BE671" s="76"/>
      <c r="BF671" s="76"/>
      <c r="BG671" s="76"/>
      <c r="BH671" s="76"/>
      <c r="BI671" s="76"/>
      <c r="BJ671" s="76"/>
      <c r="BK671" s="76"/>
      <c r="BL671" s="76"/>
      <c r="BM671" s="76"/>
      <c r="BN671" s="76"/>
      <c r="BO671" s="76"/>
      <c r="BP671" s="76"/>
      <c r="BQ671" s="76"/>
      <c r="BR671" s="76"/>
    </row>
    <row r="672" spans="2:70">
      <c r="B672" s="75"/>
      <c r="C672" s="75"/>
      <c r="D672" s="75"/>
      <c r="E672" s="77"/>
      <c r="F672" s="75"/>
      <c r="G672" s="77"/>
      <c r="H672" s="75"/>
      <c r="I672" s="75"/>
      <c r="J672" s="77"/>
      <c r="L672" s="77"/>
      <c r="M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/>
      <c r="AW672" s="76"/>
      <c r="AX672" s="76"/>
      <c r="AY672" s="76"/>
      <c r="AZ672" s="76"/>
      <c r="BA672" s="76"/>
      <c r="BB672" s="76"/>
      <c r="BC672" s="76"/>
      <c r="BD672" s="76"/>
      <c r="BE672" s="76"/>
      <c r="BF672" s="76"/>
      <c r="BG672" s="76"/>
      <c r="BH672" s="76"/>
      <c r="BI672" s="76"/>
      <c r="BJ672" s="76"/>
      <c r="BK672" s="76"/>
      <c r="BL672" s="76"/>
      <c r="BM672" s="76"/>
      <c r="BN672" s="76"/>
      <c r="BO672" s="76"/>
      <c r="BP672" s="76"/>
      <c r="BQ672" s="76"/>
      <c r="BR672" s="76"/>
    </row>
    <row r="673" spans="2:70">
      <c r="B673" s="75"/>
      <c r="C673" s="75"/>
      <c r="D673" s="75"/>
      <c r="E673" s="77"/>
      <c r="F673" s="75"/>
      <c r="G673" s="77"/>
      <c r="H673" s="75"/>
      <c r="I673" s="75"/>
      <c r="J673" s="77"/>
      <c r="L673" s="77"/>
      <c r="M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6"/>
      <c r="AD673" s="76"/>
      <c r="AE673" s="76"/>
      <c r="AF673" s="76"/>
      <c r="AG673" s="76"/>
      <c r="AH673" s="76"/>
      <c r="AI673" s="76"/>
      <c r="AJ673" s="76"/>
      <c r="AK673" s="76"/>
      <c r="AL673" s="76"/>
      <c r="AM673" s="76"/>
      <c r="AN673" s="76"/>
      <c r="AO673" s="76"/>
      <c r="AP673" s="76"/>
      <c r="AQ673" s="76"/>
      <c r="AR673" s="76"/>
      <c r="AS673" s="76"/>
      <c r="AT673" s="76"/>
      <c r="AU673" s="76"/>
      <c r="AV673" s="76"/>
      <c r="AW673" s="76"/>
      <c r="AX673" s="76"/>
      <c r="AY673" s="76"/>
      <c r="AZ673" s="76"/>
      <c r="BA673" s="76"/>
      <c r="BB673" s="76"/>
      <c r="BC673" s="76"/>
      <c r="BD673" s="76"/>
      <c r="BE673" s="76"/>
      <c r="BF673" s="76"/>
      <c r="BG673" s="76"/>
      <c r="BH673" s="76"/>
      <c r="BI673" s="76"/>
      <c r="BJ673" s="76"/>
      <c r="BK673" s="76"/>
      <c r="BL673" s="76"/>
      <c r="BM673" s="76"/>
      <c r="BN673" s="76"/>
      <c r="BO673" s="76"/>
      <c r="BP673" s="76"/>
      <c r="BQ673" s="76"/>
      <c r="BR673" s="76"/>
    </row>
    <row r="674" spans="2:70">
      <c r="B674" s="75"/>
      <c r="C674" s="75"/>
      <c r="D674" s="75"/>
      <c r="E674" s="77"/>
      <c r="F674" s="75"/>
      <c r="G674" s="77"/>
      <c r="H674" s="75"/>
      <c r="I674" s="75"/>
      <c r="J674" s="77"/>
      <c r="L674" s="77"/>
      <c r="M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6"/>
      <c r="AD674" s="76"/>
      <c r="AE674" s="76"/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  <c r="AW674" s="76"/>
      <c r="AX674" s="76"/>
      <c r="AY674" s="76"/>
      <c r="AZ674" s="76"/>
      <c r="BA674" s="76"/>
      <c r="BB674" s="76"/>
      <c r="BC674" s="76"/>
      <c r="BD674" s="76"/>
      <c r="BE674" s="76"/>
      <c r="BF674" s="76"/>
      <c r="BG674" s="76"/>
      <c r="BH674" s="76"/>
      <c r="BI674" s="76"/>
      <c r="BJ674" s="76"/>
      <c r="BK674" s="76"/>
      <c r="BL674" s="76"/>
      <c r="BM674" s="76"/>
      <c r="BN674" s="76"/>
      <c r="BO674" s="76"/>
      <c r="BP674" s="76"/>
      <c r="BQ674" s="76"/>
      <c r="BR674" s="76"/>
    </row>
    <row r="675" spans="2:70">
      <c r="B675" s="75"/>
      <c r="C675" s="75"/>
      <c r="D675" s="75"/>
      <c r="E675" s="77"/>
      <c r="F675" s="75"/>
      <c r="G675" s="77"/>
      <c r="H675" s="75"/>
      <c r="I675" s="75"/>
      <c r="J675" s="77"/>
      <c r="L675" s="77"/>
      <c r="M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6"/>
      <c r="AD675" s="76"/>
      <c r="AE675" s="76"/>
      <c r="AF675" s="76"/>
      <c r="AG675" s="76"/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  <c r="BC675" s="76"/>
      <c r="BD675" s="76"/>
      <c r="BE675" s="76"/>
      <c r="BF675" s="76"/>
      <c r="BG675" s="76"/>
      <c r="BH675" s="76"/>
      <c r="BI675" s="76"/>
      <c r="BJ675" s="76"/>
      <c r="BK675" s="76"/>
      <c r="BL675" s="76"/>
      <c r="BM675" s="76"/>
      <c r="BN675" s="76"/>
      <c r="BO675" s="76"/>
      <c r="BP675" s="76"/>
      <c r="BQ675" s="76"/>
      <c r="BR675" s="76"/>
    </row>
    <row r="676" spans="2:70">
      <c r="B676" s="75"/>
      <c r="C676" s="75"/>
      <c r="D676" s="75"/>
      <c r="E676" s="77"/>
      <c r="F676" s="75"/>
      <c r="G676" s="77"/>
      <c r="H676" s="75"/>
      <c r="I676" s="75"/>
      <c r="J676" s="77"/>
      <c r="L676" s="77"/>
      <c r="M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6"/>
      <c r="AD676" s="76"/>
      <c r="AE676" s="76"/>
      <c r="AF676" s="76"/>
      <c r="AG676" s="76"/>
      <c r="AH676" s="76"/>
      <c r="AI676" s="76"/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/>
      <c r="BC676" s="76"/>
      <c r="BD676" s="76"/>
      <c r="BE676" s="76"/>
      <c r="BF676" s="76"/>
      <c r="BG676" s="76"/>
      <c r="BH676" s="76"/>
      <c r="BI676" s="76"/>
      <c r="BJ676" s="76"/>
      <c r="BK676" s="76"/>
      <c r="BL676" s="76"/>
      <c r="BM676" s="76"/>
      <c r="BN676" s="76"/>
      <c r="BO676" s="76"/>
      <c r="BP676" s="76"/>
      <c r="BQ676" s="76"/>
      <c r="BR676" s="76"/>
    </row>
    <row r="677" spans="2:70">
      <c r="B677" s="75"/>
      <c r="C677" s="75"/>
      <c r="D677" s="75"/>
      <c r="E677" s="77"/>
      <c r="F677" s="75"/>
      <c r="G677" s="77"/>
      <c r="H677" s="75"/>
      <c r="I677" s="75"/>
      <c r="J677" s="77"/>
      <c r="L677" s="77"/>
      <c r="M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  <c r="AW677" s="76"/>
      <c r="AX677" s="76"/>
      <c r="AY677" s="76"/>
      <c r="AZ677" s="76"/>
      <c r="BA677" s="76"/>
      <c r="BB677" s="76"/>
      <c r="BC677" s="76"/>
      <c r="BD677" s="76"/>
      <c r="BE677" s="76"/>
      <c r="BF677" s="76"/>
      <c r="BG677" s="76"/>
      <c r="BH677" s="76"/>
      <c r="BI677" s="76"/>
      <c r="BJ677" s="76"/>
      <c r="BK677" s="76"/>
      <c r="BL677" s="76"/>
      <c r="BM677" s="76"/>
      <c r="BN677" s="76"/>
      <c r="BO677" s="76"/>
      <c r="BP677" s="76"/>
      <c r="BQ677" s="76"/>
      <c r="BR677" s="76"/>
    </row>
    <row r="678" spans="2:70">
      <c r="B678" s="75"/>
      <c r="C678" s="75"/>
      <c r="D678" s="75"/>
      <c r="E678" s="77"/>
      <c r="F678" s="75"/>
      <c r="G678" s="77"/>
      <c r="H678" s="75"/>
      <c r="I678" s="75"/>
      <c r="J678" s="77"/>
      <c r="L678" s="77"/>
      <c r="M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6"/>
      <c r="AD678" s="76"/>
      <c r="AE678" s="76"/>
      <c r="AF678" s="76"/>
      <c r="AG678" s="76"/>
      <c r="AH678" s="76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  <c r="BC678" s="76"/>
      <c r="BD678" s="76"/>
      <c r="BE678" s="76"/>
      <c r="BF678" s="76"/>
      <c r="BG678" s="76"/>
      <c r="BH678" s="76"/>
      <c r="BI678" s="76"/>
      <c r="BJ678" s="76"/>
      <c r="BK678" s="76"/>
      <c r="BL678" s="76"/>
      <c r="BM678" s="76"/>
      <c r="BN678" s="76"/>
      <c r="BO678" s="76"/>
      <c r="BP678" s="76"/>
      <c r="BQ678" s="76"/>
      <c r="BR678" s="76"/>
    </row>
    <row r="679" spans="2:70">
      <c r="B679" s="75"/>
      <c r="C679" s="75"/>
      <c r="D679" s="75"/>
      <c r="E679" s="77"/>
      <c r="F679" s="75"/>
      <c r="G679" s="77"/>
      <c r="H679" s="75"/>
      <c r="I679" s="75"/>
      <c r="J679" s="77"/>
      <c r="L679" s="77"/>
      <c r="M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  <c r="BC679" s="76"/>
      <c r="BD679" s="76"/>
      <c r="BE679" s="76"/>
      <c r="BF679" s="76"/>
      <c r="BG679" s="76"/>
      <c r="BH679" s="76"/>
      <c r="BI679" s="76"/>
      <c r="BJ679" s="76"/>
      <c r="BK679" s="76"/>
      <c r="BL679" s="76"/>
      <c r="BM679" s="76"/>
      <c r="BN679" s="76"/>
      <c r="BO679" s="76"/>
      <c r="BP679" s="76"/>
      <c r="BQ679" s="76"/>
      <c r="BR679" s="76"/>
    </row>
    <row r="680" spans="2:70">
      <c r="B680" s="75"/>
      <c r="C680" s="75"/>
      <c r="D680" s="75"/>
      <c r="E680" s="77"/>
      <c r="F680" s="75"/>
      <c r="G680" s="77"/>
      <c r="H680" s="75"/>
      <c r="I680" s="75"/>
      <c r="J680" s="77"/>
      <c r="L680" s="77"/>
      <c r="M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6"/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/>
      <c r="AS680" s="76"/>
      <c r="AT680" s="76"/>
      <c r="AU680" s="76"/>
      <c r="AV680" s="76"/>
      <c r="AW680" s="76"/>
      <c r="AX680" s="76"/>
      <c r="AY680" s="76"/>
      <c r="AZ680" s="76"/>
      <c r="BA680" s="76"/>
      <c r="BB680" s="76"/>
      <c r="BC680" s="76"/>
      <c r="BD680" s="76"/>
      <c r="BE680" s="76"/>
      <c r="BF680" s="76"/>
      <c r="BG680" s="76"/>
      <c r="BH680" s="76"/>
      <c r="BI680" s="76"/>
      <c r="BJ680" s="76"/>
      <c r="BK680" s="76"/>
      <c r="BL680" s="76"/>
      <c r="BM680" s="76"/>
      <c r="BN680" s="76"/>
      <c r="BO680" s="76"/>
      <c r="BP680" s="76"/>
      <c r="BQ680" s="76"/>
      <c r="BR680" s="76"/>
    </row>
    <row r="681" spans="2:70">
      <c r="B681" s="75"/>
      <c r="C681" s="75"/>
      <c r="D681" s="75"/>
      <c r="E681" s="77"/>
      <c r="F681" s="75"/>
      <c r="G681" s="77"/>
      <c r="H681" s="75"/>
      <c r="I681" s="75"/>
      <c r="J681" s="77"/>
      <c r="L681" s="77"/>
      <c r="M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6"/>
      <c r="AD681" s="76"/>
      <c r="AE681" s="76"/>
      <c r="AF681" s="76"/>
      <c r="AG681" s="76"/>
      <c r="AH681" s="76"/>
      <c r="AI681" s="76"/>
      <c r="AJ681" s="76"/>
      <c r="AK681" s="76"/>
      <c r="AL681" s="76"/>
      <c r="AM681" s="76"/>
      <c r="AN681" s="76"/>
      <c r="AO681" s="76"/>
      <c r="AP681" s="76"/>
      <c r="AQ681" s="76"/>
      <c r="AR681" s="76"/>
      <c r="AS681" s="76"/>
      <c r="AT681" s="76"/>
      <c r="AU681" s="76"/>
      <c r="AV681" s="76"/>
      <c r="AW681" s="76"/>
      <c r="AX681" s="76"/>
      <c r="AY681" s="76"/>
      <c r="AZ681" s="76"/>
      <c r="BA681" s="76"/>
      <c r="BB681" s="76"/>
      <c r="BC681" s="76"/>
      <c r="BD681" s="76"/>
      <c r="BE681" s="76"/>
      <c r="BF681" s="76"/>
      <c r="BG681" s="76"/>
      <c r="BH681" s="76"/>
      <c r="BI681" s="76"/>
      <c r="BJ681" s="76"/>
      <c r="BK681" s="76"/>
      <c r="BL681" s="76"/>
      <c r="BM681" s="76"/>
      <c r="BN681" s="76"/>
      <c r="BO681" s="76"/>
      <c r="BP681" s="76"/>
      <c r="BQ681" s="76"/>
      <c r="BR681" s="76"/>
    </row>
    <row r="682" spans="2:70">
      <c r="B682" s="75"/>
      <c r="C682" s="75"/>
      <c r="D682" s="75"/>
      <c r="E682" s="77"/>
      <c r="F682" s="75"/>
      <c r="G682" s="77"/>
      <c r="H682" s="75"/>
      <c r="I682" s="75"/>
      <c r="J682" s="77"/>
      <c r="L682" s="77"/>
      <c r="M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6"/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/>
      <c r="AO682" s="76"/>
      <c r="AP682" s="76"/>
      <c r="AQ682" s="76"/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</row>
    <row r="683" spans="2:70">
      <c r="B683" s="75"/>
      <c r="C683" s="75"/>
      <c r="D683" s="75"/>
      <c r="E683" s="77"/>
      <c r="F683" s="75"/>
      <c r="G683" s="77"/>
      <c r="H683" s="75"/>
      <c r="I683" s="75"/>
      <c r="J683" s="77"/>
      <c r="L683" s="77"/>
      <c r="M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6"/>
      <c r="AD683" s="76"/>
      <c r="AE683" s="76"/>
      <c r="AF683" s="76"/>
      <c r="AG683" s="76"/>
      <c r="AH683" s="76"/>
      <c r="AI683" s="76"/>
      <c r="AJ683" s="76"/>
      <c r="AK683" s="76"/>
      <c r="AL683" s="76"/>
      <c r="AM683" s="76"/>
      <c r="AN683" s="76"/>
      <c r="AO683" s="76"/>
      <c r="AP683" s="76"/>
      <c r="AQ683" s="76"/>
      <c r="AR683" s="76"/>
      <c r="AS683" s="76"/>
      <c r="AT683" s="76"/>
      <c r="AU683" s="76"/>
      <c r="AV683" s="76"/>
      <c r="AW683" s="76"/>
      <c r="AX683" s="76"/>
      <c r="AY683" s="76"/>
      <c r="AZ683" s="76"/>
      <c r="BA683" s="76"/>
      <c r="BB683" s="76"/>
      <c r="BC683" s="76"/>
      <c r="BD683" s="76"/>
      <c r="BE683" s="76"/>
      <c r="BF683" s="76"/>
      <c r="BG683" s="76"/>
      <c r="BH683" s="76"/>
      <c r="BI683" s="76"/>
      <c r="BJ683" s="76"/>
      <c r="BK683" s="76"/>
      <c r="BL683" s="76"/>
      <c r="BM683" s="76"/>
      <c r="BN683" s="76"/>
      <c r="BO683" s="76"/>
      <c r="BP683" s="76"/>
      <c r="BQ683" s="76"/>
      <c r="BR683" s="76"/>
    </row>
    <row r="684" spans="2:70">
      <c r="B684" s="75"/>
      <c r="C684" s="75"/>
      <c r="D684" s="75"/>
      <c r="E684" s="77"/>
      <c r="F684" s="75"/>
      <c r="G684" s="77"/>
      <c r="H684" s="75"/>
      <c r="I684" s="75"/>
      <c r="J684" s="77"/>
      <c r="L684" s="77"/>
      <c r="M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/>
      <c r="AS684" s="76"/>
      <c r="AT684" s="76"/>
      <c r="AU684" s="76"/>
      <c r="AV684" s="76"/>
      <c r="AW684" s="76"/>
      <c r="AX684" s="76"/>
      <c r="AY684" s="76"/>
      <c r="AZ684" s="76"/>
      <c r="BA684" s="76"/>
      <c r="BB684" s="76"/>
      <c r="BC684" s="76"/>
      <c r="BD684" s="76"/>
      <c r="BE684" s="76"/>
      <c r="BF684" s="76"/>
      <c r="BG684" s="76"/>
      <c r="BH684" s="76"/>
      <c r="BI684" s="76"/>
      <c r="BJ684" s="76"/>
      <c r="BK684" s="76"/>
      <c r="BL684" s="76"/>
      <c r="BM684" s="76"/>
      <c r="BN684" s="76"/>
      <c r="BO684" s="76"/>
      <c r="BP684" s="76"/>
      <c r="BQ684" s="76"/>
      <c r="BR684" s="76"/>
    </row>
    <row r="685" spans="2:70">
      <c r="B685" s="75"/>
      <c r="C685" s="75"/>
      <c r="D685" s="75"/>
      <c r="E685" s="77"/>
      <c r="F685" s="75"/>
      <c r="G685" s="77"/>
      <c r="H685" s="75"/>
      <c r="I685" s="75"/>
      <c r="J685" s="77"/>
      <c r="L685" s="77"/>
      <c r="M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/>
      <c r="AW685" s="76"/>
      <c r="AX685" s="76"/>
      <c r="AY685" s="76"/>
      <c r="AZ685" s="76"/>
      <c r="BA685" s="76"/>
      <c r="BB685" s="76"/>
      <c r="BC685" s="76"/>
      <c r="BD685" s="76"/>
      <c r="BE685" s="76"/>
      <c r="BF685" s="76"/>
      <c r="BG685" s="76"/>
      <c r="BH685" s="76"/>
      <c r="BI685" s="76"/>
      <c r="BJ685" s="76"/>
      <c r="BK685" s="76"/>
      <c r="BL685" s="76"/>
      <c r="BM685" s="76"/>
      <c r="BN685" s="76"/>
      <c r="BO685" s="76"/>
      <c r="BP685" s="76"/>
      <c r="BQ685" s="76"/>
      <c r="BR685" s="76"/>
    </row>
    <row r="686" spans="2:70">
      <c r="B686" s="75"/>
      <c r="C686" s="75"/>
      <c r="D686" s="75"/>
      <c r="E686" s="77"/>
      <c r="F686" s="75"/>
      <c r="G686" s="77"/>
      <c r="H686" s="75"/>
      <c r="I686" s="75"/>
      <c r="J686" s="77"/>
      <c r="L686" s="77"/>
      <c r="M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6"/>
      <c r="AD686" s="76"/>
      <c r="AE686" s="76"/>
      <c r="AF686" s="76"/>
      <c r="AG686" s="76"/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</row>
    <row r="687" spans="2:70">
      <c r="B687" s="75"/>
      <c r="C687" s="75"/>
      <c r="D687" s="75"/>
      <c r="E687" s="77"/>
      <c r="F687" s="75"/>
      <c r="G687" s="77"/>
      <c r="H687" s="75"/>
      <c r="I687" s="75"/>
      <c r="J687" s="77"/>
      <c r="L687" s="77"/>
      <c r="M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6"/>
      <c r="AD687" s="76"/>
      <c r="AE687" s="76"/>
      <c r="AF687" s="76"/>
      <c r="AG687" s="76"/>
      <c r="AH687" s="76"/>
      <c r="AI687" s="76"/>
      <c r="AJ687" s="76"/>
      <c r="AK687" s="76"/>
      <c r="AL687" s="76"/>
      <c r="AM687" s="76"/>
      <c r="AN687" s="76"/>
      <c r="AO687" s="76"/>
      <c r="AP687" s="76"/>
      <c r="AQ687" s="76"/>
      <c r="AR687" s="76"/>
      <c r="AS687" s="76"/>
      <c r="AT687" s="76"/>
      <c r="AU687" s="76"/>
      <c r="AV687" s="76"/>
      <c r="AW687" s="76"/>
      <c r="AX687" s="76"/>
      <c r="AY687" s="76"/>
      <c r="AZ687" s="76"/>
      <c r="BA687" s="76"/>
      <c r="BB687" s="76"/>
      <c r="BC687" s="76"/>
      <c r="BD687" s="76"/>
      <c r="BE687" s="76"/>
      <c r="BF687" s="76"/>
      <c r="BG687" s="76"/>
      <c r="BH687" s="76"/>
      <c r="BI687" s="76"/>
      <c r="BJ687" s="76"/>
      <c r="BK687" s="76"/>
      <c r="BL687" s="76"/>
      <c r="BM687" s="76"/>
      <c r="BN687" s="76"/>
      <c r="BO687" s="76"/>
      <c r="BP687" s="76"/>
      <c r="BQ687" s="76"/>
      <c r="BR687" s="76"/>
    </row>
    <row r="688" spans="2:70">
      <c r="B688" s="75"/>
      <c r="C688" s="75"/>
      <c r="D688" s="75"/>
      <c r="E688" s="77"/>
      <c r="F688" s="75"/>
      <c r="G688" s="77"/>
      <c r="H688" s="75"/>
      <c r="I688" s="75"/>
      <c r="J688" s="77"/>
      <c r="L688" s="77"/>
      <c r="M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/>
      <c r="AW688" s="76"/>
      <c r="AX688" s="76"/>
      <c r="AY688" s="76"/>
      <c r="AZ688" s="76"/>
      <c r="BA688" s="76"/>
      <c r="BB688" s="76"/>
      <c r="BC688" s="76"/>
      <c r="BD688" s="76"/>
      <c r="BE688" s="76"/>
      <c r="BF688" s="76"/>
      <c r="BG688" s="76"/>
      <c r="BH688" s="76"/>
      <c r="BI688" s="76"/>
      <c r="BJ688" s="76"/>
      <c r="BK688" s="76"/>
      <c r="BL688" s="76"/>
      <c r="BM688" s="76"/>
      <c r="BN688" s="76"/>
      <c r="BO688" s="76"/>
      <c r="BP688" s="76"/>
      <c r="BQ688" s="76"/>
      <c r="BR688" s="76"/>
    </row>
    <row r="689" spans="2:70">
      <c r="B689" s="75"/>
      <c r="C689" s="75"/>
      <c r="D689" s="75"/>
      <c r="E689" s="77"/>
      <c r="F689" s="75"/>
      <c r="G689" s="130"/>
      <c r="H689" s="75"/>
      <c r="I689" s="117"/>
      <c r="J689" s="77"/>
      <c r="K689" s="143" t="str">
        <f>IFERROR(I689/J689,"")</f>
        <v/>
      </c>
      <c r="L689" s="77"/>
      <c r="M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6"/>
      <c r="AD689" s="76"/>
      <c r="AE689" s="76"/>
      <c r="AF689" s="76"/>
      <c r="AG689" s="76"/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/>
      <c r="AW689" s="76"/>
      <c r="AX689" s="76"/>
      <c r="AY689" s="76"/>
      <c r="AZ689" s="76"/>
      <c r="BA689" s="76"/>
      <c r="BB689" s="76"/>
      <c r="BC689" s="76"/>
      <c r="BD689" s="76"/>
      <c r="BE689" s="76"/>
      <c r="BF689" s="76"/>
      <c r="BG689" s="76"/>
      <c r="BH689" s="76"/>
      <c r="BI689" s="76"/>
      <c r="BJ689" s="76"/>
      <c r="BK689" s="76"/>
      <c r="BL689" s="76"/>
      <c r="BM689" s="76"/>
      <c r="BN689" s="76"/>
      <c r="BO689" s="76"/>
      <c r="BP689" s="76"/>
      <c r="BQ689" s="76"/>
      <c r="BR689" s="76"/>
    </row>
    <row r="690" spans="2:70">
      <c r="B690" s="75"/>
      <c r="C690" s="75"/>
      <c r="D690" s="75"/>
      <c r="E690" s="77"/>
      <c r="F690" s="75"/>
      <c r="G690" s="75"/>
      <c r="H690" s="75"/>
      <c r="I690" s="75"/>
      <c r="J690" s="77"/>
      <c r="L690" s="77"/>
      <c r="M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6"/>
      <c r="AD690" s="76"/>
      <c r="AE690" s="76"/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/>
      <c r="AQ690" s="76"/>
      <c r="AR690" s="76"/>
      <c r="AS690" s="76"/>
      <c r="AT690" s="76"/>
      <c r="AU690" s="76"/>
      <c r="AV690" s="76"/>
      <c r="AW690" s="76"/>
      <c r="AX690" s="76"/>
      <c r="AY690" s="76"/>
      <c r="AZ690" s="76"/>
      <c r="BA690" s="76"/>
      <c r="BB690" s="76"/>
      <c r="BC690" s="76"/>
      <c r="BD690" s="76"/>
      <c r="BE690" s="76"/>
      <c r="BF690" s="76"/>
      <c r="BG690" s="76"/>
      <c r="BH690" s="76"/>
      <c r="BI690" s="76"/>
      <c r="BJ690" s="76"/>
      <c r="BK690" s="76"/>
      <c r="BL690" s="76"/>
      <c r="BM690" s="76"/>
      <c r="BN690" s="76"/>
      <c r="BO690" s="76"/>
      <c r="BP690" s="76"/>
      <c r="BQ690" s="76"/>
      <c r="BR690" s="76"/>
    </row>
    <row r="691" spans="2:70">
      <c r="B691" s="75"/>
      <c r="C691" s="75"/>
      <c r="D691" s="75"/>
      <c r="E691" s="77"/>
      <c r="F691" s="75"/>
      <c r="G691" s="75"/>
      <c r="H691" s="75"/>
      <c r="I691" s="75"/>
      <c r="J691" s="77"/>
      <c r="L691" s="77"/>
      <c r="M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6"/>
      <c r="AD691" s="76"/>
      <c r="AE691" s="76"/>
      <c r="AF691" s="76"/>
      <c r="AG691" s="76"/>
      <c r="AH691" s="76"/>
      <c r="AI691" s="76"/>
      <c r="AJ691" s="76"/>
      <c r="AK691" s="76"/>
      <c r="AL691" s="76"/>
      <c r="AM691" s="76"/>
      <c r="AN691" s="76"/>
      <c r="AO691" s="76"/>
      <c r="AP691" s="76"/>
      <c r="AQ691" s="76"/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  <c r="BC691" s="76"/>
      <c r="BD691" s="76"/>
      <c r="BE691" s="76"/>
      <c r="BF691" s="76"/>
      <c r="BG691" s="76"/>
      <c r="BH691" s="76"/>
      <c r="BI691" s="76"/>
      <c r="BJ691" s="76"/>
      <c r="BK691" s="76"/>
      <c r="BL691" s="76"/>
      <c r="BM691" s="76"/>
      <c r="BN691" s="76"/>
      <c r="BO691" s="76"/>
      <c r="BP691" s="76"/>
      <c r="BQ691" s="76"/>
      <c r="BR691" s="76"/>
    </row>
    <row r="692" spans="2:70">
      <c r="B692" s="75"/>
      <c r="C692" s="75"/>
      <c r="D692" s="75"/>
      <c r="E692" s="77"/>
      <c r="F692" s="75"/>
      <c r="G692" s="77"/>
      <c r="H692" s="75"/>
      <c r="I692" s="75"/>
      <c r="J692" s="77"/>
      <c r="L692" s="77"/>
      <c r="M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  <c r="BC692" s="76"/>
      <c r="BD692" s="76"/>
      <c r="BE692" s="76"/>
      <c r="BF692" s="76"/>
      <c r="BG692" s="76"/>
      <c r="BH692" s="76"/>
      <c r="BI692" s="76"/>
      <c r="BJ692" s="76"/>
      <c r="BK692" s="76"/>
      <c r="BL692" s="76"/>
      <c r="BM692" s="76"/>
      <c r="BN692" s="76"/>
      <c r="BO692" s="76"/>
      <c r="BP692" s="76"/>
      <c r="BQ692" s="76"/>
      <c r="BR692" s="76"/>
    </row>
    <row r="693" spans="2:70">
      <c r="B693" s="75"/>
      <c r="C693" s="75"/>
      <c r="D693" s="75"/>
      <c r="E693" s="77"/>
      <c r="F693" s="75"/>
      <c r="G693" s="77"/>
      <c r="H693" s="75"/>
      <c r="I693" s="75"/>
      <c r="J693" s="77"/>
      <c r="L693" s="77"/>
      <c r="M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6"/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  <c r="AX693" s="76"/>
      <c r="AY693" s="76"/>
      <c r="AZ693" s="76"/>
      <c r="BA693" s="76"/>
      <c r="BB693" s="76"/>
      <c r="BC693" s="76"/>
      <c r="BD693" s="76"/>
      <c r="BE693" s="76"/>
      <c r="BF693" s="76"/>
      <c r="BG693" s="76"/>
      <c r="BH693" s="76"/>
      <c r="BI693" s="76"/>
      <c r="BJ693" s="76"/>
      <c r="BK693" s="76"/>
      <c r="BL693" s="76"/>
      <c r="BM693" s="76"/>
      <c r="BN693" s="76"/>
      <c r="BO693" s="76"/>
      <c r="BP693" s="76"/>
      <c r="BQ693" s="76"/>
      <c r="BR693" s="76"/>
    </row>
    <row r="694" spans="2:70">
      <c r="B694" s="75"/>
      <c r="C694" s="75"/>
      <c r="D694" s="75"/>
      <c r="E694" s="77"/>
      <c r="F694" s="75"/>
      <c r="G694" s="77"/>
      <c r="H694" s="75"/>
      <c r="I694" s="75"/>
      <c r="J694" s="77"/>
      <c r="L694" s="77"/>
      <c r="M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  <c r="AX694" s="76"/>
      <c r="AY694" s="76"/>
      <c r="AZ694" s="76"/>
      <c r="BA694" s="76"/>
      <c r="BB694" s="76"/>
      <c r="BC694" s="76"/>
      <c r="BD694" s="76"/>
      <c r="BE694" s="76"/>
      <c r="BF694" s="76"/>
      <c r="BG694" s="76"/>
      <c r="BH694" s="76"/>
      <c r="BI694" s="76"/>
      <c r="BJ694" s="76"/>
      <c r="BK694" s="76"/>
      <c r="BL694" s="76"/>
      <c r="BM694" s="76"/>
      <c r="BN694" s="76"/>
      <c r="BO694" s="76"/>
      <c r="BP694" s="76"/>
      <c r="BQ694" s="76"/>
      <c r="BR694" s="76"/>
    </row>
    <row r="695" spans="2:70">
      <c r="B695" s="75"/>
      <c r="C695" s="75"/>
      <c r="D695" s="75"/>
      <c r="E695" s="77"/>
      <c r="F695" s="75"/>
      <c r="G695" s="77"/>
      <c r="H695" s="75"/>
      <c r="I695" s="75"/>
      <c r="J695" s="77"/>
      <c r="L695" s="77"/>
      <c r="M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6"/>
      <c r="AD695" s="76"/>
      <c r="AE695" s="76"/>
      <c r="AF695" s="76"/>
      <c r="AG695" s="76"/>
      <c r="AH695" s="76"/>
      <c r="AI695" s="76"/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  <c r="AW695" s="76"/>
      <c r="AX695" s="76"/>
      <c r="AY695" s="76"/>
      <c r="AZ695" s="76"/>
      <c r="BA695" s="76"/>
      <c r="BB695" s="76"/>
      <c r="BC695" s="76"/>
      <c r="BD695" s="76"/>
      <c r="BE695" s="76"/>
      <c r="BF695" s="76"/>
      <c r="BG695" s="76"/>
      <c r="BH695" s="76"/>
      <c r="BI695" s="76"/>
      <c r="BJ695" s="76"/>
      <c r="BK695" s="76"/>
      <c r="BL695" s="76"/>
      <c r="BM695" s="76"/>
      <c r="BN695" s="76"/>
      <c r="BO695" s="76"/>
      <c r="BP695" s="76"/>
      <c r="BQ695" s="76"/>
      <c r="BR695" s="76"/>
    </row>
    <row r="696" spans="2:70">
      <c r="B696" s="75"/>
      <c r="C696" s="75"/>
      <c r="D696" s="75"/>
      <c r="E696" s="77"/>
      <c r="F696" s="75"/>
      <c r="G696" s="77"/>
      <c r="H696" s="75"/>
      <c r="I696" s="75"/>
      <c r="J696" s="77"/>
      <c r="L696" s="77"/>
      <c r="M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  <c r="BC696" s="76"/>
      <c r="BD696" s="76"/>
      <c r="BE696" s="76"/>
      <c r="BF696" s="76"/>
      <c r="BG696" s="76"/>
      <c r="BH696" s="76"/>
      <c r="BI696" s="76"/>
      <c r="BJ696" s="76"/>
      <c r="BK696" s="76"/>
      <c r="BL696" s="76"/>
      <c r="BM696" s="76"/>
      <c r="BN696" s="76"/>
      <c r="BO696" s="76"/>
      <c r="BP696" s="76"/>
      <c r="BQ696" s="76"/>
      <c r="BR696" s="76"/>
    </row>
    <row r="697" spans="2:70">
      <c r="B697" s="75"/>
      <c r="C697" s="75"/>
      <c r="D697" s="75"/>
      <c r="E697" s="77"/>
      <c r="F697" s="75"/>
      <c r="G697" s="75"/>
      <c r="H697" s="75"/>
      <c r="I697" s="75"/>
      <c r="J697" s="77"/>
      <c r="L697" s="77"/>
      <c r="M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6"/>
      <c r="AD697" s="76"/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/>
      <c r="AY697" s="76"/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</row>
    <row r="698" spans="2:70">
      <c r="B698" s="75"/>
      <c r="C698" s="75"/>
      <c r="D698" s="75"/>
      <c r="E698" s="77"/>
      <c r="F698" s="75"/>
      <c r="G698" s="77"/>
      <c r="H698" s="75"/>
      <c r="I698" s="75"/>
      <c r="J698" s="77"/>
      <c r="L698" s="77"/>
      <c r="M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/>
      <c r="AM698" s="76"/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/>
      <c r="BA698" s="76"/>
      <c r="BB698" s="76"/>
      <c r="BC698" s="76"/>
      <c r="BD698" s="76"/>
      <c r="BE698" s="76"/>
      <c r="BF698" s="76"/>
      <c r="BG698" s="76"/>
      <c r="BH698" s="76"/>
      <c r="BI698" s="76"/>
      <c r="BJ698" s="76"/>
      <c r="BK698" s="76"/>
      <c r="BL698" s="76"/>
      <c r="BM698" s="76"/>
      <c r="BN698" s="76"/>
      <c r="BO698" s="76"/>
      <c r="BP698" s="76"/>
      <c r="BQ698" s="76"/>
      <c r="BR698" s="76"/>
    </row>
    <row r="699" spans="2:70">
      <c r="B699" s="75"/>
      <c r="C699" s="75"/>
      <c r="D699" s="75"/>
      <c r="E699" s="77"/>
      <c r="F699" s="75"/>
      <c r="G699" s="77"/>
      <c r="H699" s="75"/>
      <c r="I699" s="75"/>
      <c r="J699" s="77"/>
      <c r="L699" s="77"/>
      <c r="M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  <c r="AX699" s="76"/>
      <c r="AY699" s="76"/>
      <c r="AZ699" s="76"/>
      <c r="BA699" s="76"/>
      <c r="BB699" s="76"/>
      <c r="BC699" s="76"/>
      <c r="BD699" s="76"/>
      <c r="BE699" s="76"/>
      <c r="BF699" s="76"/>
      <c r="BG699" s="76"/>
      <c r="BH699" s="76"/>
      <c r="BI699" s="76"/>
      <c r="BJ699" s="76"/>
      <c r="BK699" s="76"/>
      <c r="BL699" s="76"/>
      <c r="BM699" s="76"/>
      <c r="BN699" s="76"/>
      <c r="BO699" s="76"/>
      <c r="BP699" s="76"/>
      <c r="BQ699" s="76"/>
      <c r="BR699" s="76"/>
    </row>
    <row r="700" spans="2:70">
      <c r="B700" s="75"/>
      <c r="C700" s="75"/>
      <c r="D700" s="75"/>
      <c r="E700" s="77"/>
      <c r="F700" s="75"/>
      <c r="G700" s="77"/>
      <c r="H700" s="75"/>
      <c r="I700" s="75"/>
      <c r="J700" s="77"/>
      <c r="L700" s="77"/>
      <c r="M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  <c r="BC700" s="76"/>
      <c r="BD700" s="76"/>
      <c r="BE700" s="76"/>
      <c r="BF700" s="76"/>
      <c r="BG700" s="76"/>
      <c r="BH700" s="76"/>
      <c r="BI700" s="76"/>
      <c r="BJ700" s="76"/>
      <c r="BK700" s="76"/>
      <c r="BL700" s="76"/>
      <c r="BM700" s="76"/>
      <c r="BN700" s="76"/>
      <c r="BO700" s="76"/>
      <c r="BP700" s="76"/>
      <c r="BQ700" s="76"/>
      <c r="BR700" s="76"/>
    </row>
    <row r="701" spans="2:70">
      <c r="B701" s="75"/>
      <c r="C701" s="75"/>
      <c r="D701" s="75"/>
      <c r="E701" s="77"/>
      <c r="F701" s="75"/>
      <c r="G701" s="77"/>
      <c r="H701" s="75"/>
      <c r="I701" s="75"/>
      <c r="J701" s="77"/>
      <c r="L701" s="77"/>
      <c r="M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/>
      <c r="AQ701" s="76"/>
      <c r="AR701" s="76"/>
      <c r="AS701" s="76"/>
      <c r="AT701" s="76"/>
      <c r="AU701" s="76"/>
      <c r="AV701" s="76"/>
      <c r="AW701" s="76"/>
      <c r="AX701" s="76"/>
      <c r="AY701" s="76"/>
      <c r="AZ701" s="76"/>
      <c r="BA701" s="76"/>
      <c r="BB701" s="76"/>
      <c r="BC701" s="76"/>
      <c r="BD701" s="76"/>
      <c r="BE701" s="76"/>
      <c r="BF701" s="76"/>
      <c r="BG701" s="76"/>
      <c r="BH701" s="76"/>
      <c r="BI701" s="76"/>
      <c r="BJ701" s="76"/>
      <c r="BK701" s="76"/>
      <c r="BL701" s="76"/>
      <c r="BM701" s="76"/>
      <c r="BN701" s="76"/>
      <c r="BO701" s="76"/>
      <c r="BP701" s="76"/>
      <c r="BQ701" s="76"/>
      <c r="BR701" s="76"/>
    </row>
    <row r="702" spans="2:70">
      <c r="B702" s="75"/>
      <c r="C702" s="75"/>
      <c r="D702" s="75"/>
      <c r="E702" s="77"/>
      <c r="F702" s="75"/>
      <c r="G702" s="77"/>
      <c r="H702" s="75"/>
      <c r="I702" s="75"/>
      <c r="J702" s="77"/>
      <c r="L702" s="77"/>
      <c r="M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6"/>
      <c r="AD702" s="76"/>
      <c r="AE702" s="76"/>
      <c r="AF702" s="76"/>
      <c r="AG702" s="76"/>
      <c r="AH702" s="76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  <c r="AX702" s="76"/>
      <c r="AY702" s="76"/>
      <c r="AZ702" s="76"/>
      <c r="BA702" s="76"/>
      <c r="BB702" s="76"/>
      <c r="BC702" s="76"/>
      <c r="BD702" s="76"/>
      <c r="BE702" s="76"/>
      <c r="BF702" s="76"/>
      <c r="BG702" s="76"/>
      <c r="BH702" s="76"/>
      <c r="BI702" s="76"/>
      <c r="BJ702" s="76"/>
      <c r="BK702" s="76"/>
      <c r="BL702" s="76"/>
      <c r="BM702" s="76"/>
      <c r="BN702" s="76"/>
      <c r="BO702" s="76"/>
      <c r="BP702" s="76"/>
      <c r="BQ702" s="76"/>
      <c r="BR702" s="76"/>
    </row>
    <row r="703" spans="2:70">
      <c r="B703" s="75"/>
      <c r="C703" s="75"/>
      <c r="D703" s="75"/>
      <c r="E703" s="77"/>
      <c r="F703" s="75"/>
      <c r="G703" s="77"/>
      <c r="H703" s="75"/>
      <c r="I703" s="75"/>
      <c r="J703" s="77"/>
      <c r="L703" s="77"/>
      <c r="M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/>
      <c r="AU703" s="76"/>
      <c r="AV703" s="76"/>
      <c r="AW703" s="76"/>
      <c r="AX703" s="76"/>
      <c r="AY703" s="76"/>
      <c r="AZ703" s="76"/>
      <c r="BA703" s="76"/>
      <c r="BB703" s="76"/>
      <c r="BC703" s="76"/>
      <c r="BD703" s="76"/>
      <c r="BE703" s="76"/>
      <c r="BF703" s="76"/>
      <c r="BG703" s="76"/>
      <c r="BH703" s="76"/>
      <c r="BI703" s="76"/>
      <c r="BJ703" s="76"/>
      <c r="BK703" s="76"/>
      <c r="BL703" s="76"/>
      <c r="BM703" s="76"/>
      <c r="BN703" s="76"/>
      <c r="BO703" s="76"/>
      <c r="BP703" s="76"/>
      <c r="BQ703" s="76"/>
      <c r="BR703" s="76"/>
    </row>
    <row r="704" spans="2:70">
      <c r="B704" s="75"/>
      <c r="C704" s="75"/>
      <c r="D704" s="75"/>
      <c r="E704" s="77"/>
      <c r="F704" s="75"/>
      <c r="G704" s="77"/>
      <c r="H704" s="75"/>
      <c r="I704" s="75"/>
      <c r="J704" s="77"/>
      <c r="L704" s="77"/>
      <c r="M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6"/>
      <c r="AD704" s="76"/>
      <c r="AE704" s="76"/>
      <c r="AF704" s="76"/>
      <c r="AG704" s="76"/>
      <c r="AH704" s="76"/>
      <c r="AI704" s="76"/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  <c r="BC704" s="76"/>
      <c r="BD704" s="76"/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</row>
    <row r="705" spans="2:70">
      <c r="B705" s="75"/>
      <c r="C705" s="75"/>
      <c r="D705" s="75"/>
      <c r="E705" s="77"/>
      <c r="F705" s="75"/>
      <c r="G705" s="77"/>
      <c r="H705" s="75"/>
      <c r="I705" s="75"/>
      <c r="J705" s="77"/>
      <c r="L705" s="77"/>
      <c r="M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6"/>
      <c r="AD705" s="76"/>
      <c r="AE705" s="76"/>
      <c r="AF705" s="76"/>
      <c r="AG705" s="76"/>
      <c r="AH705" s="76"/>
      <c r="AI705" s="76"/>
      <c r="AJ705" s="76"/>
      <c r="AK705" s="76"/>
      <c r="AL705" s="76"/>
      <c r="AM705" s="76"/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  <c r="BC705" s="76"/>
      <c r="BD705" s="76"/>
      <c r="BE705" s="76"/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</row>
    <row r="706" spans="2:70">
      <c r="B706" s="75"/>
      <c r="C706" s="75"/>
      <c r="D706" s="75"/>
      <c r="E706" s="77"/>
      <c r="F706" s="75"/>
      <c r="G706" s="77"/>
      <c r="H706" s="75"/>
      <c r="I706" s="75"/>
      <c r="J706" s="77"/>
      <c r="L706" s="77"/>
      <c r="M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  <c r="AX706" s="76"/>
      <c r="AY706" s="76"/>
      <c r="AZ706" s="76"/>
      <c r="BA706" s="76"/>
      <c r="BB706" s="76"/>
      <c r="BC706" s="76"/>
      <c r="BD706" s="76"/>
      <c r="BE706" s="76"/>
      <c r="BF706" s="76"/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</row>
    <row r="707" spans="2:70">
      <c r="B707" s="75"/>
      <c r="C707" s="75"/>
      <c r="D707" s="75"/>
      <c r="E707" s="77"/>
      <c r="F707" s="75"/>
      <c r="G707" s="77"/>
      <c r="H707" s="75"/>
      <c r="I707" s="75"/>
      <c r="J707" s="77"/>
      <c r="L707" s="77"/>
      <c r="M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6"/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  <c r="AX707" s="76"/>
      <c r="AY707" s="76"/>
      <c r="AZ707" s="76"/>
      <c r="BA707" s="76"/>
      <c r="BB707" s="76"/>
      <c r="BC707" s="76"/>
      <c r="BD707" s="76"/>
      <c r="BE707" s="76"/>
      <c r="BF707" s="76"/>
      <c r="BG707" s="76"/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</row>
    <row r="708" spans="2:70">
      <c r="B708" s="75"/>
      <c r="C708" s="75"/>
      <c r="D708" s="75"/>
      <c r="E708" s="77"/>
      <c r="F708" s="75"/>
      <c r="G708" s="77"/>
      <c r="H708" s="75"/>
      <c r="I708" s="75"/>
      <c r="J708" s="77"/>
      <c r="L708" s="77"/>
      <c r="M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6"/>
      <c r="AD708" s="76"/>
      <c r="AE708" s="76"/>
      <c r="AF708" s="76"/>
      <c r="AG708" s="76"/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/>
      <c r="BC708" s="76"/>
      <c r="BD708" s="76"/>
      <c r="BE708" s="76"/>
      <c r="BF708" s="76"/>
      <c r="BG708" s="76"/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</row>
    <row r="709" spans="2:70">
      <c r="B709" s="75"/>
      <c r="C709" s="75"/>
      <c r="D709" s="75"/>
      <c r="E709" s="77"/>
      <c r="F709" s="75"/>
      <c r="G709" s="77"/>
      <c r="H709" s="75"/>
      <c r="I709" s="75"/>
      <c r="J709" s="77"/>
      <c r="L709" s="77"/>
      <c r="M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/>
      <c r="AS709" s="76"/>
      <c r="AT709" s="76"/>
      <c r="AU709" s="76"/>
      <c r="AV709" s="76"/>
      <c r="AW709" s="76"/>
      <c r="AX709" s="76"/>
      <c r="AY709" s="76"/>
      <c r="AZ709" s="76"/>
      <c r="BA709" s="76"/>
      <c r="BB709" s="76"/>
      <c r="BC709" s="76"/>
      <c r="BD709" s="76"/>
      <c r="BE709" s="76"/>
      <c r="BF709" s="76"/>
      <c r="BG709" s="76"/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</row>
    <row r="710" spans="2:70">
      <c r="B710" s="75"/>
      <c r="C710" s="75"/>
      <c r="D710" s="75"/>
      <c r="E710" s="77"/>
      <c r="F710" s="75"/>
      <c r="G710" s="77"/>
      <c r="H710" s="75"/>
      <c r="I710" s="75"/>
      <c r="J710" s="77"/>
      <c r="L710" s="77"/>
      <c r="M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6"/>
      <c r="AD710" s="76"/>
      <c r="AE710" s="76"/>
      <c r="AF710" s="76"/>
      <c r="AG710" s="76"/>
      <c r="AH710" s="76"/>
      <c r="AI710" s="76"/>
      <c r="AJ710" s="76"/>
      <c r="AK710" s="76"/>
      <c r="AL710" s="76"/>
      <c r="AM710" s="76"/>
      <c r="AN710" s="76"/>
      <c r="AO710" s="76"/>
      <c r="AP710" s="76"/>
      <c r="AQ710" s="76"/>
      <c r="AR710" s="76"/>
      <c r="AS710" s="76"/>
      <c r="AT710" s="76"/>
      <c r="AU710" s="76"/>
      <c r="AV710" s="76"/>
      <c r="AW710" s="76"/>
      <c r="AX710" s="76"/>
      <c r="AY710" s="76"/>
      <c r="AZ710" s="76"/>
      <c r="BA710" s="76"/>
      <c r="BB710" s="76"/>
      <c r="BC710" s="76"/>
      <c r="BD710" s="76"/>
      <c r="BE710" s="76"/>
      <c r="BF710" s="76"/>
      <c r="BG710" s="76"/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</row>
    <row r="711" spans="2:70">
      <c r="B711" s="75"/>
      <c r="C711" s="75"/>
      <c r="D711" s="75"/>
      <c r="E711" s="77"/>
      <c r="F711" s="75"/>
      <c r="G711" s="77"/>
      <c r="H711" s="75"/>
      <c r="I711" s="75"/>
      <c r="J711" s="77"/>
      <c r="L711" s="77"/>
      <c r="M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6"/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  <c r="BC711" s="76"/>
      <c r="BD711" s="76"/>
      <c r="BE711" s="76"/>
      <c r="BF711" s="76"/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</row>
    <row r="712" spans="2:70">
      <c r="B712" s="75"/>
      <c r="C712" s="75"/>
      <c r="D712" s="75"/>
      <c r="E712" s="77"/>
      <c r="F712" s="75"/>
      <c r="G712" s="77"/>
      <c r="H712" s="75"/>
      <c r="I712" s="75"/>
      <c r="J712" s="77"/>
      <c r="L712" s="77"/>
      <c r="M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6"/>
      <c r="AD712" s="76"/>
      <c r="AE712" s="76"/>
      <c r="AF712" s="76"/>
      <c r="AG712" s="76"/>
      <c r="AH712" s="76"/>
      <c r="AI712" s="76"/>
      <c r="AJ712" s="76"/>
      <c r="AK712" s="76"/>
      <c r="AL712" s="76"/>
      <c r="AM712" s="76"/>
      <c r="AN712" s="76"/>
      <c r="AO712" s="76"/>
      <c r="AP712" s="76"/>
      <c r="AQ712" s="76"/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  <c r="BC712" s="76"/>
      <c r="BD712" s="76"/>
      <c r="BE712" s="76"/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</row>
    <row r="713" spans="2:70">
      <c r="B713" s="75"/>
      <c r="C713" s="75"/>
      <c r="D713" s="75"/>
      <c r="E713" s="77"/>
      <c r="F713" s="75"/>
      <c r="G713" s="77"/>
      <c r="H713" s="75"/>
      <c r="I713" s="75"/>
      <c r="J713" s="77"/>
      <c r="L713" s="77"/>
      <c r="M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/>
      <c r="AO713" s="76"/>
      <c r="AP713" s="76"/>
      <c r="AQ713" s="76"/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/>
      <c r="BC713" s="76"/>
      <c r="BD713" s="76"/>
      <c r="BE713" s="76"/>
      <c r="BF713" s="76"/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</row>
    <row r="714" spans="2:70">
      <c r="B714" s="75"/>
      <c r="C714" s="75"/>
      <c r="D714" s="75"/>
      <c r="E714" s="77"/>
      <c r="F714" s="75"/>
      <c r="G714" s="77"/>
      <c r="H714" s="75"/>
      <c r="I714" s="75"/>
      <c r="J714" s="77"/>
      <c r="L714" s="77"/>
      <c r="M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/>
      <c r="AY714" s="76"/>
      <c r="AZ714" s="76"/>
      <c r="BA714" s="76"/>
      <c r="BB714" s="76"/>
      <c r="BC714" s="76"/>
      <c r="BD714" s="76"/>
      <c r="BE714" s="76"/>
      <c r="BF714" s="76"/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</row>
    <row r="715" spans="2:70">
      <c r="B715" s="75"/>
      <c r="C715" s="75"/>
      <c r="D715" s="75"/>
      <c r="E715" s="77"/>
      <c r="F715" s="75"/>
      <c r="G715" s="77"/>
      <c r="H715" s="75"/>
      <c r="I715" s="75"/>
      <c r="J715" s="77"/>
      <c r="L715" s="77"/>
      <c r="M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/>
      <c r="AO715" s="76"/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/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</row>
    <row r="716" spans="2:70">
      <c r="B716" s="75"/>
      <c r="C716" s="75"/>
      <c r="D716" s="75"/>
      <c r="E716" s="77"/>
      <c r="F716" s="75"/>
      <c r="G716" s="77"/>
      <c r="H716" s="75"/>
      <c r="I716" s="75"/>
      <c r="J716" s="77"/>
      <c r="L716" s="77"/>
      <c r="M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/>
      <c r="AS716" s="76"/>
      <c r="AT716" s="76"/>
      <c r="AU716" s="76"/>
      <c r="AV716" s="76"/>
      <c r="AW716" s="76"/>
      <c r="AX716" s="76"/>
      <c r="AY716" s="76"/>
      <c r="AZ716" s="76"/>
      <c r="BA716" s="76"/>
      <c r="BB716" s="76"/>
      <c r="BC716" s="76"/>
      <c r="BD716" s="76"/>
      <c r="BE716" s="76"/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</row>
    <row r="717" spans="2:70">
      <c r="B717" s="75"/>
      <c r="C717" s="75"/>
      <c r="D717" s="75"/>
      <c r="E717" s="77"/>
      <c r="F717" s="75"/>
      <c r="G717" s="77"/>
      <c r="H717" s="75"/>
      <c r="I717" s="75"/>
      <c r="J717" s="77"/>
      <c r="L717" s="77"/>
      <c r="M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/>
      <c r="AQ717" s="76"/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  <c r="BC717" s="76"/>
      <c r="BD717" s="76"/>
      <c r="BE717" s="76"/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</row>
    <row r="718" spans="2:70">
      <c r="B718" s="75"/>
      <c r="C718" s="75"/>
      <c r="D718" s="75"/>
      <c r="E718" s="77"/>
      <c r="F718" s="75"/>
      <c r="G718" s="77"/>
      <c r="H718" s="75"/>
      <c r="I718" s="75"/>
      <c r="J718" s="77"/>
      <c r="L718" s="77"/>
      <c r="M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6"/>
      <c r="AD718" s="76"/>
      <c r="AE718" s="76"/>
      <c r="AF718" s="76"/>
      <c r="AG718" s="76"/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/>
      <c r="BA718" s="76"/>
      <c r="BB718" s="76"/>
      <c r="BC718" s="76"/>
      <c r="BD718" s="76"/>
      <c r="BE718" s="76"/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</row>
    <row r="719" spans="2:70">
      <c r="B719" s="75"/>
      <c r="C719" s="75"/>
      <c r="D719" s="75"/>
      <c r="E719" s="77"/>
      <c r="F719" s="75"/>
      <c r="G719" s="77"/>
      <c r="H719" s="75"/>
      <c r="I719" s="75"/>
      <c r="J719" s="77"/>
      <c r="L719" s="77"/>
      <c r="M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6"/>
      <c r="AD719" s="76"/>
      <c r="AE719" s="76"/>
      <c r="AF719" s="76"/>
      <c r="AG719" s="76"/>
      <c r="AH719" s="76"/>
      <c r="AI719" s="76"/>
      <c r="AJ719" s="76"/>
      <c r="AK719" s="76"/>
      <c r="AL719" s="76"/>
      <c r="AM719" s="76"/>
      <c r="AN719" s="76"/>
      <c r="AO719" s="76"/>
      <c r="AP719" s="76"/>
      <c r="AQ719" s="76"/>
      <c r="AR719" s="76"/>
      <c r="AS719" s="76"/>
      <c r="AT719" s="76"/>
      <c r="AU719" s="76"/>
      <c r="AV719" s="76"/>
      <c r="AW719" s="76"/>
      <c r="AX719" s="76"/>
      <c r="AY719" s="76"/>
      <c r="AZ719" s="76"/>
      <c r="BA719" s="76"/>
      <c r="BB719" s="76"/>
      <c r="BC719" s="76"/>
      <c r="BD719" s="76"/>
      <c r="BE719" s="76"/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</row>
    <row r="720" spans="2:70">
      <c r="B720" s="75"/>
      <c r="C720" s="75"/>
      <c r="D720" s="75"/>
      <c r="E720" s="77"/>
      <c r="F720" s="75"/>
      <c r="G720" s="77"/>
      <c r="H720" s="75"/>
      <c r="I720" s="75"/>
      <c r="J720" s="77"/>
      <c r="L720" s="77"/>
      <c r="M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6"/>
      <c r="AD720" s="76"/>
      <c r="AE720" s="76"/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/>
      <c r="BC720" s="76"/>
      <c r="BD720" s="76"/>
      <c r="BE720" s="76"/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</row>
    <row r="721" spans="2:70">
      <c r="B721" s="75"/>
      <c r="C721" s="75"/>
      <c r="D721" s="75"/>
      <c r="E721" s="77"/>
      <c r="F721" s="75"/>
      <c r="G721" s="77"/>
      <c r="H721" s="75"/>
      <c r="I721" s="75"/>
      <c r="J721" s="77"/>
      <c r="L721" s="77"/>
      <c r="M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6"/>
      <c r="AD721" s="76"/>
      <c r="AE721" s="76"/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  <c r="BC721" s="76"/>
      <c r="BD721" s="76"/>
      <c r="BE721" s="76"/>
      <c r="BF721" s="76"/>
      <c r="BG721" s="76"/>
      <c r="BH721" s="76"/>
      <c r="BI721" s="76"/>
      <c r="BJ721" s="76"/>
      <c r="BK721" s="76"/>
      <c r="BL721" s="76"/>
      <c r="BM721" s="76"/>
      <c r="BN721" s="76"/>
      <c r="BO721" s="76"/>
      <c r="BP721" s="76"/>
      <c r="BQ721" s="76"/>
      <c r="BR721" s="76"/>
    </row>
    <row r="722" spans="2:70">
      <c r="B722" s="75"/>
      <c r="C722" s="75"/>
      <c r="D722" s="75"/>
      <c r="E722" s="77"/>
      <c r="F722" s="75"/>
      <c r="G722" s="77"/>
      <c r="H722" s="75"/>
      <c r="I722" s="75"/>
      <c r="J722" s="77"/>
      <c r="L722" s="77"/>
      <c r="M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6"/>
      <c r="AD722" s="76"/>
      <c r="AE722" s="76"/>
      <c r="AF722" s="76"/>
      <c r="AG722" s="76"/>
      <c r="AH722" s="76"/>
      <c r="AI722" s="76"/>
      <c r="AJ722" s="76"/>
      <c r="AK722" s="76"/>
      <c r="AL722" s="76"/>
      <c r="AM722" s="76"/>
      <c r="AN722" s="76"/>
      <c r="AO722" s="76"/>
      <c r="AP722" s="76"/>
      <c r="AQ722" s="76"/>
      <c r="AR722" s="76"/>
      <c r="AS722" s="76"/>
      <c r="AT722" s="76"/>
      <c r="AU722" s="76"/>
      <c r="AV722" s="76"/>
      <c r="AW722" s="76"/>
      <c r="AX722" s="76"/>
      <c r="AY722" s="76"/>
      <c r="AZ722" s="76"/>
      <c r="BA722" s="76"/>
      <c r="BB722" s="76"/>
      <c r="BC722" s="76"/>
      <c r="BD722" s="76"/>
      <c r="BE722" s="76"/>
      <c r="BF722" s="76"/>
      <c r="BG722" s="76"/>
      <c r="BH722" s="76"/>
      <c r="BI722" s="76"/>
      <c r="BJ722" s="76"/>
      <c r="BK722" s="76"/>
      <c r="BL722" s="76"/>
      <c r="BM722" s="76"/>
      <c r="BN722" s="76"/>
      <c r="BO722" s="76"/>
      <c r="BP722" s="76"/>
      <c r="BQ722" s="76"/>
      <c r="BR722" s="76"/>
    </row>
    <row r="723" spans="2:70">
      <c r="B723" s="75"/>
      <c r="C723" s="75"/>
      <c r="D723" s="75"/>
      <c r="E723" s="77"/>
      <c r="F723" s="75"/>
      <c r="G723" s="77"/>
      <c r="H723" s="75"/>
      <c r="I723" s="75"/>
      <c r="J723" s="77"/>
      <c r="L723" s="77"/>
      <c r="M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6"/>
      <c r="AD723" s="76"/>
      <c r="AE723" s="76"/>
      <c r="AF723" s="76"/>
      <c r="AG723" s="76"/>
      <c r="AH723" s="76"/>
      <c r="AI723" s="76"/>
      <c r="AJ723" s="76"/>
      <c r="AK723" s="76"/>
      <c r="AL723" s="76"/>
      <c r="AM723" s="76"/>
      <c r="AN723" s="76"/>
      <c r="AO723" s="76"/>
      <c r="AP723" s="76"/>
      <c r="AQ723" s="76"/>
      <c r="AR723" s="76"/>
      <c r="AS723" s="76"/>
      <c r="AT723" s="76"/>
      <c r="AU723" s="76"/>
      <c r="AV723" s="76"/>
      <c r="AW723" s="76"/>
      <c r="AX723" s="76"/>
      <c r="AY723" s="76"/>
      <c r="AZ723" s="76"/>
      <c r="BA723" s="76"/>
      <c r="BB723" s="76"/>
      <c r="BC723" s="76"/>
      <c r="BD723" s="76"/>
      <c r="BE723" s="76"/>
      <c r="BF723" s="76"/>
      <c r="BG723" s="76"/>
      <c r="BH723" s="76"/>
      <c r="BI723" s="76"/>
      <c r="BJ723" s="76"/>
      <c r="BK723" s="76"/>
      <c r="BL723" s="76"/>
      <c r="BM723" s="76"/>
      <c r="BN723" s="76"/>
      <c r="BO723" s="76"/>
      <c r="BP723" s="76"/>
      <c r="BQ723" s="76"/>
      <c r="BR723" s="76"/>
    </row>
    <row r="724" spans="2:70">
      <c r="B724" s="75"/>
      <c r="C724" s="75"/>
      <c r="D724" s="75"/>
      <c r="E724" s="77"/>
      <c r="F724" s="75"/>
      <c r="G724" s="77"/>
      <c r="H724" s="75"/>
      <c r="I724" s="75"/>
      <c r="J724" s="77"/>
      <c r="L724" s="77"/>
      <c r="M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6"/>
      <c r="AD724" s="76"/>
      <c r="AE724" s="76"/>
      <c r="AF724" s="76"/>
      <c r="AG724" s="76"/>
      <c r="AH724" s="76"/>
      <c r="AI724" s="76"/>
      <c r="AJ724" s="76"/>
      <c r="AK724" s="76"/>
      <c r="AL724" s="76"/>
      <c r="AM724" s="76"/>
      <c r="AN724" s="76"/>
      <c r="AO724" s="76"/>
      <c r="AP724" s="76"/>
      <c r="AQ724" s="76"/>
      <c r="AR724" s="76"/>
      <c r="AS724" s="76"/>
      <c r="AT724" s="76"/>
      <c r="AU724" s="76"/>
      <c r="AV724" s="76"/>
      <c r="AW724" s="76"/>
      <c r="AX724" s="76"/>
      <c r="AY724" s="76"/>
      <c r="AZ724" s="76"/>
      <c r="BA724" s="76"/>
      <c r="BB724" s="76"/>
      <c r="BC724" s="76"/>
      <c r="BD724" s="76"/>
      <c r="BE724" s="76"/>
      <c r="BF724" s="76"/>
      <c r="BG724" s="76"/>
      <c r="BH724" s="76"/>
      <c r="BI724" s="76"/>
      <c r="BJ724" s="76"/>
      <c r="BK724" s="76"/>
      <c r="BL724" s="76"/>
      <c r="BM724" s="76"/>
      <c r="BN724" s="76"/>
      <c r="BO724" s="76"/>
      <c r="BP724" s="76"/>
      <c r="BQ724" s="76"/>
      <c r="BR724" s="76"/>
    </row>
    <row r="725" spans="2:70">
      <c r="B725" s="75"/>
      <c r="C725" s="75"/>
      <c r="D725" s="75"/>
      <c r="E725" s="77"/>
      <c r="F725" s="75"/>
      <c r="G725" s="77"/>
      <c r="H725" s="75"/>
      <c r="I725" s="75"/>
      <c r="J725" s="77"/>
      <c r="L725" s="77"/>
      <c r="M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6"/>
      <c r="AD725" s="76"/>
      <c r="AE725" s="76"/>
      <c r="AF725" s="76"/>
      <c r="AG725" s="76"/>
      <c r="AH725" s="76"/>
      <c r="AI725" s="76"/>
      <c r="AJ725" s="76"/>
      <c r="AK725" s="76"/>
      <c r="AL725" s="76"/>
      <c r="AM725" s="76"/>
      <c r="AN725" s="76"/>
      <c r="AO725" s="76"/>
      <c r="AP725" s="76"/>
      <c r="AQ725" s="76"/>
      <c r="AR725" s="76"/>
      <c r="AS725" s="76"/>
      <c r="AT725" s="76"/>
      <c r="AU725" s="76"/>
      <c r="AV725" s="76"/>
      <c r="AW725" s="76"/>
      <c r="AX725" s="76"/>
      <c r="AY725" s="76"/>
      <c r="AZ725" s="76"/>
      <c r="BA725" s="76"/>
      <c r="BB725" s="76"/>
      <c r="BC725" s="76"/>
      <c r="BD725" s="76"/>
      <c r="BE725" s="76"/>
      <c r="BF725" s="76"/>
      <c r="BG725" s="76"/>
      <c r="BH725" s="76"/>
      <c r="BI725" s="76"/>
      <c r="BJ725" s="76"/>
      <c r="BK725" s="76"/>
      <c r="BL725" s="76"/>
      <c r="BM725" s="76"/>
      <c r="BN725" s="76"/>
      <c r="BO725" s="76"/>
      <c r="BP725" s="76"/>
      <c r="BQ725" s="76"/>
      <c r="BR725" s="76"/>
    </row>
    <row r="726" spans="2:70">
      <c r="B726" s="75"/>
      <c r="C726" s="75"/>
      <c r="D726" s="75"/>
      <c r="E726" s="77"/>
      <c r="F726" s="75"/>
      <c r="G726" s="77"/>
      <c r="H726" s="75"/>
      <c r="I726" s="75"/>
      <c r="J726" s="77"/>
      <c r="L726" s="77"/>
      <c r="M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6"/>
      <c r="AD726" s="76"/>
      <c r="AE726" s="76"/>
      <c r="AF726" s="76"/>
      <c r="AG726" s="76"/>
      <c r="AH726" s="76"/>
      <c r="AI726" s="76"/>
      <c r="AJ726" s="76"/>
      <c r="AK726" s="76"/>
      <c r="AL726" s="76"/>
      <c r="AM726" s="76"/>
      <c r="AN726" s="76"/>
      <c r="AO726" s="76"/>
      <c r="AP726" s="76"/>
      <c r="AQ726" s="76"/>
      <c r="AR726" s="76"/>
      <c r="AS726" s="76"/>
      <c r="AT726" s="76"/>
      <c r="AU726" s="76"/>
      <c r="AV726" s="76"/>
      <c r="AW726" s="76"/>
      <c r="AX726" s="76"/>
      <c r="AY726" s="76"/>
      <c r="AZ726" s="76"/>
      <c r="BA726" s="76"/>
      <c r="BB726" s="76"/>
      <c r="BC726" s="76"/>
      <c r="BD726" s="76"/>
      <c r="BE726" s="76"/>
      <c r="BF726" s="76"/>
      <c r="BG726" s="76"/>
      <c r="BH726" s="76"/>
      <c r="BI726" s="76"/>
      <c r="BJ726" s="76"/>
      <c r="BK726" s="76"/>
      <c r="BL726" s="76"/>
      <c r="BM726" s="76"/>
      <c r="BN726" s="76"/>
      <c r="BO726" s="76"/>
      <c r="BP726" s="76"/>
      <c r="BQ726" s="76"/>
      <c r="BR726" s="76"/>
    </row>
    <row r="727" spans="2:70">
      <c r="B727" s="75"/>
      <c r="C727" s="75"/>
      <c r="D727" s="75"/>
      <c r="E727" s="77"/>
      <c r="F727" s="75"/>
      <c r="G727" s="77"/>
      <c r="H727" s="75"/>
      <c r="I727" s="75"/>
      <c r="J727" s="77"/>
      <c r="L727" s="77"/>
      <c r="M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6"/>
      <c r="AD727" s="76"/>
      <c r="AE727" s="76"/>
      <c r="AF727" s="76"/>
      <c r="AG727" s="76"/>
      <c r="AH727" s="76"/>
      <c r="AI727" s="76"/>
      <c r="AJ727" s="76"/>
      <c r="AK727" s="76"/>
      <c r="AL727" s="76"/>
      <c r="AM727" s="76"/>
      <c r="AN727" s="76"/>
      <c r="AO727" s="76"/>
      <c r="AP727" s="76"/>
      <c r="AQ727" s="76"/>
      <c r="AR727" s="76"/>
      <c r="AS727" s="76"/>
      <c r="AT727" s="76"/>
      <c r="AU727" s="76"/>
      <c r="AV727" s="76"/>
      <c r="AW727" s="76"/>
      <c r="AX727" s="76"/>
      <c r="AY727" s="76"/>
      <c r="AZ727" s="76"/>
      <c r="BA727" s="76"/>
      <c r="BB727" s="76"/>
      <c r="BC727" s="76"/>
      <c r="BD727" s="76"/>
      <c r="BE727" s="76"/>
      <c r="BF727" s="76"/>
      <c r="BG727" s="76"/>
      <c r="BH727" s="76"/>
      <c r="BI727" s="76"/>
      <c r="BJ727" s="76"/>
      <c r="BK727" s="76"/>
      <c r="BL727" s="76"/>
      <c r="BM727" s="76"/>
      <c r="BN727" s="76"/>
      <c r="BO727" s="76"/>
      <c r="BP727" s="76"/>
      <c r="BQ727" s="76"/>
      <c r="BR727" s="76"/>
    </row>
    <row r="728" spans="2:70">
      <c r="B728" s="75"/>
      <c r="C728" s="75"/>
      <c r="D728" s="75"/>
      <c r="E728" s="77"/>
      <c r="F728" s="75"/>
      <c r="G728" s="77"/>
      <c r="H728" s="75"/>
      <c r="I728" s="75"/>
      <c r="J728" s="77"/>
      <c r="L728" s="77"/>
      <c r="M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6"/>
      <c r="AD728" s="76"/>
      <c r="AE728" s="76"/>
      <c r="AF728" s="76"/>
      <c r="AG728" s="76"/>
      <c r="AH728" s="76"/>
      <c r="AI728" s="76"/>
      <c r="AJ728" s="76"/>
      <c r="AK728" s="76"/>
      <c r="AL728" s="76"/>
      <c r="AM728" s="76"/>
      <c r="AN728" s="76"/>
      <c r="AO728" s="76"/>
      <c r="AP728" s="76"/>
      <c r="AQ728" s="76"/>
      <c r="AR728" s="76"/>
      <c r="AS728" s="76"/>
      <c r="AT728" s="76"/>
      <c r="AU728" s="76"/>
      <c r="AV728" s="76"/>
      <c r="AW728" s="76"/>
      <c r="AX728" s="76"/>
      <c r="AY728" s="76"/>
      <c r="AZ728" s="76"/>
      <c r="BA728" s="76"/>
      <c r="BB728" s="76"/>
      <c r="BC728" s="76"/>
      <c r="BD728" s="76"/>
      <c r="BE728" s="76"/>
      <c r="BF728" s="76"/>
      <c r="BG728" s="76"/>
      <c r="BH728" s="76"/>
      <c r="BI728" s="76"/>
      <c r="BJ728" s="76"/>
      <c r="BK728" s="76"/>
      <c r="BL728" s="76"/>
      <c r="BM728" s="76"/>
      <c r="BN728" s="76"/>
      <c r="BO728" s="76"/>
      <c r="BP728" s="76"/>
      <c r="BQ728" s="76"/>
      <c r="BR728" s="76"/>
    </row>
    <row r="729" spans="2:70">
      <c r="B729" s="75"/>
      <c r="C729" s="75"/>
      <c r="D729" s="75"/>
      <c r="E729" s="77"/>
      <c r="F729" s="75"/>
      <c r="G729" s="77"/>
      <c r="H729" s="75"/>
      <c r="I729" s="75"/>
      <c r="J729" s="77"/>
      <c r="L729" s="77"/>
      <c r="M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6"/>
      <c r="AD729" s="76"/>
      <c r="AE729" s="76"/>
      <c r="AF729" s="76"/>
      <c r="AG729" s="76"/>
      <c r="AH729" s="76"/>
      <c r="AI729" s="76"/>
      <c r="AJ729" s="76"/>
      <c r="AK729" s="76"/>
      <c r="AL729" s="76"/>
      <c r="AM729" s="76"/>
      <c r="AN729" s="76"/>
      <c r="AO729" s="76"/>
      <c r="AP729" s="76"/>
      <c r="AQ729" s="76"/>
      <c r="AR729" s="76"/>
      <c r="AS729" s="76"/>
      <c r="AT729" s="76"/>
      <c r="AU729" s="76"/>
      <c r="AV729" s="76"/>
      <c r="AW729" s="76"/>
      <c r="AX729" s="76"/>
      <c r="AY729" s="76"/>
      <c r="AZ729" s="76"/>
      <c r="BA729" s="76"/>
      <c r="BB729" s="76"/>
      <c r="BC729" s="76"/>
      <c r="BD729" s="76"/>
      <c r="BE729" s="76"/>
      <c r="BF729" s="76"/>
      <c r="BG729" s="76"/>
      <c r="BH729" s="76"/>
      <c r="BI729" s="76"/>
      <c r="BJ729" s="76"/>
      <c r="BK729" s="76"/>
      <c r="BL729" s="76"/>
      <c r="BM729" s="76"/>
      <c r="BN729" s="76"/>
      <c r="BO729" s="76"/>
      <c r="BP729" s="76"/>
      <c r="BQ729" s="76"/>
      <c r="BR729" s="76"/>
    </row>
    <row r="730" spans="2:70">
      <c r="B730" s="75"/>
      <c r="C730" s="75"/>
      <c r="D730" s="75"/>
      <c r="E730" s="77"/>
      <c r="F730" s="75"/>
      <c r="G730" s="77"/>
      <c r="H730" s="75"/>
      <c r="I730" s="75"/>
      <c r="J730" s="77"/>
      <c r="L730" s="77"/>
      <c r="M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6"/>
      <c r="AD730" s="76"/>
      <c r="AE730" s="76"/>
      <c r="AF730" s="76"/>
      <c r="AG730" s="76"/>
      <c r="AH730" s="76"/>
      <c r="AI730" s="76"/>
      <c r="AJ730" s="76"/>
      <c r="AK730" s="76"/>
      <c r="AL730" s="76"/>
      <c r="AM730" s="76"/>
      <c r="AN730" s="76"/>
      <c r="AO730" s="76"/>
      <c r="AP730" s="76"/>
      <c r="AQ730" s="76"/>
      <c r="AR730" s="76"/>
      <c r="AS730" s="76"/>
      <c r="AT730" s="76"/>
      <c r="AU730" s="76"/>
      <c r="AV730" s="76"/>
      <c r="AW730" s="76"/>
      <c r="AX730" s="76"/>
      <c r="AY730" s="76"/>
      <c r="AZ730" s="76"/>
      <c r="BA730" s="76"/>
      <c r="BB730" s="76"/>
      <c r="BC730" s="76"/>
      <c r="BD730" s="76"/>
      <c r="BE730" s="76"/>
      <c r="BF730" s="76"/>
      <c r="BG730" s="76"/>
      <c r="BH730" s="76"/>
      <c r="BI730" s="76"/>
      <c r="BJ730" s="76"/>
      <c r="BK730" s="76"/>
      <c r="BL730" s="76"/>
      <c r="BM730" s="76"/>
      <c r="BN730" s="76"/>
      <c r="BO730" s="76"/>
      <c r="BP730" s="76"/>
      <c r="BQ730" s="76"/>
      <c r="BR730" s="76"/>
    </row>
    <row r="731" spans="2:70">
      <c r="B731" s="75"/>
      <c r="C731" s="75"/>
      <c r="D731" s="75"/>
      <c r="E731" s="77"/>
      <c r="F731" s="75"/>
      <c r="G731" s="77"/>
      <c r="H731" s="75"/>
      <c r="I731" s="75"/>
      <c r="J731" s="77"/>
      <c r="L731" s="77"/>
      <c r="M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6"/>
      <c r="AD731" s="76"/>
      <c r="AE731" s="76"/>
      <c r="AF731" s="76"/>
      <c r="AG731" s="76"/>
      <c r="AH731" s="76"/>
      <c r="AI731" s="76"/>
      <c r="AJ731" s="76"/>
      <c r="AK731" s="76"/>
      <c r="AL731" s="76"/>
      <c r="AM731" s="76"/>
      <c r="AN731" s="76"/>
      <c r="AO731" s="76"/>
      <c r="AP731" s="76"/>
      <c r="AQ731" s="76"/>
      <c r="AR731" s="76"/>
      <c r="AS731" s="76"/>
      <c r="AT731" s="76"/>
      <c r="AU731" s="76"/>
      <c r="AV731" s="76"/>
      <c r="AW731" s="76"/>
      <c r="AX731" s="76"/>
      <c r="AY731" s="76"/>
      <c r="AZ731" s="76"/>
      <c r="BA731" s="76"/>
      <c r="BB731" s="76"/>
      <c r="BC731" s="76"/>
      <c r="BD731" s="76"/>
      <c r="BE731" s="76"/>
      <c r="BF731" s="76"/>
      <c r="BG731" s="76"/>
      <c r="BH731" s="76"/>
      <c r="BI731" s="76"/>
      <c r="BJ731" s="76"/>
      <c r="BK731" s="76"/>
      <c r="BL731" s="76"/>
      <c r="BM731" s="76"/>
      <c r="BN731" s="76"/>
      <c r="BO731" s="76"/>
      <c r="BP731" s="76"/>
      <c r="BQ731" s="76"/>
      <c r="BR731" s="76"/>
    </row>
    <row r="732" spans="2:70">
      <c r="B732" s="75"/>
      <c r="C732" s="75"/>
      <c r="D732" s="75"/>
      <c r="E732" s="77"/>
      <c r="F732" s="75"/>
      <c r="G732" s="77"/>
      <c r="H732" s="75"/>
      <c r="I732" s="75"/>
      <c r="J732" s="77"/>
      <c r="L732" s="77"/>
      <c r="M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6"/>
      <c r="AD732" s="76"/>
      <c r="AE732" s="76"/>
      <c r="AF732" s="76"/>
      <c r="AG732" s="76"/>
      <c r="AH732" s="76"/>
      <c r="AI732" s="76"/>
      <c r="AJ732" s="76"/>
      <c r="AK732" s="76"/>
      <c r="AL732" s="76"/>
      <c r="AM732" s="76"/>
      <c r="AN732" s="76"/>
      <c r="AO732" s="76"/>
      <c r="AP732" s="76"/>
      <c r="AQ732" s="76"/>
      <c r="AR732" s="76"/>
      <c r="AS732" s="76"/>
      <c r="AT732" s="76"/>
      <c r="AU732" s="76"/>
      <c r="AV732" s="76"/>
      <c r="AW732" s="76"/>
      <c r="AX732" s="76"/>
      <c r="AY732" s="76"/>
      <c r="AZ732" s="76"/>
      <c r="BA732" s="76"/>
      <c r="BB732" s="76"/>
      <c r="BC732" s="76"/>
      <c r="BD732" s="76"/>
      <c r="BE732" s="76"/>
      <c r="BF732" s="76"/>
      <c r="BG732" s="76"/>
      <c r="BH732" s="76"/>
      <c r="BI732" s="76"/>
      <c r="BJ732" s="76"/>
      <c r="BK732" s="76"/>
      <c r="BL732" s="76"/>
      <c r="BM732" s="76"/>
      <c r="BN732" s="76"/>
      <c r="BO732" s="76"/>
      <c r="BP732" s="76"/>
      <c r="BQ732" s="76"/>
      <c r="BR732" s="76"/>
    </row>
    <row r="733" spans="2:70">
      <c r="B733" s="75"/>
      <c r="C733" s="75"/>
      <c r="D733" s="75"/>
      <c r="E733" s="77"/>
      <c r="F733" s="75"/>
      <c r="G733" s="77"/>
      <c r="H733" s="75"/>
      <c r="I733" s="75"/>
      <c r="J733" s="77"/>
      <c r="L733" s="77"/>
      <c r="M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6"/>
      <c r="AD733" s="76"/>
      <c r="AE733" s="76"/>
      <c r="AF733" s="76"/>
      <c r="AG733" s="76"/>
      <c r="AH733" s="76"/>
      <c r="AI733" s="76"/>
      <c r="AJ733" s="76"/>
      <c r="AK733" s="76"/>
      <c r="AL733" s="76"/>
      <c r="AM733" s="76"/>
      <c r="AN733" s="76"/>
      <c r="AO733" s="76"/>
      <c r="AP733" s="76"/>
      <c r="AQ733" s="76"/>
      <c r="AR733" s="76"/>
      <c r="AS733" s="76"/>
      <c r="AT733" s="76"/>
      <c r="AU733" s="76"/>
      <c r="AV733" s="76"/>
      <c r="AW733" s="76"/>
      <c r="AX733" s="76"/>
      <c r="AY733" s="76"/>
      <c r="AZ733" s="76"/>
      <c r="BA733" s="76"/>
      <c r="BB733" s="76"/>
      <c r="BC733" s="76"/>
      <c r="BD733" s="76"/>
      <c r="BE733" s="76"/>
      <c r="BF733" s="76"/>
      <c r="BG733" s="76"/>
      <c r="BH733" s="76"/>
      <c r="BI733" s="76"/>
      <c r="BJ733" s="76"/>
      <c r="BK733" s="76"/>
      <c r="BL733" s="76"/>
      <c r="BM733" s="76"/>
      <c r="BN733" s="76"/>
      <c r="BO733" s="76"/>
      <c r="BP733" s="76"/>
      <c r="BQ733" s="76"/>
      <c r="BR733" s="76"/>
    </row>
    <row r="734" spans="2:70">
      <c r="B734" s="75"/>
      <c r="C734" s="75"/>
      <c r="D734" s="75"/>
      <c r="E734" s="77"/>
      <c r="F734" s="75"/>
      <c r="G734" s="77"/>
      <c r="H734" s="75"/>
      <c r="I734" s="75"/>
      <c r="J734" s="77"/>
      <c r="L734" s="77"/>
      <c r="M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6"/>
      <c r="AD734" s="76"/>
      <c r="AE734" s="76"/>
      <c r="AF734" s="76"/>
      <c r="AG734" s="76"/>
      <c r="AH734" s="76"/>
      <c r="AI734" s="76"/>
      <c r="AJ734" s="76"/>
      <c r="AK734" s="76"/>
      <c r="AL734" s="76"/>
      <c r="AM734" s="76"/>
      <c r="AN734" s="76"/>
      <c r="AO734" s="76"/>
      <c r="AP734" s="76"/>
      <c r="AQ734" s="76"/>
      <c r="AR734" s="76"/>
      <c r="AS734" s="76"/>
      <c r="AT734" s="76"/>
      <c r="AU734" s="76"/>
      <c r="AV734" s="76"/>
      <c r="AW734" s="76"/>
      <c r="AX734" s="76"/>
      <c r="AY734" s="76"/>
      <c r="AZ734" s="76"/>
      <c r="BA734" s="76"/>
      <c r="BB734" s="76"/>
      <c r="BC734" s="76"/>
      <c r="BD734" s="76"/>
      <c r="BE734" s="76"/>
      <c r="BF734" s="76"/>
      <c r="BG734" s="76"/>
      <c r="BH734" s="76"/>
      <c r="BI734" s="76"/>
      <c r="BJ734" s="76"/>
      <c r="BK734" s="76"/>
      <c r="BL734" s="76"/>
      <c r="BM734" s="76"/>
      <c r="BN734" s="76"/>
      <c r="BO734" s="76"/>
      <c r="BP734" s="76"/>
      <c r="BQ734" s="76"/>
      <c r="BR734" s="76"/>
    </row>
    <row r="735" spans="2:70">
      <c r="B735" s="75"/>
      <c r="C735" s="75"/>
      <c r="D735" s="75"/>
      <c r="E735" s="77"/>
      <c r="F735" s="75"/>
      <c r="G735" s="77"/>
      <c r="H735" s="75"/>
      <c r="I735" s="75"/>
      <c r="J735" s="77"/>
      <c r="L735" s="77"/>
      <c r="M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6"/>
      <c r="AD735" s="76"/>
      <c r="AE735" s="76"/>
      <c r="AF735" s="76"/>
      <c r="AG735" s="76"/>
      <c r="AH735" s="76"/>
      <c r="AI735" s="76"/>
      <c r="AJ735" s="76"/>
      <c r="AK735" s="76"/>
      <c r="AL735" s="76"/>
      <c r="AM735" s="76"/>
      <c r="AN735" s="76"/>
      <c r="AO735" s="76"/>
      <c r="AP735" s="76"/>
      <c r="AQ735" s="76"/>
      <c r="AR735" s="76"/>
      <c r="AS735" s="76"/>
      <c r="AT735" s="76"/>
      <c r="AU735" s="76"/>
      <c r="AV735" s="76"/>
      <c r="AW735" s="76"/>
      <c r="AX735" s="76"/>
      <c r="AY735" s="76"/>
      <c r="AZ735" s="76"/>
      <c r="BA735" s="76"/>
      <c r="BB735" s="76"/>
      <c r="BC735" s="76"/>
      <c r="BD735" s="76"/>
      <c r="BE735" s="76"/>
      <c r="BF735" s="76"/>
      <c r="BG735" s="76"/>
      <c r="BH735" s="76"/>
      <c r="BI735" s="76"/>
      <c r="BJ735" s="76"/>
      <c r="BK735" s="76"/>
      <c r="BL735" s="76"/>
      <c r="BM735" s="76"/>
      <c r="BN735" s="76"/>
      <c r="BO735" s="76"/>
      <c r="BP735" s="76"/>
      <c r="BQ735" s="76"/>
      <c r="BR735" s="76"/>
    </row>
    <row r="736" spans="2:70">
      <c r="B736" s="75"/>
      <c r="C736" s="75"/>
      <c r="D736" s="75"/>
      <c r="E736" s="77"/>
      <c r="F736" s="75"/>
      <c r="G736" s="77"/>
      <c r="H736" s="75"/>
      <c r="I736" s="75"/>
      <c r="J736" s="77"/>
      <c r="L736" s="77"/>
      <c r="M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6"/>
      <c r="AD736" s="76"/>
      <c r="AE736" s="76"/>
      <c r="AF736" s="76"/>
      <c r="AG736" s="76"/>
      <c r="AH736" s="76"/>
      <c r="AI736" s="76"/>
      <c r="AJ736" s="76"/>
      <c r="AK736" s="76"/>
      <c r="AL736" s="76"/>
      <c r="AM736" s="76"/>
      <c r="AN736" s="76"/>
      <c r="AO736" s="76"/>
      <c r="AP736" s="76"/>
      <c r="AQ736" s="76"/>
      <c r="AR736" s="76"/>
      <c r="AS736" s="76"/>
      <c r="AT736" s="76"/>
      <c r="AU736" s="76"/>
      <c r="AV736" s="76"/>
      <c r="AW736" s="76"/>
      <c r="AX736" s="76"/>
      <c r="AY736" s="76"/>
      <c r="AZ736" s="76"/>
      <c r="BA736" s="76"/>
      <c r="BB736" s="76"/>
      <c r="BC736" s="76"/>
      <c r="BD736" s="76"/>
      <c r="BE736" s="76"/>
      <c r="BF736" s="76"/>
      <c r="BG736" s="76"/>
      <c r="BH736" s="76"/>
      <c r="BI736" s="76"/>
      <c r="BJ736" s="76"/>
      <c r="BK736" s="76"/>
      <c r="BL736" s="76"/>
      <c r="BM736" s="76"/>
      <c r="BN736" s="76"/>
      <c r="BO736" s="76"/>
      <c r="BP736" s="76"/>
      <c r="BQ736" s="76"/>
      <c r="BR736" s="76"/>
    </row>
    <row r="737" spans="2:70">
      <c r="B737" s="75"/>
      <c r="C737" s="75"/>
      <c r="D737" s="75"/>
      <c r="E737" s="77"/>
      <c r="F737" s="75"/>
      <c r="G737" s="77"/>
      <c r="H737" s="75"/>
      <c r="I737" s="75"/>
      <c r="J737" s="77"/>
      <c r="L737" s="77"/>
      <c r="M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6"/>
      <c r="AD737" s="76"/>
      <c r="AE737" s="76"/>
      <c r="AF737" s="76"/>
      <c r="AG737" s="76"/>
      <c r="AH737" s="76"/>
      <c r="AI737" s="76"/>
      <c r="AJ737" s="76"/>
      <c r="AK737" s="76"/>
      <c r="AL737" s="76"/>
      <c r="AM737" s="76"/>
      <c r="AN737" s="76"/>
      <c r="AO737" s="76"/>
      <c r="AP737" s="76"/>
      <c r="AQ737" s="76"/>
      <c r="AR737" s="76"/>
      <c r="AS737" s="76"/>
      <c r="AT737" s="76"/>
      <c r="AU737" s="76"/>
      <c r="AV737" s="76"/>
      <c r="AW737" s="76"/>
      <c r="AX737" s="76"/>
      <c r="AY737" s="76"/>
      <c r="AZ737" s="76"/>
      <c r="BA737" s="76"/>
      <c r="BB737" s="76"/>
      <c r="BC737" s="76"/>
      <c r="BD737" s="76"/>
      <c r="BE737" s="76"/>
      <c r="BF737" s="76"/>
      <c r="BG737" s="76"/>
      <c r="BH737" s="76"/>
      <c r="BI737" s="76"/>
      <c r="BJ737" s="76"/>
      <c r="BK737" s="76"/>
      <c r="BL737" s="76"/>
      <c r="BM737" s="76"/>
      <c r="BN737" s="76"/>
      <c r="BO737" s="76"/>
      <c r="BP737" s="76"/>
      <c r="BQ737" s="76"/>
      <c r="BR737" s="76"/>
    </row>
    <row r="738" spans="2:70">
      <c r="B738" s="75"/>
      <c r="C738" s="75"/>
      <c r="D738" s="75"/>
      <c r="E738" s="77"/>
      <c r="F738" s="75"/>
      <c r="G738" s="77"/>
      <c r="H738" s="75"/>
      <c r="I738" s="75"/>
      <c r="J738" s="77"/>
      <c r="L738" s="77"/>
      <c r="M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6"/>
      <c r="AD738" s="76"/>
      <c r="AE738" s="76"/>
      <c r="AF738" s="76"/>
      <c r="AG738" s="76"/>
      <c r="AH738" s="76"/>
      <c r="AI738" s="76"/>
      <c r="AJ738" s="76"/>
      <c r="AK738" s="76"/>
      <c r="AL738" s="76"/>
      <c r="AM738" s="76"/>
      <c r="AN738" s="76"/>
      <c r="AO738" s="76"/>
      <c r="AP738" s="76"/>
      <c r="AQ738" s="76"/>
      <c r="AR738" s="76"/>
      <c r="AS738" s="76"/>
      <c r="AT738" s="76"/>
      <c r="AU738" s="76"/>
      <c r="AV738" s="76"/>
      <c r="AW738" s="76"/>
      <c r="AX738" s="76"/>
      <c r="AY738" s="76"/>
      <c r="AZ738" s="76"/>
      <c r="BA738" s="76"/>
      <c r="BB738" s="76"/>
      <c r="BC738" s="76"/>
      <c r="BD738" s="76"/>
      <c r="BE738" s="76"/>
      <c r="BF738" s="76"/>
      <c r="BG738" s="76"/>
      <c r="BH738" s="76"/>
      <c r="BI738" s="76"/>
      <c r="BJ738" s="76"/>
      <c r="BK738" s="76"/>
      <c r="BL738" s="76"/>
      <c r="BM738" s="76"/>
      <c r="BN738" s="76"/>
      <c r="BO738" s="76"/>
      <c r="BP738" s="76"/>
      <c r="BQ738" s="76"/>
      <c r="BR738" s="76"/>
    </row>
    <row r="739" spans="2:70">
      <c r="B739" s="75"/>
      <c r="C739" s="75"/>
      <c r="D739" s="75"/>
      <c r="E739" s="77"/>
      <c r="F739" s="75"/>
      <c r="G739" s="77"/>
      <c r="H739" s="75"/>
      <c r="I739" s="75"/>
      <c r="J739" s="77"/>
      <c r="L739" s="77"/>
      <c r="M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6"/>
      <c r="AD739" s="76"/>
      <c r="AE739" s="76"/>
      <c r="AF739" s="76"/>
      <c r="AG739" s="76"/>
      <c r="AH739" s="76"/>
      <c r="AI739" s="76"/>
      <c r="AJ739" s="76"/>
      <c r="AK739" s="76"/>
      <c r="AL739" s="76"/>
      <c r="AM739" s="76"/>
      <c r="AN739" s="76"/>
      <c r="AO739" s="76"/>
      <c r="AP739" s="76"/>
      <c r="AQ739" s="76"/>
      <c r="AR739" s="76"/>
      <c r="AS739" s="76"/>
      <c r="AT739" s="76"/>
      <c r="AU739" s="76"/>
      <c r="AV739" s="76"/>
      <c r="AW739" s="76"/>
      <c r="AX739" s="76"/>
      <c r="AY739" s="76"/>
      <c r="AZ739" s="76"/>
      <c r="BA739" s="76"/>
      <c r="BB739" s="76"/>
      <c r="BC739" s="76"/>
      <c r="BD739" s="76"/>
      <c r="BE739" s="76"/>
      <c r="BF739" s="76"/>
      <c r="BG739" s="76"/>
      <c r="BH739" s="76"/>
      <c r="BI739" s="76"/>
      <c r="BJ739" s="76"/>
      <c r="BK739" s="76"/>
      <c r="BL739" s="76"/>
      <c r="BM739" s="76"/>
      <c r="BN739" s="76"/>
      <c r="BO739" s="76"/>
      <c r="BP739" s="76"/>
      <c r="BQ739" s="76"/>
      <c r="BR739" s="76"/>
    </row>
    <row r="740" spans="2:70">
      <c r="B740" s="75"/>
      <c r="C740" s="75"/>
      <c r="D740" s="75"/>
      <c r="E740" s="77"/>
      <c r="F740" s="75"/>
      <c r="G740" s="77"/>
      <c r="H740" s="75"/>
      <c r="I740" s="75"/>
      <c r="J740" s="77"/>
      <c r="L740" s="77"/>
      <c r="M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6"/>
      <c r="AD740" s="76"/>
      <c r="AE740" s="76"/>
      <c r="AF740" s="76"/>
      <c r="AG740" s="76"/>
      <c r="AH740" s="76"/>
      <c r="AI740" s="76"/>
      <c r="AJ740" s="76"/>
      <c r="AK740" s="76"/>
      <c r="AL740" s="76"/>
      <c r="AM740" s="76"/>
      <c r="AN740" s="76"/>
      <c r="AO740" s="76"/>
      <c r="AP740" s="76"/>
      <c r="AQ740" s="76"/>
      <c r="AR740" s="76"/>
      <c r="AS740" s="76"/>
      <c r="AT740" s="76"/>
      <c r="AU740" s="76"/>
      <c r="AV740" s="76"/>
      <c r="AW740" s="76"/>
      <c r="AX740" s="76"/>
      <c r="AY740" s="76"/>
      <c r="AZ740" s="76"/>
      <c r="BA740" s="76"/>
      <c r="BB740" s="76"/>
      <c r="BC740" s="76"/>
      <c r="BD740" s="76"/>
      <c r="BE740" s="76"/>
      <c r="BF740" s="76"/>
      <c r="BG740" s="76"/>
      <c r="BH740" s="76"/>
      <c r="BI740" s="76"/>
      <c r="BJ740" s="76"/>
      <c r="BK740" s="76"/>
      <c r="BL740" s="76"/>
      <c r="BM740" s="76"/>
      <c r="BN740" s="76"/>
      <c r="BO740" s="76"/>
      <c r="BP740" s="76"/>
      <c r="BQ740" s="76"/>
      <c r="BR740" s="76"/>
    </row>
    <row r="741" spans="2:70">
      <c r="B741" s="75"/>
      <c r="C741" s="75"/>
      <c r="D741" s="75"/>
      <c r="E741" s="77"/>
      <c r="F741" s="75"/>
      <c r="G741" s="77"/>
      <c r="H741" s="75"/>
      <c r="I741" s="75"/>
      <c r="J741" s="77"/>
      <c r="L741" s="77"/>
      <c r="M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6"/>
      <c r="AD741" s="76"/>
      <c r="AE741" s="76"/>
      <c r="AF741" s="76"/>
      <c r="AG741" s="76"/>
      <c r="AH741" s="76"/>
      <c r="AI741" s="76"/>
      <c r="AJ741" s="76"/>
      <c r="AK741" s="76"/>
      <c r="AL741" s="76"/>
      <c r="AM741" s="76"/>
      <c r="AN741" s="76"/>
      <c r="AO741" s="76"/>
      <c r="AP741" s="76"/>
      <c r="AQ741" s="76"/>
      <c r="AR741" s="76"/>
      <c r="AS741" s="76"/>
      <c r="AT741" s="76"/>
      <c r="AU741" s="76"/>
      <c r="AV741" s="76"/>
      <c r="AW741" s="76"/>
      <c r="AX741" s="76"/>
      <c r="AY741" s="76"/>
      <c r="AZ741" s="76"/>
      <c r="BA741" s="76"/>
      <c r="BB741" s="76"/>
      <c r="BC741" s="76"/>
      <c r="BD741" s="76"/>
      <c r="BE741" s="76"/>
      <c r="BF741" s="76"/>
      <c r="BG741" s="76"/>
      <c r="BH741" s="76"/>
      <c r="BI741" s="76"/>
      <c r="BJ741" s="76"/>
      <c r="BK741" s="76"/>
      <c r="BL741" s="76"/>
      <c r="BM741" s="76"/>
      <c r="BN741" s="76"/>
      <c r="BO741" s="76"/>
      <c r="BP741" s="76"/>
      <c r="BQ741" s="76"/>
      <c r="BR741" s="76"/>
    </row>
    <row r="742" spans="2:70">
      <c r="B742" s="75"/>
      <c r="C742" s="75"/>
      <c r="D742" s="75"/>
      <c r="E742" s="77"/>
      <c r="F742" s="75"/>
      <c r="G742" s="77"/>
      <c r="H742" s="75"/>
      <c r="I742" s="75"/>
      <c r="J742" s="77"/>
      <c r="L742" s="77"/>
      <c r="M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6"/>
      <c r="AD742" s="76"/>
      <c r="AE742" s="76"/>
      <c r="AF742" s="76"/>
      <c r="AG742" s="76"/>
      <c r="AH742" s="76"/>
      <c r="AI742" s="76"/>
      <c r="AJ742" s="76"/>
      <c r="AK742" s="76"/>
      <c r="AL742" s="76"/>
      <c r="AM742" s="76"/>
      <c r="AN742" s="76"/>
      <c r="AO742" s="76"/>
      <c r="AP742" s="76"/>
      <c r="AQ742" s="76"/>
      <c r="AR742" s="76"/>
      <c r="AS742" s="76"/>
      <c r="AT742" s="76"/>
      <c r="AU742" s="76"/>
      <c r="AV742" s="76"/>
      <c r="AW742" s="76"/>
      <c r="AX742" s="76"/>
      <c r="AY742" s="76"/>
      <c r="AZ742" s="76"/>
      <c r="BA742" s="76"/>
      <c r="BB742" s="76"/>
      <c r="BC742" s="76"/>
      <c r="BD742" s="76"/>
      <c r="BE742" s="76"/>
      <c r="BF742" s="76"/>
      <c r="BG742" s="76"/>
      <c r="BH742" s="76"/>
      <c r="BI742" s="76"/>
      <c r="BJ742" s="76"/>
      <c r="BK742" s="76"/>
      <c r="BL742" s="76"/>
      <c r="BM742" s="76"/>
      <c r="BN742" s="76"/>
      <c r="BO742" s="76"/>
      <c r="BP742" s="76"/>
      <c r="BQ742" s="76"/>
      <c r="BR742" s="76"/>
    </row>
    <row r="743" spans="2:70">
      <c r="B743" s="75"/>
      <c r="C743" s="75"/>
      <c r="D743" s="75"/>
      <c r="E743" s="77"/>
      <c r="F743" s="75"/>
      <c r="G743" s="77"/>
      <c r="H743" s="75"/>
      <c r="I743" s="75"/>
      <c r="J743" s="77"/>
      <c r="L743" s="77"/>
      <c r="M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6"/>
      <c r="AD743" s="76"/>
      <c r="AE743" s="76"/>
      <c r="AF743" s="76"/>
      <c r="AG743" s="76"/>
      <c r="AH743" s="76"/>
      <c r="AI743" s="76"/>
      <c r="AJ743" s="76"/>
      <c r="AK743" s="76"/>
      <c r="AL743" s="76"/>
      <c r="AM743" s="76"/>
      <c r="AN743" s="76"/>
      <c r="AO743" s="76"/>
      <c r="AP743" s="76"/>
      <c r="AQ743" s="76"/>
      <c r="AR743" s="76"/>
      <c r="AS743" s="76"/>
      <c r="AT743" s="76"/>
      <c r="AU743" s="76"/>
      <c r="AV743" s="76"/>
      <c r="AW743" s="76"/>
      <c r="AX743" s="76"/>
      <c r="AY743" s="76"/>
      <c r="AZ743" s="76"/>
      <c r="BA743" s="76"/>
      <c r="BB743" s="76"/>
      <c r="BC743" s="76"/>
      <c r="BD743" s="76"/>
      <c r="BE743" s="76"/>
      <c r="BF743" s="76"/>
      <c r="BG743" s="76"/>
      <c r="BH743" s="76"/>
      <c r="BI743" s="76"/>
      <c r="BJ743" s="76"/>
      <c r="BK743" s="76"/>
      <c r="BL743" s="76"/>
      <c r="BM743" s="76"/>
      <c r="BN743" s="76"/>
      <c r="BO743" s="76"/>
      <c r="BP743" s="76"/>
      <c r="BQ743" s="76"/>
      <c r="BR743" s="76"/>
    </row>
    <row r="744" spans="2:70">
      <c r="B744" s="75"/>
      <c r="C744" s="75"/>
      <c r="D744" s="75"/>
      <c r="E744" s="77"/>
      <c r="F744" s="75"/>
      <c r="G744" s="77"/>
      <c r="H744" s="75"/>
      <c r="I744" s="75"/>
      <c r="J744" s="77"/>
      <c r="L744" s="77"/>
      <c r="M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6"/>
      <c r="AD744" s="76"/>
      <c r="AE744" s="76"/>
      <c r="AF744" s="76"/>
      <c r="AG744" s="76"/>
      <c r="AH744" s="76"/>
      <c r="AI744" s="76"/>
      <c r="AJ744" s="76"/>
      <c r="AK744" s="76"/>
      <c r="AL744" s="76"/>
      <c r="AM744" s="76"/>
      <c r="AN744" s="76"/>
      <c r="AO744" s="76"/>
      <c r="AP744" s="76"/>
      <c r="AQ744" s="76"/>
      <c r="AR744" s="76"/>
      <c r="AS744" s="76"/>
      <c r="AT744" s="76"/>
      <c r="AU744" s="76"/>
      <c r="AV744" s="76"/>
      <c r="AW744" s="76"/>
      <c r="AX744" s="76"/>
      <c r="AY744" s="76"/>
      <c r="AZ744" s="76"/>
      <c r="BA744" s="76"/>
      <c r="BB744" s="76"/>
      <c r="BC744" s="76"/>
      <c r="BD744" s="76"/>
      <c r="BE744" s="76"/>
      <c r="BF744" s="76"/>
      <c r="BG744" s="76"/>
      <c r="BH744" s="76"/>
      <c r="BI744" s="76"/>
      <c r="BJ744" s="76"/>
      <c r="BK744" s="76"/>
      <c r="BL744" s="76"/>
      <c r="BM744" s="76"/>
      <c r="BN744" s="76"/>
      <c r="BO744" s="76"/>
      <c r="BP744" s="76"/>
      <c r="BQ744" s="76"/>
      <c r="BR744" s="76"/>
    </row>
    <row r="745" spans="2:70">
      <c r="B745" s="75"/>
      <c r="C745" s="75"/>
      <c r="D745" s="75"/>
      <c r="E745" s="77"/>
      <c r="F745" s="75"/>
      <c r="G745" s="77"/>
      <c r="H745" s="75"/>
      <c r="I745" s="75"/>
      <c r="J745" s="77"/>
      <c r="L745" s="77"/>
      <c r="M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6"/>
      <c r="AD745" s="76"/>
      <c r="AE745" s="76"/>
      <c r="AF745" s="76"/>
      <c r="AG745" s="76"/>
      <c r="AH745" s="76"/>
      <c r="AI745" s="76"/>
      <c r="AJ745" s="76"/>
      <c r="AK745" s="76"/>
      <c r="AL745" s="76"/>
      <c r="AM745" s="76"/>
      <c r="AN745" s="76"/>
      <c r="AO745" s="76"/>
      <c r="AP745" s="76"/>
      <c r="AQ745" s="76"/>
      <c r="AR745" s="76"/>
      <c r="AS745" s="76"/>
      <c r="AT745" s="76"/>
      <c r="AU745" s="76"/>
      <c r="AV745" s="76"/>
      <c r="AW745" s="76"/>
      <c r="AX745" s="76"/>
      <c r="AY745" s="76"/>
      <c r="AZ745" s="76"/>
      <c r="BA745" s="76"/>
      <c r="BB745" s="76"/>
      <c r="BC745" s="76"/>
      <c r="BD745" s="76"/>
      <c r="BE745" s="76"/>
      <c r="BF745" s="76"/>
      <c r="BG745" s="76"/>
      <c r="BH745" s="76"/>
      <c r="BI745" s="76"/>
      <c r="BJ745" s="76"/>
      <c r="BK745" s="76"/>
      <c r="BL745" s="76"/>
      <c r="BM745" s="76"/>
      <c r="BN745" s="76"/>
      <c r="BO745" s="76"/>
      <c r="BP745" s="76"/>
      <c r="BQ745" s="76"/>
      <c r="BR745" s="76"/>
    </row>
    <row r="746" spans="2:70">
      <c r="B746" s="75"/>
      <c r="C746" s="75"/>
      <c r="D746" s="75"/>
      <c r="E746" s="77"/>
      <c r="F746" s="75"/>
      <c r="G746" s="77"/>
      <c r="H746" s="75"/>
      <c r="I746" s="75"/>
      <c r="J746" s="77"/>
      <c r="L746" s="77"/>
      <c r="M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6"/>
      <c r="AD746" s="76"/>
      <c r="AE746" s="76"/>
      <c r="AF746" s="76"/>
      <c r="AG746" s="76"/>
      <c r="AH746" s="76"/>
      <c r="AI746" s="76"/>
      <c r="AJ746" s="76"/>
      <c r="AK746" s="76"/>
      <c r="AL746" s="76"/>
      <c r="AM746" s="76"/>
      <c r="AN746" s="76"/>
      <c r="AO746" s="76"/>
      <c r="AP746" s="76"/>
      <c r="AQ746" s="76"/>
      <c r="AR746" s="76"/>
      <c r="AS746" s="76"/>
      <c r="AT746" s="76"/>
      <c r="AU746" s="76"/>
      <c r="AV746" s="76"/>
      <c r="AW746" s="76"/>
      <c r="AX746" s="76"/>
      <c r="AY746" s="76"/>
      <c r="AZ746" s="76"/>
      <c r="BA746" s="76"/>
      <c r="BB746" s="76"/>
      <c r="BC746" s="76"/>
      <c r="BD746" s="76"/>
      <c r="BE746" s="76"/>
      <c r="BF746" s="76"/>
      <c r="BG746" s="76"/>
      <c r="BH746" s="76"/>
      <c r="BI746" s="76"/>
      <c r="BJ746" s="76"/>
      <c r="BK746" s="76"/>
      <c r="BL746" s="76"/>
      <c r="BM746" s="76"/>
      <c r="BN746" s="76"/>
      <c r="BO746" s="76"/>
      <c r="BP746" s="76"/>
      <c r="BQ746" s="76"/>
      <c r="BR746" s="76"/>
    </row>
    <row r="747" spans="2:70">
      <c r="B747" s="75"/>
      <c r="C747" s="75"/>
      <c r="D747" s="75"/>
      <c r="E747" s="77"/>
      <c r="F747" s="75"/>
      <c r="G747" s="77"/>
      <c r="H747" s="75"/>
      <c r="I747" s="75"/>
      <c r="J747" s="77"/>
      <c r="L747" s="77"/>
      <c r="M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6"/>
      <c r="AD747" s="76"/>
      <c r="AE747" s="76"/>
      <c r="AF747" s="76"/>
      <c r="AG747" s="76"/>
      <c r="AH747" s="76"/>
      <c r="AI747" s="76"/>
      <c r="AJ747" s="76"/>
      <c r="AK747" s="76"/>
      <c r="AL747" s="76"/>
      <c r="AM747" s="76"/>
      <c r="AN747" s="76"/>
      <c r="AO747" s="76"/>
      <c r="AP747" s="76"/>
      <c r="AQ747" s="76"/>
      <c r="AR747" s="76"/>
      <c r="AS747" s="76"/>
      <c r="AT747" s="76"/>
      <c r="AU747" s="76"/>
      <c r="AV747" s="76"/>
      <c r="AW747" s="76"/>
      <c r="AX747" s="76"/>
      <c r="AY747" s="76"/>
      <c r="AZ747" s="76"/>
      <c r="BA747" s="76"/>
      <c r="BB747" s="76"/>
      <c r="BC747" s="76"/>
      <c r="BD747" s="76"/>
      <c r="BE747" s="76"/>
      <c r="BF747" s="76"/>
      <c r="BG747" s="76"/>
      <c r="BH747" s="76"/>
      <c r="BI747" s="76"/>
      <c r="BJ747" s="76"/>
      <c r="BK747" s="76"/>
      <c r="BL747" s="76"/>
      <c r="BM747" s="76"/>
      <c r="BN747" s="76"/>
      <c r="BO747" s="76"/>
      <c r="BP747" s="76"/>
      <c r="BQ747" s="76"/>
      <c r="BR747" s="76"/>
    </row>
    <row r="748" spans="2:70">
      <c r="B748" s="75"/>
      <c r="C748" s="75"/>
      <c r="D748" s="75"/>
      <c r="E748" s="77"/>
      <c r="F748" s="75"/>
      <c r="G748" s="77"/>
      <c r="H748" s="75"/>
      <c r="I748" s="75"/>
      <c r="J748" s="77"/>
      <c r="L748" s="77"/>
      <c r="M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6"/>
      <c r="AD748" s="76"/>
      <c r="AE748" s="76"/>
      <c r="AF748" s="76"/>
      <c r="AG748" s="76"/>
      <c r="AH748" s="76"/>
      <c r="AI748" s="76"/>
      <c r="AJ748" s="76"/>
      <c r="AK748" s="76"/>
      <c r="AL748" s="76"/>
      <c r="AM748" s="76"/>
      <c r="AN748" s="76"/>
      <c r="AO748" s="76"/>
      <c r="AP748" s="76"/>
      <c r="AQ748" s="76"/>
      <c r="AR748" s="76"/>
      <c r="AS748" s="76"/>
      <c r="AT748" s="76"/>
      <c r="AU748" s="76"/>
      <c r="AV748" s="76"/>
      <c r="AW748" s="76"/>
      <c r="AX748" s="76"/>
      <c r="AY748" s="76"/>
      <c r="AZ748" s="76"/>
      <c r="BA748" s="76"/>
      <c r="BB748" s="76"/>
      <c r="BC748" s="76"/>
      <c r="BD748" s="76"/>
      <c r="BE748" s="76"/>
      <c r="BF748" s="76"/>
      <c r="BG748" s="76"/>
      <c r="BH748" s="76"/>
      <c r="BI748" s="76"/>
      <c r="BJ748" s="76"/>
      <c r="BK748" s="76"/>
      <c r="BL748" s="76"/>
      <c r="BM748" s="76"/>
      <c r="BN748" s="76"/>
      <c r="BO748" s="76"/>
      <c r="BP748" s="76"/>
      <c r="BQ748" s="76"/>
      <c r="BR748" s="76"/>
    </row>
    <row r="749" spans="2:70">
      <c r="B749" s="75"/>
      <c r="C749" s="75"/>
      <c r="D749" s="75"/>
      <c r="E749" s="77"/>
      <c r="F749" s="75"/>
      <c r="G749" s="77"/>
      <c r="H749" s="75"/>
      <c r="I749" s="75"/>
      <c r="J749" s="77"/>
      <c r="L749" s="77"/>
      <c r="M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6"/>
      <c r="AD749" s="76"/>
      <c r="AE749" s="76"/>
      <c r="AF749" s="76"/>
      <c r="AG749" s="76"/>
      <c r="AH749" s="76"/>
      <c r="AI749" s="76"/>
      <c r="AJ749" s="76"/>
      <c r="AK749" s="76"/>
      <c r="AL749" s="76"/>
      <c r="AM749" s="76"/>
      <c r="AN749" s="76"/>
      <c r="AO749" s="76"/>
      <c r="AP749" s="76"/>
      <c r="AQ749" s="76"/>
      <c r="AR749" s="76"/>
      <c r="AS749" s="76"/>
      <c r="AT749" s="76"/>
      <c r="AU749" s="76"/>
      <c r="AV749" s="76"/>
      <c r="AW749" s="76"/>
      <c r="AX749" s="76"/>
      <c r="AY749" s="76"/>
      <c r="AZ749" s="76"/>
      <c r="BA749" s="76"/>
      <c r="BB749" s="76"/>
      <c r="BC749" s="76"/>
      <c r="BD749" s="76"/>
      <c r="BE749" s="76"/>
      <c r="BF749" s="76"/>
      <c r="BG749" s="76"/>
      <c r="BH749" s="76"/>
      <c r="BI749" s="76"/>
      <c r="BJ749" s="76"/>
      <c r="BK749" s="76"/>
      <c r="BL749" s="76"/>
      <c r="BM749" s="76"/>
      <c r="BN749" s="76"/>
      <c r="BO749" s="76"/>
      <c r="BP749" s="76"/>
      <c r="BQ749" s="76"/>
      <c r="BR749" s="76"/>
    </row>
    <row r="750" spans="2:70">
      <c r="B750" s="75"/>
      <c r="C750" s="75"/>
      <c r="D750" s="75"/>
      <c r="E750" s="77"/>
      <c r="F750" s="75"/>
      <c r="G750" s="77"/>
      <c r="H750" s="75"/>
      <c r="I750" s="75"/>
      <c r="J750" s="77"/>
      <c r="L750" s="77"/>
      <c r="M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6"/>
      <c r="AD750" s="76"/>
      <c r="AE750" s="76"/>
      <c r="AF750" s="76"/>
      <c r="AG750" s="76"/>
      <c r="AH750" s="76"/>
      <c r="AI750" s="76"/>
      <c r="AJ750" s="76"/>
      <c r="AK750" s="76"/>
      <c r="AL750" s="76"/>
      <c r="AM750" s="76"/>
      <c r="AN750" s="76"/>
      <c r="AO750" s="76"/>
      <c r="AP750" s="76"/>
      <c r="AQ750" s="76"/>
      <c r="AR750" s="76"/>
      <c r="AS750" s="76"/>
      <c r="AT750" s="76"/>
      <c r="AU750" s="76"/>
      <c r="AV750" s="76"/>
      <c r="AW750" s="76"/>
      <c r="AX750" s="76"/>
      <c r="AY750" s="76"/>
      <c r="AZ750" s="76"/>
      <c r="BA750" s="76"/>
      <c r="BB750" s="76"/>
      <c r="BC750" s="76"/>
      <c r="BD750" s="76"/>
      <c r="BE750" s="76"/>
      <c r="BF750" s="76"/>
      <c r="BG750" s="76"/>
      <c r="BH750" s="76"/>
      <c r="BI750" s="76"/>
      <c r="BJ750" s="76"/>
      <c r="BK750" s="76"/>
      <c r="BL750" s="76"/>
      <c r="BM750" s="76"/>
      <c r="BN750" s="76"/>
      <c r="BO750" s="76"/>
      <c r="BP750" s="76"/>
      <c r="BQ750" s="76"/>
      <c r="BR750" s="76"/>
    </row>
    <row r="751" spans="2:70">
      <c r="B751" s="75"/>
      <c r="C751" s="75"/>
      <c r="D751" s="75"/>
      <c r="E751" s="77"/>
      <c r="F751" s="75"/>
      <c r="G751" s="77"/>
      <c r="H751" s="75"/>
      <c r="I751" s="75"/>
      <c r="J751" s="77"/>
      <c r="L751" s="77"/>
      <c r="M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6"/>
      <c r="AD751" s="76"/>
      <c r="AE751" s="76"/>
      <c r="AF751" s="76"/>
      <c r="AG751" s="76"/>
      <c r="AH751" s="76"/>
      <c r="AI751" s="76"/>
      <c r="AJ751" s="76"/>
      <c r="AK751" s="76"/>
      <c r="AL751" s="76"/>
      <c r="AM751" s="76"/>
      <c r="AN751" s="76"/>
      <c r="AO751" s="76"/>
      <c r="AP751" s="76"/>
      <c r="AQ751" s="76"/>
      <c r="AR751" s="76"/>
      <c r="AS751" s="76"/>
      <c r="AT751" s="76"/>
      <c r="AU751" s="76"/>
      <c r="AV751" s="76"/>
      <c r="AW751" s="76"/>
      <c r="AX751" s="76"/>
      <c r="AY751" s="76"/>
      <c r="AZ751" s="76"/>
      <c r="BA751" s="76"/>
      <c r="BB751" s="76"/>
      <c r="BC751" s="76"/>
      <c r="BD751" s="76"/>
      <c r="BE751" s="76"/>
      <c r="BF751" s="76"/>
      <c r="BG751" s="76"/>
      <c r="BH751" s="76"/>
      <c r="BI751" s="76"/>
      <c r="BJ751" s="76"/>
      <c r="BK751" s="76"/>
      <c r="BL751" s="76"/>
      <c r="BM751" s="76"/>
      <c r="BN751" s="76"/>
      <c r="BO751" s="76"/>
      <c r="BP751" s="76"/>
      <c r="BQ751" s="76"/>
      <c r="BR751" s="76"/>
    </row>
    <row r="752" spans="2:70">
      <c r="B752" s="75"/>
      <c r="C752" s="75"/>
      <c r="D752" s="75"/>
      <c r="E752" s="77"/>
      <c r="F752" s="75"/>
      <c r="G752" s="77"/>
      <c r="H752" s="75"/>
      <c r="I752" s="75"/>
      <c r="J752" s="77"/>
      <c r="L752" s="77"/>
      <c r="M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6"/>
      <c r="AD752" s="76"/>
      <c r="AE752" s="76"/>
      <c r="AF752" s="76"/>
      <c r="AG752" s="76"/>
      <c r="AH752" s="76"/>
      <c r="AI752" s="76"/>
      <c r="AJ752" s="76"/>
      <c r="AK752" s="76"/>
      <c r="AL752" s="76"/>
      <c r="AM752" s="76"/>
      <c r="AN752" s="76"/>
      <c r="AO752" s="76"/>
      <c r="AP752" s="76"/>
      <c r="AQ752" s="76"/>
      <c r="AR752" s="76"/>
      <c r="AS752" s="76"/>
      <c r="AT752" s="76"/>
      <c r="AU752" s="76"/>
      <c r="AV752" s="76"/>
      <c r="AW752" s="76"/>
      <c r="AX752" s="76"/>
      <c r="AY752" s="76"/>
      <c r="AZ752" s="76"/>
      <c r="BA752" s="76"/>
      <c r="BB752" s="76"/>
      <c r="BC752" s="76"/>
      <c r="BD752" s="76"/>
      <c r="BE752" s="76"/>
      <c r="BF752" s="76"/>
      <c r="BG752" s="76"/>
      <c r="BH752" s="76"/>
      <c r="BI752" s="76"/>
      <c r="BJ752" s="76"/>
      <c r="BK752" s="76"/>
      <c r="BL752" s="76"/>
      <c r="BM752" s="76"/>
      <c r="BN752" s="76"/>
      <c r="BO752" s="76"/>
      <c r="BP752" s="76"/>
      <c r="BQ752" s="76"/>
      <c r="BR752" s="76"/>
    </row>
    <row r="753" spans="2:70">
      <c r="B753" s="75"/>
      <c r="C753" s="75"/>
      <c r="D753" s="75"/>
      <c r="E753" s="77"/>
      <c r="F753" s="75"/>
      <c r="G753" s="77"/>
      <c r="H753" s="75"/>
      <c r="I753" s="75"/>
      <c r="J753" s="77"/>
      <c r="L753" s="77"/>
      <c r="M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6"/>
      <c r="AD753" s="76"/>
      <c r="AE753" s="76"/>
      <c r="AF753" s="76"/>
      <c r="AG753" s="76"/>
      <c r="AH753" s="76"/>
      <c r="AI753" s="76"/>
      <c r="AJ753" s="76"/>
      <c r="AK753" s="76"/>
      <c r="AL753" s="76"/>
      <c r="AM753" s="76"/>
      <c r="AN753" s="76"/>
      <c r="AO753" s="76"/>
      <c r="AP753" s="76"/>
      <c r="AQ753" s="76"/>
      <c r="AR753" s="76"/>
      <c r="AS753" s="76"/>
      <c r="AT753" s="76"/>
      <c r="AU753" s="76"/>
      <c r="AV753" s="76"/>
      <c r="AW753" s="76"/>
      <c r="AX753" s="76"/>
      <c r="AY753" s="76"/>
      <c r="AZ753" s="76"/>
      <c r="BA753" s="76"/>
      <c r="BB753" s="76"/>
      <c r="BC753" s="76"/>
      <c r="BD753" s="76"/>
      <c r="BE753" s="76"/>
      <c r="BF753" s="76"/>
      <c r="BG753" s="76"/>
      <c r="BH753" s="76"/>
      <c r="BI753" s="76"/>
      <c r="BJ753" s="76"/>
      <c r="BK753" s="76"/>
      <c r="BL753" s="76"/>
      <c r="BM753" s="76"/>
      <c r="BN753" s="76"/>
      <c r="BO753" s="76"/>
      <c r="BP753" s="76"/>
      <c r="BQ753" s="76"/>
      <c r="BR753" s="76"/>
    </row>
    <row r="754" spans="2:70">
      <c r="B754" s="75"/>
      <c r="C754" s="75"/>
      <c r="D754" s="75"/>
      <c r="E754" s="77"/>
      <c r="F754" s="75"/>
      <c r="G754" s="77"/>
      <c r="H754" s="75"/>
      <c r="I754" s="75"/>
      <c r="J754" s="77"/>
      <c r="L754" s="77"/>
      <c r="M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6"/>
      <c r="AD754" s="76"/>
      <c r="AE754" s="76"/>
      <c r="AF754" s="76"/>
      <c r="AG754" s="76"/>
      <c r="AH754" s="76"/>
      <c r="AI754" s="76"/>
      <c r="AJ754" s="76"/>
      <c r="AK754" s="76"/>
      <c r="AL754" s="76"/>
      <c r="AM754" s="76"/>
      <c r="AN754" s="76"/>
      <c r="AO754" s="76"/>
      <c r="AP754" s="76"/>
      <c r="AQ754" s="76"/>
      <c r="AR754" s="76"/>
      <c r="AS754" s="76"/>
      <c r="AT754" s="76"/>
      <c r="AU754" s="76"/>
      <c r="AV754" s="76"/>
      <c r="AW754" s="76"/>
      <c r="AX754" s="76"/>
      <c r="AY754" s="76"/>
      <c r="AZ754" s="76"/>
      <c r="BA754" s="76"/>
      <c r="BB754" s="76"/>
      <c r="BC754" s="76"/>
      <c r="BD754" s="76"/>
      <c r="BE754" s="76"/>
      <c r="BF754" s="76"/>
      <c r="BG754" s="76"/>
      <c r="BH754" s="76"/>
      <c r="BI754" s="76"/>
      <c r="BJ754" s="76"/>
      <c r="BK754" s="76"/>
      <c r="BL754" s="76"/>
      <c r="BM754" s="76"/>
      <c r="BN754" s="76"/>
      <c r="BO754" s="76"/>
      <c r="BP754" s="76"/>
      <c r="BQ754" s="76"/>
      <c r="BR754" s="76"/>
    </row>
    <row r="755" spans="2:70">
      <c r="B755" s="75"/>
      <c r="C755" s="75"/>
      <c r="D755" s="75"/>
      <c r="E755" s="77"/>
      <c r="F755" s="75"/>
      <c r="G755" s="77"/>
      <c r="H755" s="75"/>
      <c r="I755" s="75"/>
      <c r="J755" s="77"/>
      <c r="L755" s="77"/>
      <c r="M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6"/>
      <c r="AD755" s="76"/>
      <c r="AE755" s="76"/>
      <c r="AF755" s="76"/>
      <c r="AG755" s="76"/>
      <c r="AH755" s="76"/>
      <c r="AI755" s="76"/>
      <c r="AJ755" s="76"/>
      <c r="AK755" s="76"/>
      <c r="AL755" s="76"/>
      <c r="AM755" s="76"/>
      <c r="AN755" s="76"/>
      <c r="AO755" s="76"/>
      <c r="AP755" s="76"/>
      <c r="AQ755" s="76"/>
      <c r="AR755" s="76"/>
      <c r="AS755" s="76"/>
      <c r="AT755" s="76"/>
      <c r="AU755" s="76"/>
      <c r="AV755" s="76"/>
      <c r="AW755" s="76"/>
      <c r="AX755" s="76"/>
      <c r="AY755" s="76"/>
      <c r="AZ755" s="76"/>
      <c r="BA755" s="76"/>
      <c r="BB755" s="76"/>
      <c r="BC755" s="76"/>
      <c r="BD755" s="76"/>
      <c r="BE755" s="76"/>
      <c r="BF755" s="76"/>
      <c r="BG755" s="76"/>
      <c r="BH755" s="76"/>
      <c r="BI755" s="76"/>
      <c r="BJ755" s="76"/>
      <c r="BK755" s="76"/>
      <c r="BL755" s="76"/>
      <c r="BM755" s="76"/>
      <c r="BN755" s="76"/>
      <c r="BO755" s="76"/>
      <c r="BP755" s="76"/>
      <c r="BQ755" s="76"/>
      <c r="BR755" s="76"/>
    </row>
    <row r="756" spans="2:70">
      <c r="B756" s="75"/>
      <c r="C756" s="75"/>
      <c r="D756" s="75"/>
      <c r="E756" s="77"/>
      <c r="F756" s="75"/>
      <c r="G756" s="77"/>
      <c r="H756" s="75"/>
      <c r="I756" s="75"/>
      <c r="J756" s="77"/>
      <c r="L756" s="77"/>
      <c r="M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6"/>
      <c r="AD756" s="76"/>
      <c r="AE756" s="76"/>
      <c r="AF756" s="76"/>
      <c r="AG756" s="76"/>
      <c r="AH756" s="76"/>
      <c r="AI756" s="76"/>
      <c r="AJ756" s="76"/>
      <c r="AK756" s="76"/>
      <c r="AL756" s="76"/>
      <c r="AM756" s="76"/>
      <c r="AN756" s="76"/>
      <c r="AO756" s="76"/>
      <c r="AP756" s="76"/>
      <c r="AQ756" s="76"/>
      <c r="AR756" s="76"/>
      <c r="AS756" s="76"/>
      <c r="AT756" s="76"/>
      <c r="AU756" s="76"/>
      <c r="AV756" s="76"/>
      <c r="AW756" s="76"/>
      <c r="AX756" s="76"/>
      <c r="AY756" s="76"/>
      <c r="AZ756" s="76"/>
      <c r="BA756" s="76"/>
      <c r="BB756" s="76"/>
      <c r="BC756" s="76"/>
      <c r="BD756" s="76"/>
      <c r="BE756" s="76"/>
      <c r="BF756" s="76"/>
      <c r="BG756" s="76"/>
      <c r="BH756" s="76"/>
      <c r="BI756" s="76"/>
      <c r="BJ756" s="76"/>
      <c r="BK756" s="76"/>
      <c r="BL756" s="76"/>
      <c r="BM756" s="76"/>
      <c r="BN756" s="76"/>
      <c r="BO756" s="76"/>
      <c r="BP756" s="76"/>
      <c r="BQ756" s="76"/>
      <c r="BR756" s="76"/>
    </row>
    <row r="757" spans="2:70">
      <c r="B757" s="75"/>
      <c r="C757" s="75"/>
      <c r="D757" s="75"/>
      <c r="E757" s="77"/>
      <c r="F757" s="75"/>
      <c r="G757" s="77"/>
      <c r="H757" s="75"/>
      <c r="I757" s="75"/>
      <c r="J757" s="77"/>
      <c r="L757" s="77"/>
      <c r="M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6"/>
      <c r="AD757" s="76"/>
      <c r="AE757" s="76"/>
      <c r="AF757" s="76"/>
      <c r="AG757" s="76"/>
      <c r="AH757" s="76"/>
      <c r="AI757" s="76"/>
      <c r="AJ757" s="76"/>
      <c r="AK757" s="76"/>
      <c r="AL757" s="76"/>
      <c r="AM757" s="76"/>
      <c r="AN757" s="76"/>
      <c r="AO757" s="76"/>
      <c r="AP757" s="76"/>
      <c r="AQ757" s="76"/>
      <c r="AR757" s="76"/>
      <c r="AS757" s="76"/>
      <c r="AT757" s="76"/>
      <c r="AU757" s="76"/>
      <c r="AV757" s="76"/>
      <c r="AW757" s="76"/>
      <c r="AX757" s="76"/>
      <c r="AY757" s="76"/>
      <c r="AZ757" s="76"/>
      <c r="BA757" s="76"/>
      <c r="BB757" s="76"/>
      <c r="BC757" s="76"/>
      <c r="BD757" s="76"/>
      <c r="BE757" s="76"/>
      <c r="BF757" s="76"/>
      <c r="BG757" s="76"/>
      <c r="BH757" s="76"/>
      <c r="BI757" s="76"/>
      <c r="BJ757" s="76"/>
      <c r="BK757" s="76"/>
      <c r="BL757" s="76"/>
      <c r="BM757" s="76"/>
      <c r="BN757" s="76"/>
      <c r="BO757" s="76"/>
      <c r="BP757" s="76"/>
      <c r="BQ757" s="76"/>
      <c r="BR757" s="76"/>
    </row>
    <row r="758" spans="2:70">
      <c r="B758" s="75"/>
      <c r="C758" s="75"/>
      <c r="D758" s="75"/>
      <c r="E758" s="77"/>
      <c r="F758" s="75"/>
      <c r="G758" s="77"/>
      <c r="H758" s="75"/>
      <c r="I758" s="75"/>
      <c r="J758" s="77"/>
      <c r="L758" s="77"/>
      <c r="M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6"/>
      <c r="AD758" s="76"/>
      <c r="AE758" s="76"/>
      <c r="AF758" s="76"/>
      <c r="AG758" s="76"/>
      <c r="AH758" s="76"/>
      <c r="AI758" s="76"/>
      <c r="AJ758" s="76"/>
      <c r="AK758" s="76"/>
      <c r="AL758" s="76"/>
      <c r="AM758" s="76"/>
      <c r="AN758" s="76"/>
      <c r="AO758" s="76"/>
      <c r="AP758" s="76"/>
      <c r="AQ758" s="76"/>
      <c r="AR758" s="76"/>
      <c r="AS758" s="76"/>
      <c r="AT758" s="76"/>
      <c r="AU758" s="76"/>
      <c r="AV758" s="76"/>
      <c r="AW758" s="76"/>
      <c r="AX758" s="76"/>
      <c r="AY758" s="76"/>
      <c r="AZ758" s="76"/>
      <c r="BA758" s="76"/>
      <c r="BB758" s="76"/>
      <c r="BC758" s="76"/>
      <c r="BD758" s="76"/>
      <c r="BE758" s="76"/>
      <c r="BF758" s="76"/>
      <c r="BG758" s="76"/>
      <c r="BH758" s="76"/>
      <c r="BI758" s="76"/>
      <c r="BJ758" s="76"/>
      <c r="BK758" s="76"/>
      <c r="BL758" s="76"/>
      <c r="BM758" s="76"/>
      <c r="BN758" s="76"/>
      <c r="BO758" s="76"/>
      <c r="BP758" s="76"/>
      <c r="BQ758" s="76"/>
      <c r="BR758" s="76"/>
    </row>
    <row r="759" spans="2:70">
      <c r="B759" s="75"/>
      <c r="C759" s="75"/>
      <c r="D759" s="75"/>
      <c r="E759" s="77"/>
      <c r="F759" s="75"/>
      <c r="G759" s="77"/>
      <c r="H759" s="75"/>
      <c r="I759" s="75"/>
      <c r="J759" s="77"/>
      <c r="L759" s="77"/>
      <c r="M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6"/>
      <c r="AD759" s="76"/>
      <c r="AE759" s="76"/>
      <c r="AF759" s="76"/>
      <c r="AG759" s="76"/>
      <c r="AH759" s="76"/>
      <c r="AI759" s="76"/>
      <c r="AJ759" s="76"/>
      <c r="AK759" s="76"/>
      <c r="AL759" s="76"/>
      <c r="AM759" s="76"/>
      <c r="AN759" s="76"/>
      <c r="AO759" s="76"/>
      <c r="AP759" s="76"/>
      <c r="AQ759" s="76"/>
      <c r="AR759" s="76"/>
      <c r="AS759" s="76"/>
      <c r="AT759" s="76"/>
      <c r="AU759" s="76"/>
      <c r="AV759" s="76"/>
      <c r="AW759" s="76"/>
      <c r="AX759" s="76"/>
      <c r="AY759" s="76"/>
      <c r="AZ759" s="76"/>
      <c r="BA759" s="76"/>
      <c r="BB759" s="76"/>
      <c r="BC759" s="76"/>
      <c r="BD759" s="76"/>
      <c r="BE759" s="76"/>
      <c r="BF759" s="76"/>
      <c r="BG759" s="76"/>
      <c r="BH759" s="76"/>
      <c r="BI759" s="76"/>
      <c r="BJ759" s="76"/>
      <c r="BK759" s="76"/>
      <c r="BL759" s="76"/>
      <c r="BM759" s="76"/>
      <c r="BN759" s="76"/>
      <c r="BO759" s="76"/>
      <c r="BP759" s="76"/>
      <c r="BQ759" s="76"/>
      <c r="BR759" s="76"/>
    </row>
    <row r="760" spans="2:70">
      <c r="B760" s="75"/>
      <c r="C760" s="75"/>
      <c r="D760" s="75"/>
      <c r="E760" s="77"/>
      <c r="F760" s="75"/>
      <c r="G760" s="77"/>
      <c r="H760" s="75"/>
      <c r="I760" s="75"/>
      <c r="J760" s="77"/>
      <c r="L760" s="77"/>
      <c r="M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6"/>
      <c r="AD760" s="76"/>
      <c r="AE760" s="76"/>
      <c r="AF760" s="76"/>
      <c r="AG760" s="76"/>
      <c r="AH760" s="76"/>
      <c r="AI760" s="76"/>
      <c r="AJ760" s="76"/>
      <c r="AK760" s="76"/>
      <c r="AL760" s="76"/>
      <c r="AM760" s="76"/>
      <c r="AN760" s="76"/>
      <c r="AO760" s="76"/>
      <c r="AP760" s="76"/>
      <c r="AQ760" s="76"/>
      <c r="AR760" s="76"/>
      <c r="AS760" s="76"/>
      <c r="AT760" s="76"/>
      <c r="AU760" s="76"/>
      <c r="AV760" s="76"/>
      <c r="AW760" s="76"/>
      <c r="AX760" s="76"/>
      <c r="AY760" s="76"/>
      <c r="AZ760" s="76"/>
      <c r="BA760" s="76"/>
      <c r="BB760" s="76"/>
      <c r="BC760" s="76"/>
      <c r="BD760" s="76"/>
      <c r="BE760" s="76"/>
      <c r="BF760" s="76"/>
      <c r="BG760" s="76"/>
      <c r="BH760" s="76"/>
      <c r="BI760" s="76"/>
      <c r="BJ760" s="76"/>
      <c r="BK760" s="76"/>
      <c r="BL760" s="76"/>
      <c r="BM760" s="76"/>
      <c r="BN760" s="76"/>
      <c r="BO760" s="76"/>
      <c r="BP760" s="76"/>
      <c r="BQ760" s="76"/>
      <c r="BR760" s="76"/>
    </row>
    <row r="761" spans="2:70">
      <c r="B761" s="75"/>
      <c r="C761" s="75"/>
      <c r="D761" s="75"/>
      <c r="E761" s="77"/>
      <c r="F761" s="75"/>
      <c r="G761" s="77"/>
      <c r="H761" s="75"/>
      <c r="I761" s="75"/>
      <c r="J761" s="77"/>
      <c r="L761" s="77"/>
      <c r="M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6"/>
      <c r="AD761" s="76"/>
      <c r="AE761" s="76"/>
      <c r="AF761" s="76"/>
      <c r="AG761" s="76"/>
      <c r="AH761" s="76"/>
      <c r="AI761" s="76"/>
      <c r="AJ761" s="76"/>
      <c r="AK761" s="76"/>
      <c r="AL761" s="76"/>
      <c r="AM761" s="76"/>
      <c r="AN761" s="76"/>
      <c r="AO761" s="76"/>
      <c r="AP761" s="76"/>
      <c r="AQ761" s="76"/>
      <c r="AR761" s="76"/>
      <c r="AS761" s="76"/>
      <c r="AT761" s="76"/>
      <c r="AU761" s="76"/>
      <c r="AV761" s="76"/>
      <c r="AW761" s="76"/>
      <c r="AX761" s="76"/>
      <c r="AY761" s="76"/>
      <c r="AZ761" s="76"/>
      <c r="BA761" s="76"/>
      <c r="BB761" s="76"/>
      <c r="BC761" s="76"/>
      <c r="BD761" s="76"/>
      <c r="BE761" s="76"/>
      <c r="BF761" s="76"/>
      <c r="BG761" s="76"/>
      <c r="BH761" s="76"/>
      <c r="BI761" s="76"/>
      <c r="BJ761" s="76"/>
      <c r="BK761" s="76"/>
      <c r="BL761" s="76"/>
      <c r="BM761" s="76"/>
      <c r="BN761" s="76"/>
      <c r="BO761" s="76"/>
      <c r="BP761" s="76"/>
      <c r="BQ761" s="76"/>
      <c r="BR761" s="76"/>
    </row>
    <row r="762" spans="2:70">
      <c r="B762" s="75"/>
      <c r="C762" s="75"/>
      <c r="D762" s="75"/>
      <c r="E762" s="77"/>
      <c r="F762" s="75"/>
      <c r="G762" s="77"/>
      <c r="H762" s="75"/>
      <c r="I762" s="75"/>
      <c r="J762" s="77"/>
      <c r="L762" s="77"/>
      <c r="M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6"/>
      <c r="AD762" s="76"/>
      <c r="AE762" s="76"/>
      <c r="AF762" s="76"/>
      <c r="AG762" s="76"/>
      <c r="AH762" s="76"/>
      <c r="AI762" s="76"/>
      <c r="AJ762" s="76"/>
      <c r="AK762" s="76"/>
      <c r="AL762" s="76"/>
      <c r="AM762" s="76"/>
      <c r="AN762" s="76"/>
      <c r="AO762" s="76"/>
      <c r="AP762" s="76"/>
      <c r="AQ762" s="76"/>
      <c r="AR762" s="76"/>
      <c r="AS762" s="76"/>
      <c r="AT762" s="76"/>
      <c r="AU762" s="76"/>
      <c r="AV762" s="76"/>
      <c r="AW762" s="76"/>
      <c r="AX762" s="76"/>
      <c r="AY762" s="76"/>
      <c r="AZ762" s="76"/>
      <c r="BA762" s="76"/>
      <c r="BB762" s="76"/>
      <c r="BC762" s="76"/>
      <c r="BD762" s="76"/>
      <c r="BE762" s="76"/>
      <c r="BF762" s="76"/>
      <c r="BG762" s="76"/>
      <c r="BH762" s="76"/>
      <c r="BI762" s="76"/>
      <c r="BJ762" s="76"/>
      <c r="BK762" s="76"/>
      <c r="BL762" s="76"/>
      <c r="BM762" s="76"/>
      <c r="BN762" s="76"/>
      <c r="BO762" s="76"/>
      <c r="BP762" s="76"/>
      <c r="BQ762" s="76"/>
      <c r="BR762" s="76"/>
    </row>
    <row r="763" spans="2:70">
      <c r="B763" s="75"/>
      <c r="C763" s="75"/>
      <c r="D763" s="75"/>
      <c r="E763" s="77"/>
      <c r="F763" s="75"/>
      <c r="G763" s="77"/>
      <c r="H763" s="75"/>
      <c r="I763" s="75"/>
      <c r="J763" s="77"/>
      <c r="L763" s="77"/>
      <c r="M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6"/>
      <c r="AD763" s="76"/>
      <c r="AE763" s="76"/>
      <c r="AF763" s="76"/>
      <c r="AG763" s="76"/>
      <c r="AH763" s="76"/>
      <c r="AI763" s="76"/>
      <c r="AJ763" s="76"/>
      <c r="AK763" s="76"/>
      <c r="AL763" s="76"/>
      <c r="AM763" s="76"/>
      <c r="AN763" s="76"/>
      <c r="AO763" s="76"/>
      <c r="AP763" s="76"/>
      <c r="AQ763" s="76"/>
      <c r="AR763" s="76"/>
      <c r="AS763" s="76"/>
      <c r="AT763" s="76"/>
      <c r="AU763" s="76"/>
      <c r="AV763" s="76"/>
      <c r="AW763" s="76"/>
      <c r="AX763" s="76"/>
      <c r="AY763" s="76"/>
      <c r="AZ763" s="76"/>
      <c r="BA763" s="76"/>
      <c r="BB763" s="76"/>
      <c r="BC763" s="76"/>
      <c r="BD763" s="76"/>
      <c r="BE763" s="76"/>
      <c r="BF763" s="76"/>
      <c r="BG763" s="76"/>
      <c r="BH763" s="76"/>
      <c r="BI763" s="76"/>
      <c r="BJ763" s="76"/>
      <c r="BK763" s="76"/>
      <c r="BL763" s="76"/>
      <c r="BM763" s="76"/>
      <c r="BN763" s="76"/>
      <c r="BO763" s="76"/>
      <c r="BP763" s="76"/>
      <c r="BQ763" s="76"/>
      <c r="BR763" s="76"/>
    </row>
    <row r="764" spans="2:70">
      <c r="B764" s="75"/>
      <c r="C764" s="75"/>
      <c r="D764" s="75"/>
      <c r="E764" s="77"/>
      <c r="F764" s="75"/>
      <c r="G764" s="77"/>
      <c r="H764" s="75"/>
      <c r="I764" s="75"/>
      <c r="J764" s="77"/>
      <c r="L764" s="77"/>
      <c r="M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6"/>
      <c r="AD764" s="76"/>
      <c r="AE764" s="76"/>
      <c r="AF764" s="76"/>
      <c r="AG764" s="76"/>
      <c r="AH764" s="76"/>
      <c r="AI764" s="76"/>
      <c r="AJ764" s="76"/>
      <c r="AK764" s="76"/>
      <c r="AL764" s="76"/>
      <c r="AM764" s="76"/>
      <c r="AN764" s="76"/>
      <c r="AO764" s="76"/>
      <c r="AP764" s="76"/>
      <c r="AQ764" s="76"/>
      <c r="AR764" s="76"/>
      <c r="AS764" s="76"/>
      <c r="AT764" s="76"/>
      <c r="AU764" s="76"/>
      <c r="AV764" s="76"/>
      <c r="AW764" s="76"/>
      <c r="AX764" s="76"/>
      <c r="AY764" s="76"/>
      <c r="AZ764" s="76"/>
      <c r="BA764" s="76"/>
      <c r="BB764" s="76"/>
      <c r="BC764" s="76"/>
      <c r="BD764" s="76"/>
      <c r="BE764" s="76"/>
      <c r="BF764" s="76"/>
      <c r="BG764" s="76"/>
      <c r="BH764" s="76"/>
      <c r="BI764" s="76"/>
      <c r="BJ764" s="76"/>
      <c r="BK764" s="76"/>
      <c r="BL764" s="76"/>
      <c r="BM764" s="76"/>
      <c r="BN764" s="76"/>
      <c r="BO764" s="76"/>
      <c r="BP764" s="76"/>
      <c r="BQ764" s="76"/>
      <c r="BR764" s="76"/>
    </row>
    <row r="765" spans="2:70">
      <c r="B765" s="75"/>
      <c r="C765" s="75"/>
      <c r="D765" s="75"/>
      <c r="E765" s="77"/>
      <c r="F765" s="75"/>
      <c r="G765" s="77"/>
      <c r="H765" s="75"/>
      <c r="I765" s="75"/>
      <c r="J765" s="77"/>
      <c r="L765" s="77"/>
      <c r="M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6"/>
      <c r="AD765" s="76"/>
      <c r="AE765" s="76"/>
      <c r="AF765" s="76"/>
      <c r="AG765" s="76"/>
      <c r="AH765" s="76"/>
      <c r="AI765" s="76"/>
      <c r="AJ765" s="76"/>
      <c r="AK765" s="76"/>
      <c r="AL765" s="76"/>
      <c r="AM765" s="76"/>
      <c r="AN765" s="76"/>
      <c r="AO765" s="76"/>
      <c r="AP765" s="76"/>
      <c r="AQ765" s="76"/>
      <c r="AR765" s="76"/>
      <c r="AS765" s="76"/>
      <c r="AT765" s="76"/>
      <c r="AU765" s="76"/>
      <c r="AV765" s="76"/>
      <c r="AW765" s="76"/>
      <c r="AX765" s="76"/>
      <c r="AY765" s="76"/>
      <c r="AZ765" s="76"/>
      <c r="BA765" s="76"/>
      <c r="BB765" s="76"/>
      <c r="BC765" s="76"/>
      <c r="BD765" s="76"/>
      <c r="BE765" s="76"/>
      <c r="BF765" s="76"/>
      <c r="BG765" s="76"/>
      <c r="BH765" s="76"/>
      <c r="BI765" s="76"/>
      <c r="BJ765" s="76"/>
      <c r="BK765" s="76"/>
      <c r="BL765" s="76"/>
      <c r="BM765" s="76"/>
      <c r="BN765" s="76"/>
      <c r="BO765" s="76"/>
      <c r="BP765" s="76"/>
      <c r="BQ765" s="76"/>
      <c r="BR765" s="76"/>
    </row>
    <row r="766" spans="2:70">
      <c r="B766" s="75"/>
      <c r="C766" s="75"/>
      <c r="D766" s="75"/>
      <c r="E766" s="77"/>
      <c r="F766" s="75"/>
      <c r="G766" s="77"/>
      <c r="H766" s="75"/>
      <c r="I766" s="75"/>
      <c r="J766" s="77"/>
      <c r="L766" s="77"/>
      <c r="M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6"/>
      <c r="AD766" s="76"/>
      <c r="AE766" s="76"/>
      <c r="AF766" s="76"/>
      <c r="AG766" s="76"/>
      <c r="AH766" s="76"/>
      <c r="AI766" s="76"/>
      <c r="AJ766" s="76"/>
      <c r="AK766" s="76"/>
      <c r="AL766" s="76"/>
      <c r="AM766" s="76"/>
      <c r="AN766" s="76"/>
      <c r="AO766" s="76"/>
      <c r="AP766" s="76"/>
      <c r="AQ766" s="76"/>
      <c r="AR766" s="76"/>
      <c r="AS766" s="76"/>
      <c r="AT766" s="76"/>
      <c r="AU766" s="76"/>
      <c r="AV766" s="76"/>
      <c r="AW766" s="76"/>
      <c r="AX766" s="76"/>
      <c r="AY766" s="76"/>
      <c r="AZ766" s="76"/>
      <c r="BA766" s="76"/>
      <c r="BB766" s="76"/>
      <c r="BC766" s="76"/>
      <c r="BD766" s="76"/>
      <c r="BE766" s="76"/>
      <c r="BF766" s="76"/>
      <c r="BG766" s="76"/>
      <c r="BH766" s="76"/>
      <c r="BI766" s="76"/>
      <c r="BJ766" s="76"/>
      <c r="BK766" s="76"/>
      <c r="BL766" s="76"/>
      <c r="BM766" s="76"/>
      <c r="BN766" s="76"/>
      <c r="BO766" s="76"/>
      <c r="BP766" s="76"/>
      <c r="BQ766" s="76"/>
      <c r="BR766" s="76"/>
    </row>
    <row r="767" spans="2:70">
      <c r="B767" s="75"/>
      <c r="C767" s="75"/>
      <c r="D767" s="75"/>
      <c r="E767" s="77"/>
      <c r="F767" s="75"/>
      <c r="G767" s="77"/>
      <c r="H767" s="75"/>
      <c r="I767" s="75"/>
      <c r="J767" s="77"/>
      <c r="L767" s="77"/>
      <c r="M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6"/>
      <c r="AD767" s="76"/>
      <c r="AE767" s="76"/>
      <c r="AF767" s="76"/>
      <c r="AG767" s="76"/>
      <c r="AH767" s="76"/>
      <c r="AI767" s="76"/>
      <c r="AJ767" s="76"/>
      <c r="AK767" s="76"/>
      <c r="AL767" s="76"/>
      <c r="AM767" s="76"/>
      <c r="AN767" s="76"/>
      <c r="AO767" s="76"/>
      <c r="AP767" s="76"/>
      <c r="AQ767" s="76"/>
      <c r="AR767" s="76"/>
      <c r="AS767" s="76"/>
      <c r="AT767" s="76"/>
      <c r="AU767" s="76"/>
      <c r="AV767" s="76"/>
      <c r="AW767" s="76"/>
      <c r="AX767" s="76"/>
      <c r="AY767" s="76"/>
      <c r="AZ767" s="76"/>
      <c r="BA767" s="76"/>
      <c r="BB767" s="76"/>
      <c r="BC767" s="76"/>
      <c r="BD767" s="76"/>
      <c r="BE767" s="76"/>
      <c r="BF767" s="76"/>
      <c r="BG767" s="76"/>
      <c r="BH767" s="76"/>
      <c r="BI767" s="76"/>
      <c r="BJ767" s="76"/>
      <c r="BK767" s="76"/>
      <c r="BL767" s="76"/>
      <c r="BM767" s="76"/>
      <c r="BN767" s="76"/>
      <c r="BO767" s="76"/>
      <c r="BP767" s="76"/>
      <c r="BQ767" s="76"/>
      <c r="BR767" s="76"/>
    </row>
    <row r="768" spans="2:70">
      <c r="B768" s="75"/>
      <c r="C768" s="75"/>
      <c r="D768" s="75"/>
      <c r="E768" s="77"/>
      <c r="F768" s="75"/>
      <c r="G768" s="77"/>
      <c r="H768" s="75"/>
      <c r="I768" s="75"/>
      <c r="J768" s="77"/>
      <c r="L768" s="77"/>
      <c r="M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6"/>
      <c r="AD768" s="76"/>
      <c r="AE768" s="76"/>
      <c r="AF768" s="76"/>
      <c r="AG768" s="76"/>
      <c r="AH768" s="76"/>
      <c r="AI768" s="76"/>
      <c r="AJ768" s="76"/>
      <c r="AK768" s="76"/>
      <c r="AL768" s="76"/>
      <c r="AM768" s="76"/>
      <c r="AN768" s="76"/>
      <c r="AO768" s="76"/>
      <c r="AP768" s="76"/>
      <c r="AQ768" s="76"/>
      <c r="AR768" s="76"/>
      <c r="AS768" s="76"/>
      <c r="AT768" s="76"/>
      <c r="AU768" s="76"/>
      <c r="AV768" s="76"/>
      <c r="AW768" s="76"/>
      <c r="AX768" s="76"/>
      <c r="AY768" s="76"/>
      <c r="AZ768" s="76"/>
      <c r="BA768" s="76"/>
      <c r="BB768" s="76"/>
      <c r="BC768" s="76"/>
      <c r="BD768" s="76"/>
      <c r="BE768" s="76"/>
      <c r="BF768" s="76"/>
      <c r="BG768" s="76"/>
      <c r="BH768" s="76"/>
      <c r="BI768" s="76"/>
      <c r="BJ768" s="76"/>
      <c r="BK768" s="76"/>
      <c r="BL768" s="76"/>
      <c r="BM768" s="76"/>
      <c r="BN768" s="76"/>
      <c r="BO768" s="76"/>
      <c r="BP768" s="76"/>
      <c r="BQ768" s="76"/>
      <c r="BR768" s="76"/>
    </row>
    <row r="769" spans="2:70">
      <c r="B769" s="75"/>
      <c r="C769" s="75"/>
      <c r="D769" s="75"/>
      <c r="E769" s="77"/>
      <c r="F769" s="75"/>
      <c r="H769" s="75"/>
      <c r="I769" s="75"/>
      <c r="J769" s="77"/>
      <c r="L769" s="77"/>
      <c r="M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6"/>
      <c r="AD769" s="76"/>
      <c r="AE769" s="76"/>
      <c r="AF769" s="76"/>
      <c r="AG769" s="76"/>
      <c r="AH769" s="76"/>
      <c r="AI769" s="76"/>
      <c r="AJ769" s="76"/>
      <c r="AK769" s="76"/>
      <c r="AL769" s="76"/>
      <c r="AM769" s="76"/>
      <c r="AN769" s="76"/>
      <c r="AO769" s="76"/>
      <c r="AP769" s="76"/>
      <c r="AQ769" s="76"/>
      <c r="AR769" s="76"/>
      <c r="AS769" s="76"/>
      <c r="AT769" s="76"/>
      <c r="AU769" s="76"/>
      <c r="AV769" s="76"/>
      <c r="AW769" s="76"/>
      <c r="AX769" s="76"/>
      <c r="AY769" s="76"/>
      <c r="AZ769" s="76"/>
      <c r="BA769" s="76"/>
      <c r="BB769" s="76"/>
      <c r="BC769" s="76"/>
      <c r="BD769" s="76"/>
      <c r="BE769" s="76"/>
      <c r="BF769" s="76"/>
      <c r="BG769" s="76"/>
      <c r="BH769" s="76"/>
      <c r="BI769" s="76"/>
      <c r="BJ769" s="76"/>
      <c r="BK769" s="76"/>
      <c r="BL769" s="76"/>
      <c r="BM769" s="76"/>
      <c r="BN769" s="76"/>
      <c r="BO769" s="76"/>
      <c r="BP769" s="76"/>
      <c r="BQ769" s="76"/>
      <c r="BR769" s="76"/>
    </row>
    <row r="770" spans="2:70">
      <c r="B770" s="75"/>
      <c r="C770" s="75"/>
      <c r="D770" s="75"/>
      <c r="E770" s="77"/>
      <c r="F770" s="75"/>
      <c r="G770" s="75"/>
      <c r="H770" s="75"/>
      <c r="I770" s="75"/>
      <c r="J770" s="77"/>
      <c r="L770" s="77"/>
      <c r="M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6"/>
      <c r="AD770" s="76"/>
      <c r="AE770" s="76"/>
      <c r="AF770" s="76"/>
      <c r="AG770" s="76"/>
      <c r="AH770" s="76"/>
      <c r="AI770" s="76"/>
      <c r="AJ770" s="76"/>
      <c r="AK770" s="76"/>
      <c r="AL770" s="76"/>
      <c r="AM770" s="76"/>
      <c r="AN770" s="76"/>
      <c r="AO770" s="76"/>
      <c r="AP770" s="76"/>
      <c r="AQ770" s="76"/>
      <c r="AR770" s="76"/>
      <c r="AS770" s="76"/>
      <c r="AT770" s="76"/>
      <c r="AU770" s="76"/>
      <c r="AV770" s="76"/>
      <c r="AW770" s="76"/>
      <c r="AX770" s="76"/>
      <c r="AY770" s="76"/>
      <c r="AZ770" s="76"/>
      <c r="BA770" s="76"/>
      <c r="BB770" s="76"/>
      <c r="BC770" s="76"/>
      <c r="BD770" s="76"/>
      <c r="BE770" s="76"/>
      <c r="BF770" s="76"/>
      <c r="BG770" s="76"/>
      <c r="BH770" s="76"/>
      <c r="BI770" s="76"/>
      <c r="BJ770" s="76"/>
      <c r="BK770" s="76"/>
      <c r="BL770" s="76"/>
      <c r="BM770" s="76"/>
      <c r="BN770" s="76"/>
      <c r="BO770" s="76"/>
      <c r="BP770" s="76"/>
      <c r="BQ770" s="76"/>
      <c r="BR770" s="76"/>
    </row>
    <row r="771" spans="2:70">
      <c r="B771" s="75"/>
      <c r="C771" s="75"/>
      <c r="D771" s="75"/>
      <c r="E771" s="77"/>
      <c r="F771" s="75"/>
      <c r="G771" s="75"/>
      <c r="H771" s="75"/>
      <c r="I771" s="75"/>
      <c r="J771" s="77"/>
      <c r="L771" s="77"/>
      <c r="M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6"/>
      <c r="AD771" s="76"/>
      <c r="AE771" s="76"/>
      <c r="AF771" s="76"/>
      <c r="AG771" s="76"/>
      <c r="AH771" s="76"/>
      <c r="AI771" s="76"/>
      <c r="AJ771" s="76"/>
      <c r="AK771" s="76"/>
      <c r="AL771" s="76"/>
      <c r="AM771" s="76"/>
      <c r="AN771" s="76"/>
      <c r="AO771" s="76"/>
      <c r="AP771" s="76"/>
      <c r="AQ771" s="76"/>
      <c r="AR771" s="76"/>
      <c r="AS771" s="76"/>
      <c r="AT771" s="76"/>
      <c r="AU771" s="76"/>
      <c r="AV771" s="76"/>
      <c r="AW771" s="76"/>
      <c r="AX771" s="76"/>
      <c r="AY771" s="76"/>
      <c r="AZ771" s="76"/>
      <c r="BA771" s="76"/>
      <c r="BB771" s="76"/>
      <c r="BC771" s="76"/>
      <c r="BD771" s="76"/>
      <c r="BE771" s="76"/>
      <c r="BF771" s="76"/>
      <c r="BG771" s="76"/>
      <c r="BH771" s="76"/>
      <c r="BI771" s="76"/>
      <c r="BJ771" s="76"/>
      <c r="BK771" s="76"/>
      <c r="BL771" s="76"/>
      <c r="BM771" s="76"/>
      <c r="BN771" s="76"/>
      <c r="BO771" s="76"/>
      <c r="BP771" s="76"/>
      <c r="BQ771" s="76"/>
      <c r="BR771" s="76"/>
    </row>
    <row r="772" spans="2:70">
      <c r="B772" s="75"/>
      <c r="C772" s="75"/>
      <c r="D772" s="75"/>
      <c r="E772" s="77"/>
      <c r="F772" s="75"/>
      <c r="G772" s="77"/>
      <c r="H772" s="75"/>
      <c r="I772" s="75"/>
      <c r="J772" s="77"/>
      <c r="L772" s="77"/>
      <c r="M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6"/>
      <c r="AD772" s="76"/>
      <c r="AE772" s="76"/>
      <c r="AF772" s="76"/>
      <c r="AG772" s="76"/>
      <c r="AH772" s="76"/>
      <c r="AI772" s="76"/>
      <c r="AJ772" s="76"/>
      <c r="AK772" s="76"/>
      <c r="AL772" s="76"/>
      <c r="AM772" s="76"/>
      <c r="AN772" s="76"/>
      <c r="AO772" s="76"/>
      <c r="AP772" s="76"/>
      <c r="AQ772" s="76"/>
      <c r="AR772" s="76"/>
      <c r="AS772" s="76"/>
      <c r="AT772" s="76"/>
      <c r="AU772" s="76"/>
      <c r="AV772" s="76"/>
      <c r="AW772" s="76"/>
      <c r="AX772" s="76"/>
      <c r="AY772" s="76"/>
      <c r="AZ772" s="76"/>
      <c r="BA772" s="76"/>
      <c r="BB772" s="76"/>
      <c r="BC772" s="76"/>
      <c r="BD772" s="76"/>
      <c r="BE772" s="76"/>
      <c r="BF772" s="76"/>
      <c r="BG772" s="76"/>
      <c r="BH772" s="76"/>
      <c r="BI772" s="76"/>
      <c r="BJ772" s="76"/>
      <c r="BK772" s="76"/>
      <c r="BL772" s="76"/>
      <c r="BM772" s="76"/>
      <c r="BN772" s="76"/>
      <c r="BO772" s="76"/>
      <c r="BP772" s="76"/>
      <c r="BQ772" s="76"/>
      <c r="BR772" s="76"/>
    </row>
    <row r="773" spans="2:70">
      <c r="B773" s="75"/>
      <c r="C773" s="75"/>
      <c r="D773" s="75"/>
      <c r="E773" s="77"/>
      <c r="F773" s="75"/>
      <c r="G773" s="77"/>
      <c r="H773" s="75"/>
      <c r="I773" s="75"/>
      <c r="J773" s="77"/>
      <c r="L773" s="77"/>
      <c r="M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6"/>
      <c r="AD773" s="76"/>
      <c r="AE773" s="76"/>
      <c r="AF773" s="76"/>
      <c r="AG773" s="76"/>
      <c r="AH773" s="76"/>
      <c r="AI773" s="76"/>
      <c r="AJ773" s="76"/>
      <c r="AK773" s="76"/>
      <c r="AL773" s="76"/>
      <c r="AM773" s="76"/>
      <c r="AN773" s="76"/>
      <c r="AO773" s="76"/>
      <c r="AP773" s="76"/>
      <c r="AQ773" s="76"/>
      <c r="AR773" s="76"/>
      <c r="AS773" s="76"/>
      <c r="AT773" s="76"/>
      <c r="AU773" s="76"/>
      <c r="AV773" s="76"/>
      <c r="AW773" s="76"/>
      <c r="AX773" s="76"/>
      <c r="AY773" s="76"/>
      <c r="AZ773" s="76"/>
      <c r="BA773" s="76"/>
      <c r="BB773" s="76"/>
      <c r="BC773" s="76"/>
      <c r="BD773" s="76"/>
      <c r="BE773" s="76"/>
      <c r="BF773" s="76"/>
      <c r="BG773" s="76"/>
      <c r="BH773" s="76"/>
      <c r="BI773" s="76"/>
      <c r="BJ773" s="76"/>
      <c r="BK773" s="76"/>
      <c r="BL773" s="76"/>
      <c r="BM773" s="76"/>
      <c r="BN773" s="76"/>
      <c r="BO773" s="76"/>
      <c r="BP773" s="76"/>
      <c r="BQ773" s="76"/>
      <c r="BR773" s="76"/>
    </row>
    <row r="774" spans="2:70">
      <c r="B774" s="75"/>
      <c r="C774" s="75"/>
      <c r="D774" s="75"/>
      <c r="E774" s="77"/>
      <c r="F774" s="75"/>
      <c r="G774" s="77"/>
      <c r="H774" s="75"/>
      <c r="I774" s="75"/>
      <c r="J774" s="77"/>
      <c r="L774" s="77"/>
      <c r="M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6"/>
      <c r="AD774" s="76"/>
      <c r="AE774" s="76"/>
      <c r="AF774" s="76"/>
      <c r="AG774" s="76"/>
      <c r="AH774" s="76"/>
      <c r="AI774" s="76"/>
      <c r="AJ774" s="76"/>
      <c r="AK774" s="76"/>
      <c r="AL774" s="76"/>
      <c r="AM774" s="76"/>
      <c r="AN774" s="76"/>
      <c r="AO774" s="76"/>
      <c r="AP774" s="76"/>
      <c r="AQ774" s="76"/>
      <c r="AR774" s="76"/>
      <c r="AS774" s="76"/>
      <c r="AT774" s="76"/>
      <c r="AU774" s="76"/>
      <c r="AV774" s="76"/>
      <c r="AW774" s="76"/>
      <c r="AX774" s="76"/>
      <c r="AY774" s="76"/>
      <c r="AZ774" s="76"/>
      <c r="BA774" s="76"/>
      <c r="BB774" s="76"/>
      <c r="BC774" s="76"/>
      <c r="BD774" s="76"/>
      <c r="BE774" s="76"/>
      <c r="BF774" s="76"/>
      <c r="BG774" s="76"/>
      <c r="BH774" s="76"/>
      <c r="BI774" s="76"/>
      <c r="BJ774" s="76"/>
      <c r="BK774" s="76"/>
      <c r="BL774" s="76"/>
      <c r="BM774" s="76"/>
      <c r="BN774" s="76"/>
      <c r="BO774" s="76"/>
      <c r="BP774" s="76"/>
      <c r="BQ774" s="76"/>
      <c r="BR774" s="76"/>
    </row>
    <row r="775" spans="2:70">
      <c r="B775" s="75"/>
      <c r="C775" s="75"/>
      <c r="D775" s="75"/>
      <c r="E775" s="77"/>
      <c r="F775" s="75"/>
      <c r="G775" s="77"/>
      <c r="H775" s="75"/>
      <c r="I775" s="75"/>
      <c r="J775" s="77"/>
      <c r="L775" s="77"/>
      <c r="M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6"/>
      <c r="AD775" s="76"/>
      <c r="AE775" s="76"/>
      <c r="AF775" s="76"/>
      <c r="AG775" s="76"/>
      <c r="AH775" s="76"/>
      <c r="AI775" s="76"/>
      <c r="AJ775" s="76"/>
      <c r="AK775" s="76"/>
      <c r="AL775" s="76"/>
      <c r="AM775" s="76"/>
      <c r="AN775" s="76"/>
      <c r="AO775" s="76"/>
      <c r="AP775" s="76"/>
      <c r="AQ775" s="76"/>
      <c r="AR775" s="76"/>
      <c r="AS775" s="76"/>
      <c r="AT775" s="76"/>
      <c r="AU775" s="76"/>
      <c r="AV775" s="76"/>
      <c r="AW775" s="76"/>
      <c r="AX775" s="76"/>
      <c r="AY775" s="76"/>
      <c r="AZ775" s="76"/>
      <c r="BA775" s="76"/>
      <c r="BB775" s="76"/>
      <c r="BC775" s="76"/>
      <c r="BD775" s="76"/>
      <c r="BE775" s="76"/>
      <c r="BF775" s="76"/>
      <c r="BG775" s="76"/>
      <c r="BH775" s="76"/>
      <c r="BI775" s="76"/>
      <c r="BJ775" s="76"/>
      <c r="BK775" s="76"/>
      <c r="BL775" s="76"/>
      <c r="BM775" s="76"/>
      <c r="BN775" s="76"/>
      <c r="BO775" s="76"/>
      <c r="BP775" s="76"/>
      <c r="BQ775" s="76"/>
      <c r="BR775" s="76"/>
    </row>
    <row r="776" spans="2:70">
      <c r="B776" s="75"/>
      <c r="C776" s="75"/>
      <c r="D776" s="75"/>
      <c r="E776" s="77"/>
      <c r="F776" s="75"/>
      <c r="G776" s="77"/>
      <c r="H776" s="75"/>
      <c r="I776" s="75"/>
      <c r="J776" s="77"/>
      <c r="L776" s="77"/>
      <c r="M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6"/>
      <c r="AD776" s="76"/>
      <c r="AE776" s="76"/>
      <c r="AF776" s="76"/>
      <c r="AG776" s="76"/>
      <c r="AH776" s="76"/>
      <c r="AI776" s="76"/>
      <c r="AJ776" s="76"/>
      <c r="AK776" s="76"/>
      <c r="AL776" s="76"/>
      <c r="AM776" s="76"/>
      <c r="AN776" s="76"/>
      <c r="AO776" s="76"/>
      <c r="AP776" s="76"/>
      <c r="AQ776" s="76"/>
      <c r="AR776" s="76"/>
      <c r="AS776" s="76"/>
      <c r="AT776" s="76"/>
      <c r="AU776" s="76"/>
      <c r="AV776" s="76"/>
      <c r="AW776" s="76"/>
      <c r="AX776" s="76"/>
      <c r="AY776" s="76"/>
      <c r="AZ776" s="76"/>
      <c r="BA776" s="76"/>
      <c r="BB776" s="76"/>
      <c r="BC776" s="76"/>
      <c r="BD776" s="76"/>
      <c r="BE776" s="76"/>
      <c r="BF776" s="76"/>
      <c r="BG776" s="76"/>
      <c r="BH776" s="76"/>
      <c r="BI776" s="76"/>
      <c r="BJ776" s="76"/>
      <c r="BK776" s="76"/>
      <c r="BL776" s="76"/>
      <c r="BM776" s="76"/>
      <c r="BN776" s="76"/>
      <c r="BO776" s="76"/>
      <c r="BP776" s="76"/>
      <c r="BQ776" s="76"/>
      <c r="BR776" s="76"/>
    </row>
    <row r="777" spans="2:70">
      <c r="B777" s="75"/>
      <c r="C777" s="75"/>
      <c r="D777" s="75"/>
      <c r="E777" s="77"/>
      <c r="F777" s="75"/>
      <c r="G777" s="77"/>
      <c r="H777" s="75"/>
      <c r="I777" s="75"/>
      <c r="J777" s="77"/>
      <c r="L777" s="77"/>
      <c r="M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6"/>
      <c r="AD777" s="76"/>
      <c r="AE777" s="76"/>
      <c r="AF777" s="76"/>
      <c r="AG777" s="76"/>
      <c r="AH777" s="76"/>
      <c r="AI777" s="76"/>
      <c r="AJ777" s="76"/>
      <c r="AK777" s="76"/>
      <c r="AL777" s="76"/>
      <c r="AM777" s="76"/>
      <c r="AN777" s="76"/>
      <c r="AO777" s="76"/>
      <c r="AP777" s="76"/>
      <c r="AQ777" s="76"/>
      <c r="AR777" s="76"/>
      <c r="AS777" s="76"/>
      <c r="AT777" s="76"/>
      <c r="AU777" s="76"/>
      <c r="AV777" s="76"/>
      <c r="AW777" s="76"/>
      <c r="AX777" s="76"/>
      <c r="AY777" s="76"/>
      <c r="AZ777" s="76"/>
      <c r="BA777" s="76"/>
      <c r="BB777" s="76"/>
      <c r="BC777" s="76"/>
      <c r="BD777" s="76"/>
      <c r="BE777" s="76"/>
      <c r="BF777" s="76"/>
      <c r="BG777" s="76"/>
      <c r="BH777" s="76"/>
      <c r="BI777" s="76"/>
      <c r="BJ777" s="76"/>
      <c r="BK777" s="76"/>
      <c r="BL777" s="76"/>
      <c r="BM777" s="76"/>
      <c r="BN777" s="76"/>
      <c r="BO777" s="76"/>
      <c r="BP777" s="76"/>
      <c r="BQ777" s="76"/>
      <c r="BR777" s="76"/>
    </row>
    <row r="778" spans="2:70">
      <c r="B778" s="75"/>
      <c r="C778" s="75"/>
      <c r="D778" s="75"/>
      <c r="E778" s="77"/>
      <c r="F778" s="75"/>
      <c r="G778" s="77"/>
      <c r="H778" s="75"/>
      <c r="I778" s="75"/>
      <c r="J778" s="77"/>
      <c r="L778" s="77"/>
      <c r="M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6"/>
      <c r="AD778" s="76"/>
      <c r="AE778" s="76"/>
      <c r="AF778" s="76"/>
      <c r="AG778" s="76"/>
      <c r="AH778" s="76"/>
      <c r="AI778" s="76"/>
      <c r="AJ778" s="76"/>
      <c r="AK778" s="76"/>
      <c r="AL778" s="76"/>
      <c r="AM778" s="76"/>
      <c r="AN778" s="76"/>
      <c r="AO778" s="76"/>
      <c r="AP778" s="76"/>
      <c r="AQ778" s="76"/>
      <c r="AR778" s="76"/>
      <c r="AS778" s="76"/>
      <c r="AT778" s="76"/>
      <c r="AU778" s="76"/>
      <c r="AV778" s="76"/>
      <c r="AW778" s="76"/>
      <c r="AX778" s="76"/>
      <c r="AY778" s="76"/>
      <c r="AZ778" s="76"/>
      <c r="BA778" s="76"/>
      <c r="BB778" s="76"/>
      <c r="BC778" s="76"/>
      <c r="BD778" s="76"/>
      <c r="BE778" s="76"/>
      <c r="BF778" s="76"/>
      <c r="BG778" s="76"/>
      <c r="BH778" s="76"/>
      <c r="BI778" s="76"/>
      <c r="BJ778" s="76"/>
      <c r="BK778" s="76"/>
      <c r="BL778" s="76"/>
      <c r="BM778" s="76"/>
      <c r="BN778" s="76"/>
      <c r="BO778" s="76"/>
      <c r="BP778" s="76"/>
      <c r="BQ778" s="76"/>
      <c r="BR778" s="76"/>
    </row>
    <row r="779" spans="2:70">
      <c r="B779" s="75"/>
      <c r="C779" s="75"/>
      <c r="D779" s="75"/>
      <c r="E779" s="77"/>
      <c r="F779" s="75"/>
      <c r="G779" s="77"/>
      <c r="H779" s="75"/>
      <c r="I779" s="75"/>
      <c r="J779" s="77"/>
      <c r="L779" s="77"/>
      <c r="M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6"/>
      <c r="AD779" s="76"/>
      <c r="AE779" s="76"/>
      <c r="AF779" s="76"/>
      <c r="AG779" s="76"/>
      <c r="AH779" s="76"/>
      <c r="AI779" s="76"/>
      <c r="AJ779" s="76"/>
      <c r="AK779" s="76"/>
      <c r="AL779" s="76"/>
      <c r="AM779" s="76"/>
      <c r="AN779" s="76"/>
      <c r="AO779" s="76"/>
      <c r="AP779" s="76"/>
      <c r="AQ779" s="76"/>
      <c r="AR779" s="76"/>
      <c r="AS779" s="76"/>
      <c r="AT779" s="76"/>
      <c r="AU779" s="76"/>
      <c r="AV779" s="76"/>
      <c r="AW779" s="76"/>
      <c r="AX779" s="76"/>
      <c r="AY779" s="76"/>
      <c r="AZ779" s="76"/>
      <c r="BA779" s="76"/>
      <c r="BB779" s="76"/>
      <c r="BC779" s="76"/>
      <c r="BD779" s="76"/>
      <c r="BE779" s="76"/>
      <c r="BF779" s="76"/>
      <c r="BG779" s="76"/>
      <c r="BH779" s="76"/>
      <c r="BI779" s="76"/>
      <c r="BJ779" s="76"/>
      <c r="BK779" s="76"/>
      <c r="BL779" s="76"/>
      <c r="BM779" s="76"/>
      <c r="BN779" s="76"/>
      <c r="BO779" s="76"/>
      <c r="BP779" s="76"/>
      <c r="BQ779" s="76"/>
      <c r="BR779" s="76"/>
    </row>
    <row r="780" spans="2:70">
      <c r="B780" s="75"/>
      <c r="C780" s="75"/>
      <c r="D780" s="75"/>
      <c r="E780" s="77"/>
      <c r="F780" s="75"/>
      <c r="G780" s="77"/>
      <c r="H780" s="75"/>
      <c r="I780" s="75"/>
      <c r="J780" s="77"/>
      <c r="L780" s="77"/>
      <c r="M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6"/>
      <c r="AD780" s="76"/>
      <c r="AE780" s="76"/>
      <c r="AF780" s="76"/>
      <c r="AG780" s="76"/>
      <c r="AH780" s="76"/>
      <c r="AI780" s="76"/>
      <c r="AJ780" s="76"/>
      <c r="AK780" s="76"/>
      <c r="AL780" s="76"/>
      <c r="AM780" s="76"/>
      <c r="AN780" s="76"/>
      <c r="AO780" s="76"/>
      <c r="AP780" s="76"/>
      <c r="AQ780" s="76"/>
      <c r="AR780" s="76"/>
      <c r="AS780" s="76"/>
      <c r="AT780" s="76"/>
      <c r="AU780" s="76"/>
      <c r="AV780" s="76"/>
      <c r="AW780" s="76"/>
      <c r="AX780" s="76"/>
      <c r="AY780" s="76"/>
      <c r="AZ780" s="76"/>
      <c r="BA780" s="76"/>
      <c r="BB780" s="76"/>
      <c r="BC780" s="76"/>
      <c r="BD780" s="76"/>
      <c r="BE780" s="76"/>
      <c r="BF780" s="76"/>
      <c r="BG780" s="76"/>
      <c r="BH780" s="76"/>
      <c r="BI780" s="76"/>
      <c r="BJ780" s="76"/>
      <c r="BK780" s="76"/>
      <c r="BL780" s="76"/>
      <c r="BM780" s="76"/>
      <c r="BN780" s="76"/>
      <c r="BO780" s="76"/>
      <c r="BP780" s="76"/>
      <c r="BQ780" s="76"/>
      <c r="BR780" s="76"/>
    </row>
    <row r="781" spans="2:70">
      <c r="B781" s="75"/>
      <c r="C781" s="75"/>
      <c r="D781" s="75"/>
      <c r="E781" s="77"/>
      <c r="F781" s="75"/>
      <c r="G781" s="77"/>
      <c r="H781" s="75"/>
      <c r="I781" s="75"/>
      <c r="J781" s="77"/>
      <c r="L781" s="77"/>
      <c r="M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6"/>
      <c r="AD781" s="76"/>
      <c r="AE781" s="76"/>
      <c r="AF781" s="76"/>
      <c r="AG781" s="76"/>
      <c r="AH781" s="76"/>
      <c r="AI781" s="76"/>
      <c r="AJ781" s="76"/>
      <c r="AK781" s="76"/>
      <c r="AL781" s="76"/>
      <c r="AM781" s="76"/>
      <c r="AN781" s="76"/>
      <c r="AO781" s="76"/>
      <c r="AP781" s="76"/>
      <c r="AQ781" s="76"/>
      <c r="AR781" s="76"/>
      <c r="AS781" s="76"/>
      <c r="AT781" s="76"/>
      <c r="AU781" s="76"/>
      <c r="AV781" s="76"/>
      <c r="AW781" s="76"/>
      <c r="AX781" s="76"/>
      <c r="AY781" s="76"/>
      <c r="AZ781" s="76"/>
      <c r="BA781" s="76"/>
      <c r="BB781" s="76"/>
      <c r="BC781" s="76"/>
      <c r="BD781" s="76"/>
      <c r="BE781" s="76"/>
      <c r="BF781" s="76"/>
      <c r="BG781" s="76"/>
      <c r="BH781" s="76"/>
      <c r="BI781" s="76"/>
      <c r="BJ781" s="76"/>
      <c r="BK781" s="76"/>
      <c r="BL781" s="76"/>
      <c r="BM781" s="76"/>
      <c r="BN781" s="76"/>
      <c r="BO781" s="76"/>
      <c r="BP781" s="76"/>
      <c r="BQ781" s="76"/>
      <c r="BR781" s="76"/>
    </row>
    <row r="782" spans="2:70">
      <c r="B782" s="75"/>
      <c r="C782" s="75"/>
      <c r="D782" s="75"/>
      <c r="E782" s="77"/>
      <c r="F782" s="75"/>
      <c r="G782" s="77"/>
      <c r="H782" s="75"/>
      <c r="I782" s="75"/>
      <c r="J782" s="77"/>
      <c r="L782" s="77"/>
      <c r="M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6"/>
      <c r="AD782" s="76"/>
      <c r="AE782" s="76"/>
      <c r="AF782" s="76"/>
      <c r="AG782" s="76"/>
      <c r="AH782" s="76"/>
      <c r="AI782" s="76"/>
      <c r="AJ782" s="76"/>
      <c r="AK782" s="76"/>
      <c r="AL782" s="76"/>
      <c r="AM782" s="76"/>
      <c r="AN782" s="76"/>
      <c r="AO782" s="76"/>
      <c r="AP782" s="76"/>
      <c r="AQ782" s="76"/>
      <c r="AR782" s="76"/>
      <c r="AS782" s="76"/>
      <c r="AT782" s="76"/>
      <c r="AU782" s="76"/>
      <c r="AV782" s="76"/>
      <c r="AW782" s="76"/>
      <c r="AX782" s="76"/>
      <c r="AY782" s="76"/>
      <c r="AZ782" s="76"/>
      <c r="BA782" s="76"/>
      <c r="BB782" s="76"/>
      <c r="BC782" s="76"/>
      <c r="BD782" s="76"/>
      <c r="BE782" s="76"/>
      <c r="BF782" s="76"/>
      <c r="BG782" s="76"/>
      <c r="BH782" s="76"/>
      <c r="BI782" s="76"/>
      <c r="BJ782" s="76"/>
      <c r="BK782" s="76"/>
      <c r="BL782" s="76"/>
      <c r="BM782" s="76"/>
      <c r="BN782" s="76"/>
      <c r="BO782" s="76"/>
      <c r="BP782" s="76"/>
      <c r="BQ782" s="76"/>
      <c r="BR782" s="76"/>
    </row>
    <row r="783" spans="2:70">
      <c r="B783" s="75"/>
      <c r="C783" s="75"/>
      <c r="D783" s="75"/>
      <c r="E783" s="77"/>
      <c r="F783" s="75"/>
      <c r="G783" s="77"/>
      <c r="H783" s="75"/>
      <c r="I783" s="75"/>
      <c r="J783" s="77"/>
      <c r="L783" s="77"/>
      <c r="M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6"/>
      <c r="AD783" s="76"/>
      <c r="AE783" s="76"/>
      <c r="AF783" s="76"/>
      <c r="AG783" s="76"/>
      <c r="AH783" s="76"/>
      <c r="AI783" s="76"/>
      <c r="AJ783" s="76"/>
      <c r="AK783" s="76"/>
      <c r="AL783" s="76"/>
      <c r="AM783" s="76"/>
      <c r="AN783" s="76"/>
      <c r="AO783" s="76"/>
      <c r="AP783" s="76"/>
      <c r="AQ783" s="76"/>
      <c r="AR783" s="76"/>
      <c r="AS783" s="76"/>
      <c r="AT783" s="76"/>
      <c r="AU783" s="76"/>
      <c r="AV783" s="76"/>
      <c r="AW783" s="76"/>
      <c r="AX783" s="76"/>
      <c r="AY783" s="76"/>
      <c r="AZ783" s="76"/>
      <c r="BA783" s="76"/>
      <c r="BB783" s="76"/>
      <c r="BC783" s="76"/>
      <c r="BD783" s="76"/>
      <c r="BE783" s="76"/>
      <c r="BF783" s="76"/>
      <c r="BG783" s="76"/>
      <c r="BH783" s="76"/>
      <c r="BI783" s="76"/>
      <c r="BJ783" s="76"/>
      <c r="BK783" s="76"/>
      <c r="BL783" s="76"/>
      <c r="BM783" s="76"/>
      <c r="BN783" s="76"/>
      <c r="BO783" s="76"/>
      <c r="BP783" s="76"/>
      <c r="BQ783" s="76"/>
      <c r="BR783" s="76"/>
    </row>
    <row r="784" spans="2:70">
      <c r="B784" s="75"/>
      <c r="C784" s="75"/>
      <c r="D784" s="75"/>
      <c r="E784" s="77"/>
      <c r="F784" s="75"/>
      <c r="G784" s="77"/>
      <c r="H784" s="75"/>
      <c r="I784" s="75"/>
      <c r="J784" s="77"/>
      <c r="L784" s="77"/>
      <c r="M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6"/>
      <c r="AD784" s="76"/>
      <c r="AE784" s="76"/>
      <c r="AF784" s="76"/>
      <c r="AG784" s="76"/>
      <c r="AH784" s="76"/>
      <c r="AI784" s="76"/>
      <c r="AJ784" s="76"/>
      <c r="AK784" s="76"/>
      <c r="AL784" s="76"/>
      <c r="AM784" s="76"/>
      <c r="AN784" s="76"/>
      <c r="AO784" s="76"/>
      <c r="AP784" s="76"/>
      <c r="AQ784" s="76"/>
      <c r="AR784" s="76"/>
      <c r="AS784" s="76"/>
      <c r="AT784" s="76"/>
      <c r="AU784" s="76"/>
      <c r="AV784" s="76"/>
      <c r="AW784" s="76"/>
      <c r="AX784" s="76"/>
      <c r="AY784" s="76"/>
      <c r="AZ784" s="76"/>
      <c r="BA784" s="76"/>
      <c r="BB784" s="76"/>
      <c r="BC784" s="76"/>
      <c r="BD784" s="76"/>
      <c r="BE784" s="76"/>
      <c r="BF784" s="76"/>
      <c r="BG784" s="76"/>
      <c r="BH784" s="76"/>
      <c r="BI784" s="76"/>
      <c r="BJ784" s="76"/>
      <c r="BK784" s="76"/>
      <c r="BL784" s="76"/>
      <c r="BM784" s="76"/>
      <c r="BN784" s="76"/>
      <c r="BO784" s="76"/>
      <c r="BP784" s="76"/>
      <c r="BQ784" s="76"/>
      <c r="BR784" s="76"/>
    </row>
    <row r="785" spans="2:70">
      <c r="B785" s="75"/>
      <c r="C785" s="75"/>
      <c r="D785" s="75"/>
      <c r="E785" s="77"/>
      <c r="F785" s="75"/>
      <c r="G785" s="77"/>
      <c r="H785" s="75"/>
      <c r="I785" s="75"/>
      <c r="J785" s="77"/>
      <c r="L785" s="77"/>
      <c r="M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6"/>
      <c r="AD785" s="76"/>
      <c r="AE785" s="76"/>
      <c r="AF785" s="76"/>
      <c r="AG785" s="76"/>
      <c r="AH785" s="76"/>
      <c r="AI785" s="76"/>
      <c r="AJ785" s="76"/>
      <c r="AK785" s="76"/>
      <c r="AL785" s="76"/>
      <c r="AM785" s="76"/>
      <c r="AN785" s="76"/>
      <c r="AO785" s="76"/>
      <c r="AP785" s="76"/>
      <c r="AQ785" s="76"/>
      <c r="AR785" s="76"/>
      <c r="AS785" s="76"/>
      <c r="AT785" s="76"/>
      <c r="AU785" s="76"/>
      <c r="AV785" s="76"/>
      <c r="AW785" s="76"/>
      <c r="AX785" s="76"/>
      <c r="AY785" s="76"/>
      <c r="AZ785" s="76"/>
      <c r="BA785" s="76"/>
      <c r="BB785" s="76"/>
      <c r="BC785" s="76"/>
      <c r="BD785" s="76"/>
      <c r="BE785" s="76"/>
      <c r="BF785" s="76"/>
      <c r="BG785" s="76"/>
      <c r="BH785" s="76"/>
      <c r="BI785" s="76"/>
      <c r="BJ785" s="76"/>
      <c r="BK785" s="76"/>
      <c r="BL785" s="76"/>
      <c r="BM785" s="76"/>
      <c r="BN785" s="76"/>
      <c r="BO785" s="76"/>
      <c r="BP785" s="76"/>
      <c r="BQ785" s="76"/>
      <c r="BR785" s="76"/>
    </row>
    <row r="786" spans="2:70">
      <c r="B786" s="75"/>
      <c r="C786" s="75"/>
      <c r="D786" s="75"/>
      <c r="E786" s="77"/>
      <c r="F786" s="75"/>
      <c r="G786" s="77"/>
      <c r="H786" s="75"/>
      <c r="I786" s="75"/>
      <c r="J786" s="77"/>
      <c r="L786" s="77"/>
      <c r="M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6"/>
      <c r="AD786" s="76"/>
      <c r="AE786" s="76"/>
      <c r="AF786" s="76"/>
      <c r="AG786" s="76"/>
      <c r="AH786" s="76"/>
      <c r="AI786" s="76"/>
      <c r="AJ786" s="76"/>
      <c r="AK786" s="76"/>
      <c r="AL786" s="76"/>
      <c r="AM786" s="76"/>
      <c r="AN786" s="76"/>
      <c r="AO786" s="76"/>
      <c r="AP786" s="76"/>
      <c r="AQ786" s="76"/>
      <c r="AR786" s="76"/>
      <c r="AS786" s="76"/>
      <c r="AT786" s="76"/>
      <c r="AU786" s="76"/>
      <c r="AV786" s="76"/>
      <c r="AW786" s="76"/>
      <c r="AX786" s="76"/>
      <c r="AY786" s="76"/>
      <c r="AZ786" s="76"/>
      <c r="BA786" s="76"/>
      <c r="BB786" s="76"/>
      <c r="BC786" s="76"/>
      <c r="BD786" s="76"/>
      <c r="BE786" s="76"/>
      <c r="BF786" s="76"/>
      <c r="BG786" s="76"/>
      <c r="BH786" s="76"/>
      <c r="BI786" s="76"/>
      <c r="BJ786" s="76"/>
      <c r="BK786" s="76"/>
      <c r="BL786" s="76"/>
      <c r="BM786" s="76"/>
      <c r="BN786" s="76"/>
      <c r="BO786" s="76"/>
      <c r="BP786" s="76"/>
      <c r="BQ786" s="76"/>
      <c r="BR786" s="76"/>
    </row>
    <row r="787" spans="2:70">
      <c r="B787" s="75"/>
      <c r="C787" s="75"/>
      <c r="D787" s="75"/>
      <c r="E787" s="77"/>
      <c r="F787" s="75"/>
      <c r="G787" s="77"/>
      <c r="H787" s="75"/>
      <c r="I787" s="75"/>
      <c r="J787" s="77"/>
      <c r="L787" s="77"/>
      <c r="M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6"/>
      <c r="AD787" s="76"/>
      <c r="AE787" s="76"/>
      <c r="AF787" s="76"/>
      <c r="AG787" s="76"/>
      <c r="AH787" s="76"/>
      <c r="AI787" s="76"/>
      <c r="AJ787" s="76"/>
      <c r="AK787" s="76"/>
      <c r="AL787" s="76"/>
      <c r="AM787" s="76"/>
      <c r="AN787" s="76"/>
      <c r="AO787" s="76"/>
      <c r="AP787" s="76"/>
      <c r="AQ787" s="76"/>
      <c r="AR787" s="76"/>
      <c r="AS787" s="76"/>
      <c r="AT787" s="76"/>
      <c r="AU787" s="76"/>
      <c r="AV787" s="76"/>
      <c r="AW787" s="76"/>
      <c r="AX787" s="76"/>
      <c r="AY787" s="76"/>
      <c r="AZ787" s="76"/>
      <c r="BA787" s="76"/>
      <c r="BB787" s="76"/>
      <c r="BC787" s="76"/>
      <c r="BD787" s="76"/>
      <c r="BE787" s="76"/>
      <c r="BF787" s="76"/>
      <c r="BG787" s="76"/>
      <c r="BH787" s="76"/>
      <c r="BI787" s="76"/>
      <c r="BJ787" s="76"/>
      <c r="BK787" s="76"/>
      <c r="BL787" s="76"/>
      <c r="BM787" s="76"/>
      <c r="BN787" s="76"/>
      <c r="BO787" s="76"/>
      <c r="BP787" s="76"/>
      <c r="BQ787" s="76"/>
      <c r="BR787" s="76"/>
    </row>
    <row r="788" spans="2:70">
      <c r="B788" s="75"/>
      <c r="C788" s="75"/>
      <c r="D788" s="75"/>
      <c r="E788" s="77"/>
      <c r="F788" s="75"/>
      <c r="G788" s="77"/>
      <c r="H788" s="75"/>
      <c r="I788" s="75"/>
      <c r="J788" s="77"/>
      <c r="L788" s="77"/>
      <c r="M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6"/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/>
      <c r="AS788" s="76"/>
      <c r="AT788" s="76"/>
      <c r="AU788" s="76"/>
      <c r="AV788" s="76"/>
      <c r="AW788" s="76"/>
      <c r="AX788" s="76"/>
      <c r="AY788" s="76"/>
      <c r="AZ788" s="76"/>
      <c r="BA788" s="76"/>
      <c r="BB788" s="76"/>
      <c r="BC788" s="76"/>
      <c r="BD788" s="76"/>
      <c r="BE788" s="76"/>
      <c r="BF788" s="76"/>
      <c r="BG788" s="76"/>
      <c r="BH788" s="76"/>
      <c r="BI788" s="76"/>
      <c r="BJ788" s="76"/>
      <c r="BK788" s="76"/>
      <c r="BL788" s="76"/>
      <c r="BM788" s="76"/>
      <c r="BN788" s="76"/>
      <c r="BO788" s="76"/>
      <c r="BP788" s="76"/>
      <c r="BQ788" s="76"/>
      <c r="BR788" s="76"/>
    </row>
    <row r="789" spans="2:70">
      <c r="B789" s="75"/>
      <c r="C789" s="75"/>
      <c r="D789" s="75"/>
      <c r="E789" s="77"/>
      <c r="F789" s="75"/>
      <c r="G789" s="77"/>
      <c r="H789" s="75"/>
      <c r="I789" s="75"/>
      <c r="J789" s="77"/>
      <c r="L789" s="77"/>
      <c r="M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6"/>
      <c r="AD789" s="76"/>
      <c r="AE789" s="76"/>
      <c r="AF789" s="76"/>
      <c r="AG789" s="76"/>
      <c r="AH789" s="76"/>
      <c r="AI789" s="76"/>
      <c r="AJ789" s="76"/>
      <c r="AK789" s="76"/>
      <c r="AL789" s="76"/>
      <c r="AM789" s="76"/>
      <c r="AN789" s="76"/>
      <c r="AO789" s="76"/>
      <c r="AP789" s="76"/>
      <c r="AQ789" s="76"/>
      <c r="AR789" s="76"/>
      <c r="AS789" s="76"/>
      <c r="AT789" s="76"/>
      <c r="AU789" s="76"/>
      <c r="AV789" s="76"/>
      <c r="AW789" s="76"/>
      <c r="AX789" s="76"/>
      <c r="AY789" s="76"/>
      <c r="AZ789" s="76"/>
      <c r="BA789" s="76"/>
      <c r="BB789" s="76"/>
      <c r="BC789" s="76"/>
      <c r="BD789" s="76"/>
      <c r="BE789" s="76"/>
      <c r="BF789" s="76"/>
      <c r="BG789" s="76"/>
      <c r="BH789" s="76"/>
      <c r="BI789" s="76"/>
      <c r="BJ789" s="76"/>
      <c r="BK789" s="76"/>
      <c r="BL789" s="76"/>
      <c r="BM789" s="76"/>
      <c r="BN789" s="76"/>
      <c r="BO789" s="76"/>
      <c r="BP789" s="76"/>
      <c r="BQ789" s="76"/>
      <c r="BR789" s="76"/>
    </row>
    <row r="790" spans="2:70">
      <c r="B790" s="75"/>
      <c r="C790" s="75"/>
      <c r="D790" s="75"/>
      <c r="E790" s="77"/>
      <c r="F790" s="75"/>
      <c r="G790" s="77"/>
      <c r="H790" s="75"/>
      <c r="I790" s="75"/>
      <c r="J790" s="77"/>
      <c r="L790" s="77"/>
      <c r="M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/>
      <c r="AU790" s="76"/>
      <c r="AV790" s="76"/>
      <c r="AW790" s="76"/>
      <c r="AX790" s="76"/>
      <c r="AY790" s="76"/>
      <c r="AZ790" s="76"/>
      <c r="BA790" s="76"/>
      <c r="BB790" s="76"/>
      <c r="BC790" s="76"/>
      <c r="BD790" s="76"/>
      <c r="BE790" s="76"/>
      <c r="BF790" s="76"/>
      <c r="BG790" s="76"/>
      <c r="BH790" s="76"/>
      <c r="BI790" s="76"/>
      <c r="BJ790" s="76"/>
      <c r="BK790" s="76"/>
      <c r="BL790" s="76"/>
      <c r="BM790" s="76"/>
      <c r="BN790" s="76"/>
      <c r="BO790" s="76"/>
      <c r="BP790" s="76"/>
      <c r="BQ790" s="76"/>
      <c r="BR790" s="76"/>
    </row>
    <row r="791" spans="2:70">
      <c r="B791" s="75"/>
      <c r="C791" s="75"/>
      <c r="D791" s="75"/>
      <c r="E791" s="77"/>
      <c r="F791" s="75"/>
      <c r="G791" s="77"/>
      <c r="H791" s="75"/>
      <c r="I791" s="75"/>
      <c r="J791" s="77"/>
      <c r="L791" s="77"/>
      <c r="M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6"/>
      <c r="AD791" s="76"/>
      <c r="AE791" s="76"/>
      <c r="AF791" s="76"/>
      <c r="AG791" s="76"/>
      <c r="AH791" s="76"/>
      <c r="AI791" s="76"/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76"/>
      <c r="BB791" s="76"/>
      <c r="BC791" s="76"/>
      <c r="BD791" s="76"/>
      <c r="BE791" s="76"/>
      <c r="BF791" s="76"/>
      <c r="BG791" s="76"/>
      <c r="BH791" s="76"/>
      <c r="BI791" s="76"/>
      <c r="BJ791" s="76"/>
      <c r="BK791" s="76"/>
      <c r="BL791" s="76"/>
      <c r="BM791" s="76"/>
      <c r="BN791" s="76"/>
      <c r="BO791" s="76"/>
      <c r="BP791" s="76"/>
      <c r="BQ791" s="76"/>
      <c r="BR791" s="76"/>
    </row>
    <row r="792" spans="2:70">
      <c r="B792" s="75"/>
      <c r="C792" s="75"/>
      <c r="D792" s="75"/>
      <c r="E792" s="77"/>
      <c r="F792" s="75"/>
      <c r="G792" s="77"/>
      <c r="H792" s="75"/>
      <c r="I792" s="75"/>
      <c r="J792" s="77"/>
      <c r="L792" s="77"/>
      <c r="M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6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76"/>
      <c r="BB792" s="76"/>
      <c r="BC792" s="76"/>
      <c r="BD792" s="76"/>
      <c r="BE792" s="76"/>
      <c r="BF792" s="76"/>
      <c r="BG792" s="76"/>
      <c r="BH792" s="76"/>
      <c r="BI792" s="76"/>
      <c r="BJ792" s="76"/>
      <c r="BK792" s="76"/>
      <c r="BL792" s="76"/>
      <c r="BM792" s="76"/>
      <c r="BN792" s="76"/>
      <c r="BO792" s="76"/>
      <c r="BP792" s="76"/>
      <c r="BQ792" s="76"/>
      <c r="BR792" s="76"/>
    </row>
    <row r="793" spans="2:70">
      <c r="B793" s="75"/>
      <c r="C793" s="75"/>
      <c r="D793" s="75"/>
      <c r="E793" s="77"/>
      <c r="F793" s="75"/>
      <c r="G793" s="77"/>
      <c r="H793" s="75"/>
      <c r="I793" s="75"/>
      <c r="J793" s="77"/>
      <c r="L793" s="77"/>
      <c r="M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6"/>
      <c r="BB793" s="76"/>
      <c r="BC793" s="76"/>
      <c r="BD793" s="76"/>
      <c r="BE793" s="76"/>
      <c r="BF793" s="76"/>
      <c r="BG793" s="76"/>
      <c r="BH793" s="76"/>
      <c r="BI793" s="76"/>
      <c r="BJ793" s="76"/>
      <c r="BK793" s="76"/>
      <c r="BL793" s="76"/>
      <c r="BM793" s="76"/>
      <c r="BN793" s="76"/>
      <c r="BO793" s="76"/>
      <c r="BP793" s="76"/>
      <c r="BQ793" s="76"/>
      <c r="BR793" s="76"/>
    </row>
    <row r="794" spans="2:70">
      <c r="B794" s="75"/>
      <c r="C794" s="75"/>
      <c r="D794" s="75"/>
      <c r="E794" s="77"/>
      <c r="F794" s="75"/>
      <c r="G794" s="77"/>
      <c r="H794" s="75"/>
      <c r="I794" s="75"/>
      <c r="J794" s="77"/>
      <c r="L794" s="77"/>
      <c r="M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6"/>
      <c r="AD794" s="76"/>
      <c r="AE794" s="76"/>
      <c r="AF794" s="76"/>
      <c r="AG794" s="76"/>
      <c r="AH794" s="76"/>
      <c r="AI794" s="76"/>
      <c r="AJ794" s="76"/>
      <c r="AK794" s="76"/>
      <c r="AL794" s="76"/>
      <c r="AM794" s="76"/>
      <c r="AN794" s="76"/>
      <c r="AO794" s="76"/>
      <c r="AP794" s="76"/>
      <c r="AQ794" s="76"/>
      <c r="AR794" s="76"/>
      <c r="AS794" s="76"/>
      <c r="AT794" s="76"/>
      <c r="AU794" s="76"/>
      <c r="AV794" s="76"/>
      <c r="AW794" s="76"/>
      <c r="AX794" s="76"/>
      <c r="AY794" s="76"/>
      <c r="AZ794" s="76"/>
      <c r="BA794" s="76"/>
      <c r="BB794" s="76"/>
      <c r="BC794" s="76"/>
      <c r="BD794" s="76"/>
      <c r="BE794" s="76"/>
      <c r="BF794" s="76"/>
      <c r="BG794" s="76"/>
      <c r="BH794" s="76"/>
      <c r="BI794" s="76"/>
      <c r="BJ794" s="76"/>
      <c r="BK794" s="76"/>
      <c r="BL794" s="76"/>
      <c r="BM794" s="76"/>
      <c r="BN794" s="76"/>
      <c r="BO794" s="76"/>
      <c r="BP794" s="76"/>
      <c r="BQ794" s="76"/>
      <c r="BR794" s="76"/>
    </row>
    <row r="795" spans="2:70">
      <c r="B795" s="75"/>
      <c r="C795" s="75"/>
      <c r="D795" s="75"/>
      <c r="E795" s="77"/>
      <c r="F795" s="75"/>
      <c r="G795" s="77"/>
      <c r="H795" s="75"/>
      <c r="I795" s="75"/>
      <c r="J795" s="77"/>
      <c r="L795" s="77"/>
      <c r="M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6"/>
      <c r="AD795" s="76"/>
      <c r="AE795" s="76"/>
      <c r="AF795" s="76"/>
      <c r="AG795" s="76"/>
      <c r="AH795" s="76"/>
      <c r="AI795" s="76"/>
      <c r="AJ795" s="76"/>
      <c r="AK795" s="76"/>
      <c r="AL795" s="76"/>
      <c r="AM795" s="76"/>
      <c r="AN795" s="76"/>
      <c r="AO795" s="76"/>
      <c r="AP795" s="76"/>
      <c r="AQ795" s="76"/>
      <c r="AR795" s="76"/>
      <c r="AS795" s="76"/>
      <c r="AT795" s="76"/>
      <c r="AU795" s="76"/>
      <c r="AV795" s="76"/>
      <c r="AW795" s="76"/>
      <c r="AX795" s="76"/>
      <c r="AY795" s="76"/>
      <c r="AZ795" s="76"/>
      <c r="BA795" s="76"/>
      <c r="BB795" s="76"/>
      <c r="BC795" s="76"/>
      <c r="BD795" s="76"/>
      <c r="BE795" s="76"/>
      <c r="BF795" s="76"/>
      <c r="BG795" s="76"/>
      <c r="BH795" s="76"/>
      <c r="BI795" s="76"/>
      <c r="BJ795" s="76"/>
      <c r="BK795" s="76"/>
      <c r="BL795" s="76"/>
      <c r="BM795" s="76"/>
      <c r="BN795" s="76"/>
      <c r="BO795" s="76"/>
      <c r="BP795" s="76"/>
      <c r="BQ795" s="76"/>
      <c r="BR795" s="76"/>
    </row>
    <row r="796" spans="2:70">
      <c r="B796" s="75"/>
      <c r="C796" s="75"/>
      <c r="D796" s="75"/>
      <c r="E796" s="77"/>
      <c r="F796" s="75"/>
      <c r="G796" s="77"/>
      <c r="H796" s="75"/>
      <c r="I796" s="75"/>
      <c r="J796" s="77"/>
      <c r="L796" s="77"/>
      <c r="M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6"/>
      <c r="AD796" s="76"/>
      <c r="AE796" s="76"/>
      <c r="AF796" s="76"/>
      <c r="AG796" s="76"/>
      <c r="AH796" s="76"/>
      <c r="AI796" s="76"/>
      <c r="AJ796" s="76"/>
      <c r="AK796" s="76"/>
      <c r="AL796" s="76"/>
      <c r="AM796" s="76"/>
      <c r="AN796" s="76"/>
      <c r="AO796" s="76"/>
      <c r="AP796" s="76"/>
      <c r="AQ796" s="76"/>
      <c r="AR796" s="76"/>
      <c r="AS796" s="76"/>
      <c r="AT796" s="76"/>
      <c r="AU796" s="76"/>
      <c r="AV796" s="76"/>
      <c r="AW796" s="76"/>
      <c r="AX796" s="76"/>
      <c r="AY796" s="76"/>
      <c r="AZ796" s="76"/>
      <c r="BA796" s="76"/>
      <c r="BB796" s="76"/>
      <c r="BC796" s="76"/>
      <c r="BD796" s="76"/>
      <c r="BE796" s="76"/>
      <c r="BF796" s="76"/>
      <c r="BG796" s="76"/>
      <c r="BH796" s="76"/>
      <c r="BI796" s="76"/>
      <c r="BJ796" s="76"/>
      <c r="BK796" s="76"/>
      <c r="BL796" s="76"/>
      <c r="BM796" s="76"/>
      <c r="BN796" s="76"/>
      <c r="BO796" s="76"/>
      <c r="BP796" s="76"/>
      <c r="BQ796" s="76"/>
      <c r="BR796" s="76"/>
    </row>
    <row r="797" spans="2:70">
      <c r="B797" s="75"/>
      <c r="C797" s="75"/>
      <c r="D797" s="75"/>
      <c r="E797" s="77"/>
      <c r="F797" s="75"/>
      <c r="G797" s="77"/>
      <c r="H797" s="75"/>
      <c r="I797" s="75"/>
      <c r="J797" s="77"/>
      <c r="L797" s="77"/>
      <c r="M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6"/>
      <c r="AD797" s="76"/>
      <c r="AE797" s="76"/>
      <c r="AF797" s="76"/>
      <c r="AG797" s="76"/>
      <c r="AH797" s="76"/>
      <c r="AI797" s="76"/>
      <c r="AJ797" s="76"/>
      <c r="AK797" s="76"/>
      <c r="AL797" s="76"/>
      <c r="AM797" s="76"/>
      <c r="AN797" s="76"/>
      <c r="AO797" s="76"/>
      <c r="AP797" s="76"/>
      <c r="AQ797" s="76"/>
      <c r="AR797" s="76"/>
      <c r="AS797" s="76"/>
      <c r="AT797" s="76"/>
      <c r="AU797" s="76"/>
      <c r="AV797" s="76"/>
      <c r="AW797" s="76"/>
      <c r="AX797" s="76"/>
      <c r="AY797" s="76"/>
      <c r="AZ797" s="76"/>
      <c r="BA797" s="76"/>
      <c r="BB797" s="76"/>
      <c r="BC797" s="76"/>
      <c r="BD797" s="76"/>
      <c r="BE797" s="76"/>
      <c r="BF797" s="76"/>
      <c r="BG797" s="76"/>
      <c r="BH797" s="76"/>
      <c r="BI797" s="76"/>
      <c r="BJ797" s="76"/>
      <c r="BK797" s="76"/>
      <c r="BL797" s="76"/>
      <c r="BM797" s="76"/>
      <c r="BN797" s="76"/>
      <c r="BO797" s="76"/>
      <c r="BP797" s="76"/>
      <c r="BQ797" s="76"/>
      <c r="BR797" s="76"/>
    </row>
    <row r="798" spans="2:70">
      <c r="B798" s="75"/>
      <c r="C798" s="75"/>
      <c r="D798" s="75"/>
      <c r="E798" s="77"/>
      <c r="F798" s="75"/>
      <c r="G798" s="77"/>
      <c r="H798" s="75"/>
      <c r="I798" s="75"/>
      <c r="J798" s="77"/>
      <c r="L798" s="77"/>
      <c r="M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6"/>
      <c r="AD798" s="76"/>
      <c r="AE798" s="76"/>
      <c r="AF798" s="76"/>
      <c r="AG798" s="76"/>
      <c r="AH798" s="76"/>
      <c r="AI798" s="76"/>
      <c r="AJ798" s="76"/>
      <c r="AK798" s="76"/>
      <c r="AL798" s="76"/>
      <c r="AM798" s="76"/>
      <c r="AN798" s="76"/>
      <c r="AO798" s="76"/>
      <c r="AP798" s="76"/>
      <c r="AQ798" s="76"/>
      <c r="AR798" s="76"/>
      <c r="AS798" s="76"/>
      <c r="AT798" s="76"/>
      <c r="AU798" s="76"/>
      <c r="AV798" s="76"/>
      <c r="AW798" s="76"/>
      <c r="AX798" s="76"/>
      <c r="AY798" s="76"/>
      <c r="AZ798" s="76"/>
      <c r="BA798" s="76"/>
      <c r="BB798" s="76"/>
      <c r="BC798" s="76"/>
      <c r="BD798" s="76"/>
      <c r="BE798" s="76"/>
      <c r="BF798" s="76"/>
      <c r="BG798" s="76"/>
      <c r="BH798" s="76"/>
      <c r="BI798" s="76"/>
      <c r="BJ798" s="76"/>
      <c r="BK798" s="76"/>
      <c r="BL798" s="76"/>
      <c r="BM798" s="76"/>
      <c r="BN798" s="76"/>
      <c r="BO798" s="76"/>
      <c r="BP798" s="76"/>
      <c r="BQ798" s="76"/>
      <c r="BR798" s="76"/>
    </row>
    <row r="799" spans="2:70">
      <c r="B799" s="75"/>
      <c r="C799" s="75"/>
      <c r="D799" s="75"/>
      <c r="E799" s="77"/>
      <c r="F799" s="75"/>
      <c r="G799" s="77"/>
      <c r="H799" s="75"/>
      <c r="I799" s="75"/>
      <c r="J799" s="77"/>
      <c r="L799" s="77"/>
      <c r="M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6"/>
      <c r="AD799" s="76"/>
      <c r="AE799" s="76"/>
      <c r="AF799" s="76"/>
      <c r="AG799" s="76"/>
      <c r="AH799" s="76"/>
      <c r="AI799" s="76"/>
      <c r="AJ799" s="76"/>
      <c r="AK799" s="76"/>
      <c r="AL799" s="76"/>
      <c r="AM799" s="76"/>
      <c r="AN799" s="76"/>
      <c r="AO799" s="76"/>
      <c r="AP799" s="76"/>
      <c r="AQ799" s="76"/>
      <c r="AR799" s="76"/>
      <c r="AS799" s="76"/>
      <c r="AT799" s="76"/>
      <c r="AU799" s="76"/>
      <c r="AV799" s="76"/>
      <c r="AW799" s="76"/>
      <c r="AX799" s="76"/>
      <c r="AY799" s="76"/>
      <c r="AZ799" s="76"/>
      <c r="BA799" s="76"/>
      <c r="BB799" s="76"/>
      <c r="BC799" s="76"/>
      <c r="BD799" s="76"/>
      <c r="BE799" s="76"/>
      <c r="BF799" s="76"/>
      <c r="BG799" s="76"/>
      <c r="BH799" s="76"/>
      <c r="BI799" s="76"/>
      <c r="BJ799" s="76"/>
      <c r="BK799" s="76"/>
      <c r="BL799" s="76"/>
      <c r="BM799" s="76"/>
      <c r="BN799" s="76"/>
      <c r="BO799" s="76"/>
      <c r="BP799" s="76"/>
      <c r="BQ799" s="76"/>
      <c r="BR799" s="76"/>
    </row>
    <row r="800" spans="2:70">
      <c r="B800" s="75"/>
      <c r="C800" s="75"/>
      <c r="D800" s="75"/>
      <c r="E800" s="77"/>
      <c r="F800" s="75"/>
      <c r="G800" s="77"/>
      <c r="H800" s="75"/>
      <c r="I800" s="75"/>
      <c r="J800" s="77"/>
      <c r="L800" s="77"/>
      <c r="M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6"/>
      <c r="AD800" s="76"/>
      <c r="AE800" s="76"/>
      <c r="AF800" s="76"/>
      <c r="AG800" s="76"/>
      <c r="AH800" s="76"/>
      <c r="AI800" s="76"/>
      <c r="AJ800" s="76"/>
      <c r="AK800" s="76"/>
      <c r="AL800" s="76"/>
      <c r="AM800" s="76"/>
      <c r="AN800" s="76"/>
      <c r="AO800" s="76"/>
      <c r="AP800" s="76"/>
      <c r="AQ800" s="76"/>
      <c r="AR800" s="76"/>
      <c r="AS800" s="76"/>
      <c r="AT800" s="76"/>
      <c r="AU800" s="76"/>
      <c r="AV800" s="76"/>
      <c r="AW800" s="76"/>
      <c r="AX800" s="76"/>
      <c r="AY800" s="76"/>
      <c r="AZ800" s="76"/>
      <c r="BA800" s="76"/>
      <c r="BB800" s="76"/>
      <c r="BC800" s="76"/>
      <c r="BD800" s="76"/>
      <c r="BE800" s="76"/>
      <c r="BF800" s="76"/>
      <c r="BG800" s="76"/>
      <c r="BH800" s="76"/>
      <c r="BI800" s="76"/>
      <c r="BJ800" s="76"/>
      <c r="BK800" s="76"/>
      <c r="BL800" s="76"/>
      <c r="BM800" s="76"/>
      <c r="BN800" s="76"/>
      <c r="BO800" s="76"/>
      <c r="BP800" s="76"/>
      <c r="BQ800" s="76"/>
      <c r="BR800" s="76"/>
    </row>
    <row r="801" spans="2:70">
      <c r="B801" s="75"/>
      <c r="C801" s="75"/>
      <c r="D801" s="75"/>
      <c r="E801" s="77"/>
      <c r="F801" s="75"/>
      <c r="G801" s="77"/>
      <c r="H801" s="75"/>
      <c r="I801" s="75"/>
      <c r="J801" s="77"/>
      <c r="L801" s="77"/>
      <c r="M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6"/>
      <c r="AD801" s="76"/>
      <c r="AE801" s="76"/>
      <c r="AF801" s="76"/>
      <c r="AG801" s="76"/>
      <c r="AH801" s="76"/>
      <c r="AI801" s="76"/>
      <c r="AJ801" s="76"/>
      <c r="AK801" s="76"/>
      <c r="AL801" s="76"/>
      <c r="AM801" s="76"/>
      <c r="AN801" s="76"/>
      <c r="AO801" s="76"/>
      <c r="AP801" s="76"/>
      <c r="AQ801" s="76"/>
      <c r="AR801" s="76"/>
      <c r="AS801" s="76"/>
      <c r="AT801" s="76"/>
      <c r="AU801" s="76"/>
      <c r="AV801" s="76"/>
      <c r="AW801" s="76"/>
      <c r="AX801" s="76"/>
      <c r="AY801" s="76"/>
      <c r="AZ801" s="76"/>
      <c r="BA801" s="76"/>
      <c r="BB801" s="76"/>
      <c r="BC801" s="76"/>
      <c r="BD801" s="76"/>
      <c r="BE801" s="76"/>
      <c r="BF801" s="76"/>
      <c r="BG801" s="76"/>
      <c r="BH801" s="76"/>
      <c r="BI801" s="76"/>
      <c r="BJ801" s="76"/>
      <c r="BK801" s="76"/>
      <c r="BL801" s="76"/>
      <c r="BM801" s="76"/>
      <c r="BN801" s="76"/>
      <c r="BO801" s="76"/>
      <c r="BP801" s="76"/>
      <c r="BQ801" s="76"/>
      <c r="BR801" s="76"/>
    </row>
    <row r="802" spans="2:70">
      <c r="B802" s="75"/>
      <c r="C802" s="75"/>
      <c r="D802" s="75"/>
      <c r="E802" s="77"/>
      <c r="F802" s="75"/>
      <c r="G802" s="77"/>
      <c r="H802" s="75"/>
      <c r="I802" s="75"/>
      <c r="J802" s="77"/>
      <c r="L802" s="77"/>
      <c r="M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6"/>
      <c r="AD802" s="76"/>
      <c r="AE802" s="76"/>
      <c r="AF802" s="76"/>
      <c r="AG802" s="76"/>
      <c r="AH802" s="76"/>
      <c r="AI802" s="76"/>
      <c r="AJ802" s="76"/>
      <c r="AK802" s="76"/>
      <c r="AL802" s="76"/>
      <c r="AM802" s="76"/>
      <c r="AN802" s="76"/>
      <c r="AO802" s="76"/>
      <c r="AP802" s="76"/>
      <c r="AQ802" s="76"/>
      <c r="AR802" s="76"/>
      <c r="AS802" s="76"/>
      <c r="AT802" s="76"/>
      <c r="AU802" s="76"/>
      <c r="AV802" s="76"/>
      <c r="AW802" s="76"/>
      <c r="AX802" s="76"/>
      <c r="AY802" s="76"/>
      <c r="AZ802" s="76"/>
      <c r="BA802" s="76"/>
      <c r="BB802" s="76"/>
      <c r="BC802" s="76"/>
      <c r="BD802" s="76"/>
      <c r="BE802" s="76"/>
      <c r="BF802" s="76"/>
      <c r="BG802" s="76"/>
      <c r="BH802" s="76"/>
      <c r="BI802" s="76"/>
      <c r="BJ802" s="76"/>
      <c r="BK802" s="76"/>
      <c r="BL802" s="76"/>
      <c r="BM802" s="76"/>
      <c r="BN802" s="76"/>
      <c r="BO802" s="76"/>
      <c r="BP802" s="76"/>
      <c r="BQ802" s="76"/>
      <c r="BR802" s="76"/>
    </row>
    <row r="803" spans="2:70">
      <c r="B803" s="75"/>
      <c r="C803" s="75"/>
      <c r="D803" s="75"/>
      <c r="E803" s="77"/>
      <c r="F803" s="75"/>
      <c r="G803" s="77"/>
      <c r="H803" s="75"/>
      <c r="I803" s="75"/>
      <c r="J803" s="77"/>
      <c r="L803" s="77"/>
      <c r="M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6"/>
      <c r="AD803" s="76"/>
      <c r="AE803" s="76"/>
      <c r="AF803" s="76"/>
      <c r="AG803" s="76"/>
      <c r="AH803" s="76"/>
      <c r="AI803" s="76"/>
      <c r="AJ803" s="76"/>
      <c r="AK803" s="76"/>
      <c r="AL803" s="76"/>
      <c r="AM803" s="76"/>
      <c r="AN803" s="76"/>
      <c r="AO803" s="76"/>
      <c r="AP803" s="76"/>
      <c r="AQ803" s="76"/>
      <c r="AR803" s="76"/>
      <c r="AS803" s="76"/>
      <c r="AT803" s="76"/>
      <c r="AU803" s="76"/>
      <c r="AV803" s="76"/>
      <c r="AW803" s="76"/>
      <c r="AX803" s="76"/>
      <c r="AY803" s="76"/>
      <c r="AZ803" s="76"/>
      <c r="BA803" s="76"/>
      <c r="BB803" s="76"/>
      <c r="BC803" s="76"/>
      <c r="BD803" s="76"/>
      <c r="BE803" s="76"/>
      <c r="BF803" s="76"/>
      <c r="BG803" s="76"/>
      <c r="BH803" s="76"/>
      <c r="BI803" s="76"/>
      <c r="BJ803" s="76"/>
      <c r="BK803" s="76"/>
      <c r="BL803" s="76"/>
      <c r="BM803" s="76"/>
      <c r="BN803" s="76"/>
      <c r="BO803" s="76"/>
      <c r="BP803" s="76"/>
      <c r="BQ803" s="76"/>
      <c r="BR803" s="76"/>
    </row>
    <row r="804" spans="2:70">
      <c r="B804" s="75"/>
      <c r="C804" s="75"/>
      <c r="D804" s="75"/>
      <c r="E804" s="77"/>
      <c r="F804" s="75"/>
      <c r="G804" s="77"/>
      <c r="H804" s="75"/>
      <c r="I804" s="75"/>
      <c r="J804" s="77"/>
      <c r="L804" s="77"/>
      <c r="M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6"/>
      <c r="AD804" s="76"/>
      <c r="AE804" s="76"/>
      <c r="AF804" s="76"/>
      <c r="AG804" s="76"/>
      <c r="AH804" s="76"/>
      <c r="AI804" s="76"/>
      <c r="AJ804" s="76"/>
      <c r="AK804" s="76"/>
      <c r="AL804" s="76"/>
      <c r="AM804" s="76"/>
      <c r="AN804" s="76"/>
      <c r="AO804" s="76"/>
      <c r="AP804" s="76"/>
      <c r="AQ804" s="76"/>
      <c r="AR804" s="76"/>
      <c r="AS804" s="76"/>
      <c r="AT804" s="76"/>
      <c r="AU804" s="76"/>
      <c r="AV804" s="76"/>
      <c r="AW804" s="76"/>
      <c r="AX804" s="76"/>
      <c r="AY804" s="76"/>
      <c r="AZ804" s="76"/>
      <c r="BA804" s="76"/>
      <c r="BB804" s="76"/>
      <c r="BC804" s="76"/>
      <c r="BD804" s="76"/>
      <c r="BE804" s="76"/>
      <c r="BF804" s="76"/>
      <c r="BG804" s="76"/>
      <c r="BH804" s="76"/>
      <c r="BI804" s="76"/>
      <c r="BJ804" s="76"/>
      <c r="BK804" s="76"/>
      <c r="BL804" s="76"/>
      <c r="BM804" s="76"/>
      <c r="BN804" s="76"/>
      <c r="BO804" s="76"/>
      <c r="BP804" s="76"/>
      <c r="BQ804" s="76"/>
      <c r="BR804" s="76"/>
    </row>
    <row r="805" spans="2:70">
      <c r="B805" s="75"/>
      <c r="C805" s="75"/>
      <c r="D805" s="75"/>
      <c r="E805" s="77"/>
      <c r="F805" s="75"/>
      <c r="G805" s="77"/>
      <c r="H805" s="75"/>
      <c r="I805" s="75"/>
      <c r="J805" s="77"/>
      <c r="L805" s="77"/>
      <c r="M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6"/>
      <c r="AD805" s="76"/>
      <c r="AE805" s="76"/>
      <c r="AF805" s="76"/>
      <c r="AG805" s="76"/>
      <c r="AH805" s="76"/>
      <c r="AI805" s="76"/>
      <c r="AJ805" s="76"/>
      <c r="AK805" s="76"/>
      <c r="AL805" s="76"/>
      <c r="AM805" s="76"/>
      <c r="AN805" s="76"/>
      <c r="AO805" s="76"/>
      <c r="AP805" s="76"/>
      <c r="AQ805" s="76"/>
      <c r="AR805" s="76"/>
      <c r="AS805" s="76"/>
      <c r="AT805" s="76"/>
      <c r="AU805" s="76"/>
      <c r="AV805" s="76"/>
      <c r="AW805" s="76"/>
      <c r="AX805" s="76"/>
      <c r="AY805" s="76"/>
      <c r="AZ805" s="76"/>
      <c r="BA805" s="76"/>
      <c r="BB805" s="76"/>
      <c r="BC805" s="76"/>
      <c r="BD805" s="76"/>
      <c r="BE805" s="76"/>
      <c r="BF805" s="76"/>
      <c r="BG805" s="76"/>
      <c r="BH805" s="76"/>
      <c r="BI805" s="76"/>
      <c r="BJ805" s="76"/>
      <c r="BK805" s="76"/>
      <c r="BL805" s="76"/>
      <c r="BM805" s="76"/>
      <c r="BN805" s="76"/>
      <c r="BO805" s="76"/>
      <c r="BP805" s="76"/>
      <c r="BQ805" s="76"/>
      <c r="BR805" s="76"/>
    </row>
    <row r="806" spans="2:70">
      <c r="B806" s="75"/>
      <c r="C806" s="75"/>
      <c r="D806" s="75"/>
      <c r="E806" s="77"/>
      <c r="F806" s="75"/>
      <c r="G806" s="77"/>
      <c r="H806" s="75"/>
      <c r="I806" s="75"/>
      <c r="J806" s="77"/>
      <c r="L806" s="77"/>
      <c r="M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6"/>
      <c r="AD806" s="76"/>
      <c r="AE806" s="76"/>
      <c r="AF806" s="76"/>
      <c r="AG806" s="76"/>
      <c r="AH806" s="76"/>
      <c r="AI806" s="76"/>
      <c r="AJ806" s="76"/>
      <c r="AK806" s="76"/>
      <c r="AL806" s="76"/>
      <c r="AM806" s="76"/>
      <c r="AN806" s="76"/>
      <c r="AO806" s="76"/>
      <c r="AP806" s="76"/>
      <c r="AQ806" s="76"/>
      <c r="AR806" s="76"/>
      <c r="AS806" s="76"/>
      <c r="AT806" s="76"/>
      <c r="AU806" s="76"/>
      <c r="AV806" s="76"/>
      <c r="AW806" s="76"/>
      <c r="AX806" s="76"/>
      <c r="AY806" s="76"/>
      <c r="AZ806" s="76"/>
      <c r="BA806" s="76"/>
      <c r="BB806" s="76"/>
      <c r="BC806" s="76"/>
      <c r="BD806" s="76"/>
      <c r="BE806" s="76"/>
      <c r="BF806" s="76"/>
      <c r="BG806" s="76"/>
      <c r="BH806" s="76"/>
      <c r="BI806" s="76"/>
      <c r="BJ806" s="76"/>
      <c r="BK806" s="76"/>
      <c r="BL806" s="76"/>
      <c r="BM806" s="76"/>
      <c r="BN806" s="76"/>
      <c r="BO806" s="76"/>
      <c r="BP806" s="76"/>
      <c r="BQ806" s="76"/>
      <c r="BR806" s="76"/>
    </row>
    <row r="807" spans="2:70">
      <c r="B807" s="75"/>
      <c r="C807" s="75"/>
      <c r="D807" s="75"/>
      <c r="E807" s="77"/>
      <c r="F807" s="75"/>
      <c r="G807" s="77"/>
      <c r="H807" s="75"/>
      <c r="I807" s="75"/>
      <c r="J807" s="77"/>
      <c r="L807" s="77"/>
      <c r="M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6"/>
      <c r="AD807" s="76"/>
      <c r="AE807" s="76"/>
      <c r="AF807" s="76"/>
      <c r="AG807" s="76"/>
      <c r="AH807" s="76"/>
      <c r="AI807" s="76"/>
      <c r="AJ807" s="76"/>
      <c r="AK807" s="76"/>
      <c r="AL807" s="76"/>
      <c r="AM807" s="76"/>
      <c r="AN807" s="76"/>
      <c r="AO807" s="76"/>
      <c r="AP807" s="76"/>
      <c r="AQ807" s="76"/>
      <c r="AR807" s="76"/>
      <c r="AS807" s="76"/>
      <c r="AT807" s="76"/>
      <c r="AU807" s="76"/>
      <c r="AV807" s="76"/>
      <c r="AW807" s="76"/>
      <c r="AX807" s="76"/>
      <c r="AY807" s="76"/>
      <c r="AZ807" s="76"/>
      <c r="BA807" s="76"/>
      <c r="BB807" s="76"/>
      <c r="BC807" s="76"/>
      <c r="BD807" s="76"/>
      <c r="BE807" s="76"/>
      <c r="BF807" s="76"/>
      <c r="BG807" s="76"/>
      <c r="BH807" s="76"/>
      <c r="BI807" s="76"/>
      <c r="BJ807" s="76"/>
      <c r="BK807" s="76"/>
      <c r="BL807" s="76"/>
      <c r="BM807" s="76"/>
      <c r="BN807" s="76"/>
      <c r="BO807" s="76"/>
      <c r="BP807" s="76"/>
      <c r="BQ807" s="76"/>
      <c r="BR807" s="76"/>
    </row>
    <row r="808" spans="2:70">
      <c r="B808" s="75"/>
      <c r="C808" s="75"/>
      <c r="D808" s="75"/>
      <c r="E808" s="77"/>
      <c r="F808" s="75"/>
      <c r="G808" s="77"/>
      <c r="H808" s="75"/>
      <c r="I808" s="75"/>
      <c r="J808" s="77"/>
      <c r="L808" s="77"/>
      <c r="M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6"/>
      <c r="AD808" s="76"/>
      <c r="AE808" s="76"/>
      <c r="AF808" s="76"/>
      <c r="AG808" s="76"/>
      <c r="AH808" s="76"/>
      <c r="AI808" s="76"/>
      <c r="AJ808" s="76"/>
      <c r="AK808" s="76"/>
      <c r="AL808" s="76"/>
      <c r="AM808" s="76"/>
      <c r="AN808" s="76"/>
      <c r="AO808" s="76"/>
      <c r="AP808" s="76"/>
      <c r="AQ808" s="76"/>
      <c r="AR808" s="76"/>
      <c r="AS808" s="76"/>
      <c r="AT808" s="76"/>
      <c r="AU808" s="76"/>
      <c r="AV808" s="76"/>
      <c r="AW808" s="76"/>
      <c r="AX808" s="76"/>
      <c r="AY808" s="76"/>
      <c r="AZ808" s="76"/>
      <c r="BA808" s="76"/>
      <c r="BB808" s="76"/>
      <c r="BC808" s="76"/>
      <c r="BD808" s="76"/>
      <c r="BE808" s="76"/>
      <c r="BF808" s="76"/>
      <c r="BG808" s="76"/>
      <c r="BH808" s="76"/>
      <c r="BI808" s="76"/>
      <c r="BJ808" s="76"/>
      <c r="BK808" s="76"/>
      <c r="BL808" s="76"/>
      <c r="BM808" s="76"/>
      <c r="BN808" s="76"/>
      <c r="BO808" s="76"/>
      <c r="BP808" s="76"/>
      <c r="BQ808" s="76"/>
      <c r="BR808" s="76"/>
    </row>
    <row r="809" spans="2:70">
      <c r="B809" s="75"/>
      <c r="C809" s="75"/>
      <c r="D809" s="75"/>
      <c r="E809" s="77"/>
      <c r="F809" s="75"/>
      <c r="G809" s="77"/>
      <c r="H809" s="75"/>
      <c r="I809" s="75"/>
      <c r="J809" s="77"/>
      <c r="L809" s="77"/>
      <c r="M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6"/>
      <c r="AD809" s="76"/>
      <c r="AE809" s="76"/>
      <c r="AF809" s="76"/>
      <c r="AG809" s="76"/>
      <c r="AH809" s="76"/>
      <c r="AI809" s="76"/>
      <c r="AJ809" s="76"/>
      <c r="AK809" s="76"/>
      <c r="AL809" s="76"/>
      <c r="AM809" s="76"/>
      <c r="AN809" s="76"/>
      <c r="AO809" s="76"/>
      <c r="AP809" s="76"/>
      <c r="AQ809" s="76"/>
      <c r="AR809" s="76"/>
      <c r="AS809" s="76"/>
      <c r="AT809" s="76"/>
      <c r="AU809" s="76"/>
      <c r="AV809" s="76"/>
      <c r="AW809" s="76"/>
      <c r="AX809" s="76"/>
      <c r="AY809" s="76"/>
      <c r="AZ809" s="76"/>
      <c r="BA809" s="76"/>
      <c r="BB809" s="76"/>
      <c r="BC809" s="76"/>
      <c r="BD809" s="76"/>
      <c r="BE809" s="76"/>
      <c r="BF809" s="76"/>
      <c r="BG809" s="76"/>
      <c r="BH809" s="76"/>
      <c r="BI809" s="76"/>
      <c r="BJ809" s="76"/>
      <c r="BK809" s="76"/>
      <c r="BL809" s="76"/>
      <c r="BM809" s="76"/>
      <c r="BN809" s="76"/>
      <c r="BO809" s="76"/>
      <c r="BP809" s="76"/>
      <c r="BQ809" s="76"/>
      <c r="BR809" s="76"/>
    </row>
    <row r="810" spans="2:70">
      <c r="B810" s="75"/>
      <c r="C810" s="75"/>
      <c r="D810" s="75"/>
      <c r="E810" s="77"/>
      <c r="F810" s="75"/>
      <c r="G810" s="77"/>
      <c r="H810" s="75"/>
      <c r="I810" s="75"/>
      <c r="J810" s="77"/>
      <c r="L810" s="77"/>
      <c r="M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6"/>
      <c r="AD810" s="76"/>
      <c r="AE810" s="76"/>
      <c r="AF810" s="76"/>
      <c r="AG810" s="76"/>
      <c r="AH810" s="76"/>
      <c r="AI810" s="76"/>
      <c r="AJ810" s="76"/>
      <c r="AK810" s="76"/>
      <c r="AL810" s="76"/>
      <c r="AM810" s="76"/>
      <c r="AN810" s="76"/>
      <c r="AO810" s="76"/>
      <c r="AP810" s="76"/>
      <c r="AQ810" s="76"/>
      <c r="AR810" s="76"/>
      <c r="AS810" s="76"/>
      <c r="AT810" s="76"/>
      <c r="AU810" s="76"/>
      <c r="AV810" s="76"/>
      <c r="AW810" s="76"/>
      <c r="AX810" s="76"/>
      <c r="AY810" s="76"/>
      <c r="AZ810" s="76"/>
      <c r="BA810" s="76"/>
      <c r="BB810" s="76"/>
      <c r="BC810" s="76"/>
      <c r="BD810" s="76"/>
      <c r="BE810" s="76"/>
      <c r="BF810" s="76"/>
      <c r="BG810" s="76"/>
      <c r="BH810" s="76"/>
      <c r="BI810" s="76"/>
      <c r="BJ810" s="76"/>
      <c r="BK810" s="76"/>
      <c r="BL810" s="76"/>
      <c r="BM810" s="76"/>
      <c r="BN810" s="76"/>
      <c r="BO810" s="76"/>
      <c r="BP810" s="76"/>
      <c r="BQ810" s="76"/>
      <c r="BR810" s="76"/>
    </row>
    <row r="811" spans="2:70">
      <c r="B811" s="75"/>
      <c r="C811" s="75"/>
      <c r="D811" s="75"/>
      <c r="E811" s="77"/>
      <c r="F811" s="75"/>
      <c r="G811" s="77"/>
      <c r="H811" s="75"/>
      <c r="I811" s="75"/>
      <c r="J811" s="77"/>
      <c r="L811" s="77"/>
      <c r="M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6"/>
      <c r="AD811" s="76"/>
      <c r="AE811" s="76"/>
      <c r="AF811" s="76"/>
      <c r="AG811" s="76"/>
      <c r="AH811" s="76"/>
      <c r="AI811" s="76"/>
      <c r="AJ811" s="76"/>
      <c r="AK811" s="76"/>
      <c r="AL811" s="76"/>
      <c r="AM811" s="76"/>
      <c r="AN811" s="76"/>
      <c r="AO811" s="76"/>
      <c r="AP811" s="76"/>
      <c r="AQ811" s="76"/>
      <c r="AR811" s="76"/>
      <c r="AS811" s="76"/>
      <c r="AT811" s="76"/>
      <c r="AU811" s="76"/>
      <c r="AV811" s="76"/>
      <c r="AW811" s="76"/>
      <c r="AX811" s="76"/>
      <c r="AY811" s="76"/>
      <c r="AZ811" s="76"/>
      <c r="BA811" s="76"/>
      <c r="BB811" s="76"/>
      <c r="BC811" s="76"/>
      <c r="BD811" s="76"/>
      <c r="BE811" s="76"/>
      <c r="BF811" s="76"/>
      <c r="BG811" s="76"/>
      <c r="BH811" s="76"/>
      <c r="BI811" s="76"/>
      <c r="BJ811" s="76"/>
      <c r="BK811" s="76"/>
      <c r="BL811" s="76"/>
      <c r="BM811" s="76"/>
      <c r="BN811" s="76"/>
      <c r="BO811" s="76"/>
      <c r="BP811" s="76"/>
      <c r="BQ811" s="76"/>
      <c r="BR811" s="76"/>
    </row>
    <row r="812" spans="2:70">
      <c r="B812" s="75"/>
      <c r="C812" s="75"/>
      <c r="D812" s="75"/>
      <c r="E812" s="77"/>
      <c r="F812" s="75"/>
      <c r="G812" s="77"/>
      <c r="H812" s="75"/>
      <c r="I812" s="75"/>
      <c r="J812" s="77"/>
      <c r="L812" s="77"/>
      <c r="M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6"/>
      <c r="AD812" s="76"/>
      <c r="AE812" s="76"/>
      <c r="AF812" s="76"/>
      <c r="AG812" s="76"/>
      <c r="AH812" s="76"/>
      <c r="AI812" s="76"/>
      <c r="AJ812" s="76"/>
      <c r="AK812" s="76"/>
      <c r="AL812" s="76"/>
      <c r="AM812" s="76"/>
      <c r="AN812" s="76"/>
      <c r="AO812" s="76"/>
      <c r="AP812" s="76"/>
      <c r="AQ812" s="76"/>
      <c r="AR812" s="76"/>
      <c r="AS812" s="76"/>
      <c r="AT812" s="76"/>
      <c r="AU812" s="76"/>
      <c r="AV812" s="76"/>
      <c r="AW812" s="76"/>
      <c r="AX812" s="76"/>
      <c r="AY812" s="76"/>
      <c r="AZ812" s="76"/>
      <c r="BA812" s="76"/>
      <c r="BB812" s="76"/>
      <c r="BC812" s="76"/>
      <c r="BD812" s="76"/>
      <c r="BE812" s="76"/>
      <c r="BF812" s="76"/>
      <c r="BG812" s="76"/>
      <c r="BH812" s="76"/>
      <c r="BI812" s="76"/>
      <c r="BJ812" s="76"/>
      <c r="BK812" s="76"/>
      <c r="BL812" s="76"/>
      <c r="BM812" s="76"/>
      <c r="BN812" s="76"/>
      <c r="BO812" s="76"/>
      <c r="BP812" s="76"/>
      <c r="BQ812" s="76"/>
      <c r="BR812" s="76"/>
    </row>
    <row r="813" spans="2:70">
      <c r="B813" s="75"/>
      <c r="C813" s="75"/>
      <c r="D813" s="75"/>
      <c r="E813" s="77"/>
      <c r="F813" s="75"/>
      <c r="G813" s="77"/>
      <c r="H813" s="75"/>
      <c r="I813" s="75"/>
      <c r="J813" s="77"/>
      <c r="L813" s="77"/>
      <c r="M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6"/>
      <c r="AD813" s="76"/>
      <c r="AE813" s="76"/>
      <c r="AF813" s="76"/>
      <c r="AG813" s="76"/>
      <c r="AH813" s="76"/>
      <c r="AI813" s="76"/>
      <c r="AJ813" s="76"/>
      <c r="AK813" s="76"/>
      <c r="AL813" s="76"/>
      <c r="AM813" s="76"/>
      <c r="AN813" s="76"/>
      <c r="AO813" s="76"/>
      <c r="AP813" s="76"/>
      <c r="AQ813" s="76"/>
      <c r="AR813" s="76"/>
      <c r="AS813" s="76"/>
      <c r="AT813" s="76"/>
      <c r="AU813" s="76"/>
      <c r="AV813" s="76"/>
      <c r="AW813" s="76"/>
      <c r="AX813" s="76"/>
      <c r="AY813" s="76"/>
      <c r="AZ813" s="76"/>
      <c r="BA813" s="76"/>
      <c r="BB813" s="76"/>
      <c r="BC813" s="76"/>
      <c r="BD813" s="76"/>
      <c r="BE813" s="76"/>
      <c r="BF813" s="76"/>
      <c r="BG813" s="76"/>
      <c r="BH813" s="76"/>
      <c r="BI813" s="76"/>
      <c r="BJ813" s="76"/>
      <c r="BK813" s="76"/>
      <c r="BL813" s="76"/>
      <c r="BM813" s="76"/>
      <c r="BN813" s="76"/>
      <c r="BO813" s="76"/>
      <c r="BP813" s="76"/>
      <c r="BQ813" s="76"/>
      <c r="BR813" s="76"/>
    </row>
    <row r="814" spans="2:70">
      <c r="B814" s="75"/>
      <c r="C814" s="75"/>
      <c r="D814" s="75"/>
      <c r="E814" s="77"/>
      <c r="F814" s="75"/>
      <c r="G814" s="77"/>
      <c r="H814" s="75"/>
      <c r="I814" s="75"/>
      <c r="J814" s="77"/>
      <c r="L814" s="77"/>
      <c r="M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6"/>
      <c r="AD814" s="76"/>
      <c r="AE814" s="76"/>
      <c r="AF814" s="76"/>
      <c r="AG814" s="76"/>
      <c r="AH814" s="76"/>
      <c r="AI814" s="76"/>
      <c r="AJ814" s="76"/>
      <c r="AK814" s="76"/>
      <c r="AL814" s="76"/>
      <c r="AM814" s="76"/>
      <c r="AN814" s="76"/>
      <c r="AO814" s="76"/>
      <c r="AP814" s="76"/>
      <c r="AQ814" s="76"/>
      <c r="AR814" s="76"/>
      <c r="AS814" s="76"/>
      <c r="AT814" s="76"/>
      <c r="AU814" s="76"/>
      <c r="AV814" s="76"/>
      <c r="AW814" s="76"/>
      <c r="AX814" s="76"/>
      <c r="AY814" s="76"/>
      <c r="AZ814" s="76"/>
      <c r="BA814" s="76"/>
      <c r="BB814" s="76"/>
      <c r="BC814" s="76"/>
      <c r="BD814" s="76"/>
      <c r="BE814" s="76"/>
      <c r="BF814" s="76"/>
      <c r="BG814" s="76"/>
      <c r="BH814" s="76"/>
      <c r="BI814" s="76"/>
      <c r="BJ814" s="76"/>
      <c r="BK814" s="76"/>
      <c r="BL814" s="76"/>
      <c r="BM814" s="76"/>
      <c r="BN814" s="76"/>
      <c r="BO814" s="76"/>
      <c r="BP814" s="76"/>
      <c r="BQ814" s="76"/>
      <c r="BR814" s="76"/>
    </row>
    <row r="815" spans="2:70">
      <c r="B815" s="75"/>
      <c r="C815" s="75"/>
      <c r="D815" s="75"/>
      <c r="E815" s="77"/>
      <c r="F815" s="75"/>
      <c r="G815" s="77"/>
      <c r="H815" s="75"/>
      <c r="I815" s="75"/>
      <c r="J815" s="77"/>
      <c r="L815" s="77"/>
      <c r="M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6"/>
      <c r="AD815" s="76"/>
      <c r="AE815" s="76"/>
      <c r="AF815" s="76"/>
      <c r="AG815" s="76"/>
      <c r="AH815" s="76"/>
      <c r="AI815" s="76"/>
      <c r="AJ815" s="76"/>
      <c r="AK815" s="76"/>
      <c r="AL815" s="76"/>
      <c r="AM815" s="76"/>
      <c r="AN815" s="76"/>
      <c r="AO815" s="76"/>
      <c r="AP815" s="76"/>
      <c r="AQ815" s="76"/>
      <c r="AR815" s="76"/>
      <c r="AS815" s="76"/>
      <c r="AT815" s="76"/>
      <c r="AU815" s="76"/>
      <c r="AV815" s="76"/>
      <c r="AW815" s="76"/>
      <c r="AX815" s="76"/>
      <c r="AY815" s="76"/>
      <c r="AZ815" s="76"/>
      <c r="BA815" s="76"/>
      <c r="BB815" s="76"/>
      <c r="BC815" s="76"/>
      <c r="BD815" s="76"/>
      <c r="BE815" s="76"/>
      <c r="BF815" s="76"/>
      <c r="BG815" s="76"/>
      <c r="BH815" s="76"/>
      <c r="BI815" s="76"/>
      <c r="BJ815" s="76"/>
      <c r="BK815" s="76"/>
      <c r="BL815" s="76"/>
      <c r="BM815" s="76"/>
      <c r="BN815" s="76"/>
      <c r="BO815" s="76"/>
      <c r="BP815" s="76"/>
      <c r="BQ815" s="76"/>
      <c r="BR815" s="76"/>
    </row>
    <row r="816" spans="2:70">
      <c r="B816" s="75"/>
      <c r="C816" s="75"/>
      <c r="D816" s="75"/>
      <c r="E816" s="77"/>
      <c r="F816" s="75"/>
      <c r="G816" s="77"/>
      <c r="H816" s="75"/>
      <c r="I816" s="75"/>
      <c r="J816" s="77"/>
      <c r="L816" s="77"/>
      <c r="M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6"/>
      <c r="AD816" s="76"/>
      <c r="AE816" s="76"/>
      <c r="AF816" s="76"/>
      <c r="AG816" s="76"/>
      <c r="AH816" s="76"/>
      <c r="AI816" s="76"/>
      <c r="AJ816" s="76"/>
      <c r="AK816" s="76"/>
      <c r="AL816" s="76"/>
      <c r="AM816" s="76"/>
      <c r="AN816" s="76"/>
      <c r="AO816" s="76"/>
      <c r="AP816" s="76"/>
      <c r="AQ816" s="76"/>
      <c r="AR816" s="76"/>
      <c r="AS816" s="76"/>
      <c r="AT816" s="76"/>
      <c r="AU816" s="76"/>
      <c r="AV816" s="76"/>
      <c r="AW816" s="76"/>
      <c r="AX816" s="76"/>
      <c r="AY816" s="76"/>
      <c r="AZ816" s="76"/>
      <c r="BA816" s="76"/>
      <c r="BB816" s="76"/>
      <c r="BC816" s="76"/>
      <c r="BD816" s="76"/>
      <c r="BE816" s="76"/>
      <c r="BF816" s="76"/>
      <c r="BG816" s="76"/>
      <c r="BH816" s="76"/>
      <c r="BI816" s="76"/>
      <c r="BJ816" s="76"/>
      <c r="BK816" s="76"/>
      <c r="BL816" s="76"/>
      <c r="BM816" s="76"/>
      <c r="BN816" s="76"/>
      <c r="BO816" s="76"/>
      <c r="BP816" s="76"/>
      <c r="BQ816" s="76"/>
      <c r="BR816" s="76"/>
    </row>
    <row r="817" spans="2:70">
      <c r="B817" s="75"/>
      <c r="C817" s="75"/>
      <c r="D817" s="75"/>
      <c r="E817" s="77"/>
      <c r="F817" s="75"/>
      <c r="G817" s="77"/>
      <c r="H817" s="75"/>
      <c r="I817" s="75"/>
      <c r="J817" s="77"/>
      <c r="L817" s="77"/>
      <c r="M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6"/>
      <c r="AD817" s="76"/>
      <c r="AE817" s="76"/>
      <c r="AF817" s="76"/>
      <c r="AG817" s="76"/>
      <c r="AH817" s="76"/>
      <c r="AI817" s="76"/>
      <c r="AJ817" s="76"/>
      <c r="AK817" s="76"/>
      <c r="AL817" s="76"/>
      <c r="AM817" s="76"/>
      <c r="AN817" s="76"/>
      <c r="AO817" s="76"/>
      <c r="AP817" s="76"/>
      <c r="AQ817" s="76"/>
      <c r="AR817" s="76"/>
      <c r="AS817" s="76"/>
      <c r="AT817" s="76"/>
      <c r="AU817" s="76"/>
      <c r="AV817" s="76"/>
      <c r="AW817" s="76"/>
      <c r="AX817" s="76"/>
      <c r="AY817" s="76"/>
      <c r="AZ817" s="76"/>
      <c r="BA817" s="76"/>
      <c r="BB817" s="76"/>
      <c r="BC817" s="76"/>
      <c r="BD817" s="76"/>
      <c r="BE817" s="76"/>
      <c r="BF817" s="76"/>
      <c r="BG817" s="76"/>
      <c r="BH817" s="76"/>
      <c r="BI817" s="76"/>
      <c r="BJ817" s="76"/>
      <c r="BK817" s="76"/>
      <c r="BL817" s="76"/>
      <c r="BM817" s="76"/>
      <c r="BN817" s="76"/>
      <c r="BO817" s="76"/>
      <c r="BP817" s="76"/>
      <c r="BQ817" s="76"/>
      <c r="BR817" s="76"/>
    </row>
    <row r="818" spans="2:70">
      <c r="B818" s="75"/>
      <c r="C818" s="75"/>
      <c r="D818" s="75"/>
      <c r="E818" s="77"/>
      <c r="F818" s="75"/>
      <c r="G818" s="77"/>
      <c r="H818" s="75"/>
      <c r="I818" s="75"/>
      <c r="J818" s="77"/>
      <c r="L818" s="77"/>
      <c r="M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6"/>
      <c r="AD818" s="76"/>
      <c r="AE818" s="76"/>
      <c r="AF818" s="76"/>
      <c r="AG818" s="76"/>
      <c r="AH818" s="76"/>
      <c r="AI818" s="76"/>
      <c r="AJ818" s="76"/>
      <c r="AK818" s="76"/>
      <c r="AL818" s="76"/>
      <c r="AM818" s="76"/>
      <c r="AN818" s="76"/>
      <c r="AO818" s="76"/>
      <c r="AP818" s="76"/>
      <c r="AQ818" s="76"/>
      <c r="AR818" s="76"/>
      <c r="AS818" s="76"/>
      <c r="AT818" s="76"/>
      <c r="AU818" s="76"/>
      <c r="AV818" s="76"/>
      <c r="AW818" s="76"/>
      <c r="AX818" s="76"/>
      <c r="AY818" s="76"/>
      <c r="AZ818" s="76"/>
      <c r="BA818" s="76"/>
      <c r="BB818" s="76"/>
      <c r="BC818" s="76"/>
      <c r="BD818" s="76"/>
      <c r="BE818" s="76"/>
      <c r="BF818" s="76"/>
      <c r="BG818" s="76"/>
      <c r="BH818" s="76"/>
      <c r="BI818" s="76"/>
      <c r="BJ818" s="76"/>
      <c r="BK818" s="76"/>
      <c r="BL818" s="76"/>
      <c r="BM818" s="76"/>
      <c r="BN818" s="76"/>
      <c r="BO818" s="76"/>
      <c r="BP818" s="76"/>
      <c r="BQ818" s="76"/>
      <c r="BR818" s="76"/>
    </row>
    <row r="819" spans="2:70">
      <c r="B819" s="75"/>
      <c r="C819" s="75"/>
      <c r="D819" s="75"/>
      <c r="E819" s="77"/>
      <c r="F819" s="75"/>
      <c r="G819" s="77"/>
      <c r="H819" s="75"/>
      <c r="I819" s="75"/>
      <c r="J819" s="77"/>
      <c r="L819" s="77"/>
      <c r="M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6"/>
      <c r="AD819" s="76"/>
      <c r="AE819" s="76"/>
      <c r="AF819" s="76"/>
      <c r="AG819" s="76"/>
      <c r="AH819" s="76"/>
      <c r="AI819" s="76"/>
      <c r="AJ819" s="76"/>
      <c r="AK819" s="76"/>
      <c r="AL819" s="76"/>
      <c r="AM819" s="76"/>
      <c r="AN819" s="76"/>
      <c r="AO819" s="76"/>
      <c r="AP819" s="76"/>
      <c r="AQ819" s="76"/>
      <c r="AR819" s="76"/>
      <c r="AS819" s="76"/>
      <c r="AT819" s="76"/>
      <c r="AU819" s="76"/>
      <c r="AV819" s="76"/>
      <c r="AW819" s="76"/>
      <c r="AX819" s="76"/>
      <c r="AY819" s="76"/>
      <c r="AZ819" s="76"/>
      <c r="BA819" s="76"/>
      <c r="BB819" s="76"/>
      <c r="BC819" s="76"/>
      <c r="BD819" s="76"/>
      <c r="BE819" s="76"/>
      <c r="BF819" s="76"/>
      <c r="BG819" s="76"/>
      <c r="BH819" s="76"/>
      <c r="BI819" s="76"/>
      <c r="BJ819" s="76"/>
      <c r="BK819" s="76"/>
      <c r="BL819" s="76"/>
      <c r="BM819" s="76"/>
      <c r="BN819" s="76"/>
      <c r="BO819" s="76"/>
      <c r="BP819" s="76"/>
      <c r="BQ819" s="76"/>
      <c r="BR819" s="76"/>
    </row>
    <row r="820" spans="2:70">
      <c r="B820" s="75"/>
      <c r="C820" s="75"/>
      <c r="D820" s="75"/>
      <c r="E820" s="77"/>
      <c r="F820" s="75"/>
      <c r="G820" s="77"/>
      <c r="H820" s="75"/>
      <c r="I820" s="75"/>
      <c r="J820" s="77"/>
      <c r="L820" s="77"/>
      <c r="M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6"/>
      <c r="AD820" s="76"/>
      <c r="AE820" s="76"/>
      <c r="AF820" s="76"/>
      <c r="AG820" s="76"/>
      <c r="AH820" s="76"/>
      <c r="AI820" s="76"/>
      <c r="AJ820" s="76"/>
      <c r="AK820" s="76"/>
      <c r="AL820" s="76"/>
      <c r="AM820" s="76"/>
      <c r="AN820" s="76"/>
      <c r="AO820" s="76"/>
      <c r="AP820" s="76"/>
      <c r="AQ820" s="76"/>
      <c r="AR820" s="76"/>
      <c r="AS820" s="76"/>
      <c r="AT820" s="76"/>
      <c r="AU820" s="76"/>
      <c r="AV820" s="76"/>
      <c r="AW820" s="76"/>
      <c r="AX820" s="76"/>
      <c r="AY820" s="76"/>
      <c r="AZ820" s="76"/>
      <c r="BA820" s="76"/>
      <c r="BB820" s="76"/>
      <c r="BC820" s="76"/>
      <c r="BD820" s="76"/>
      <c r="BE820" s="76"/>
      <c r="BF820" s="76"/>
      <c r="BG820" s="76"/>
      <c r="BH820" s="76"/>
      <c r="BI820" s="76"/>
      <c r="BJ820" s="76"/>
      <c r="BK820" s="76"/>
      <c r="BL820" s="76"/>
      <c r="BM820" s="76"/>
      <c r="BN820" s="76"/>
      <c r="BO820" s="76"/>
      <c r="BP820" s="76"/>
      <c r="BQ820" s="76"/>
      <c r="BR820" s="76"/>
    </row>
    <row r="821" spans="2:70">
      <c r="B821" s="75"/>
      <c r="C821" s="75"/>
      <c r="D821" s="75"/>
      <c r="E821" s="77"/>
      <c r="F821" s="75"/>
      <c r="G821" s="77"/>
      <c r="H821" s="75"/>
      <c r="I821" s="75"/>
      <c r="J821" s="77"/>
      <c r="L821" s="77"/>
      <c r="M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6"/>
      <c r="AD821" s="76"/>
      <c r="AE821" s="76"/>
      <c r="AF821" s="76"/>
      <c r="AG821" s="76"/>
      <c r="AH821" s="76"/>
      <c r="AI821" s="76"/>
      <c r="AJ821" s="76"/>
      <c r="AK821" s="76"/>
      <c r="AL821" s="76"/>
      <c r="AM821" s="76"/>
      <c r="AN821" s="76"/>
      <c r="AO821" s="76"/>
      <c r="AP821" s="76"/>
      <c r="AQ821" s="76"/>
      <c r="AR821" s="76"/>
      <c r="AS821" s="76"/>
      <c r="AT821" s="76"/>
      <c r="AU821" s="76"/>
      <c r="AV821" s="76"/>
      <c r="AW821" s="76"/>
      <c r="AX821" s="76"/>
      <c r="AY821" s="76"/>
      <c r="AZ821" s="76"/>
      <c r="BA821" s="76"/>
      <c r="BB821" s="76"/>
      <c r="BC821" s="76"/>
      <c r="BD821" s="76"/>
      <c r="BE821" s="76"/>
      <c r="BF821" s="76"/>
      <c r="BG821" s="76"/>
      <c r="BH821" s="76"/>
      <c r="BI821" s="76"/>
      <c r="BJ821" s="76"/>
      <c r="BK821" s="76"/>
      <c r="BL821" s="76"/>
      <c r="BM821" s="76"/>
      <c r="BN821" s="76"/>
      <c r="BO821" s="76"/>
      <c r="BP821" s="76"/>
      <c r="BQ821" s="76"/>
      <c r="BR821" s="76"/>
    </row>
    <row r="822" spans="2:70">
      <c r="B822" s="75"/>
      <c r="C822" s="75"/>
      <c r="D822" s="75"/>
      <c r="E822" s="77"/>
      <c r="F822" s="75"/>
      <c r="G822" s="77"/>
      <c r="H822" s="75"/>
      <c r="I822" s="75"/>
      <c r="J822" s="77"/>
      <c r="L822" s="77"/>
      <c r="M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6"/>
      <c r="AD822" s="76"/>
      <c r="AE822" s="76"/>
      <c r="AF822" s="76"/>
      <c r="AG822" s="76"/>
      <c r="AH822" s="76"/>
      <c r="AI822" s="76"/>
      <c r="AJ822" s="76"/>
      <c r="AK822" s="76"/>
      <c r="AL822" s="76"/>
      <c r="AM822" s="76"/>
      <c r="AN822" s="76"/>
      <c r="AO822" s="76"/>
      <c r="AP822" s="76"/>
      <c r="AQ822" s="76"/>
      <c r="AR822" s="76"/>
      <c r="AS822" s="76"/>
      <c r="AT822" s="76"/>
      <c r="AU822" s="76"/>
      <c r="AV822" s="76"/>
      <c r="AW822" s="76"/>
      <c r="AX822" s="76"/>
      <c r="AY822" s="76"/>
      <c r="AZ822" s="76"/>
      <c r="BA822" s="76"/>
      <c r="BB822" s="76"/>
      <c r="BC822" s="76"/>
      <c r="BD822" s="76"/>
      <c r="BE822" s="76"/>
      <c r="BF822" s="76"/>
      <c r="BG822" s="76"/>
      <c r="BH822" s="76"/>
      <c r="BI822" s="76"/>
      <c r="BJ822" s="76"/>
      <c r="BK822" s="76"/>
      <c r="BL822" s="76"/>
      <c r="BM822" s="76"/>
      <c r="BN822" s="76"/>
      <c r="BO822" s="76"/>
      <c r="BP822" s="76"/>
      <c r="BQ822" s="76"/>
      <c r="BR822" s="76"/>
    </row>
    <row r="823" spans="2:70">
      <c r="B823" s="75"/>
      <c r="C823" s="75"/>
      <c r="D823" s="75"/>
      <c r="E823" s="77"/>
      <c r="F823" s="75"/>
      <c r="G823" s="77"/>
      <c r="H823" s="75"/>
      <c r="I823" s="75"/>
      <c r="J823" s="77"/>
      <c r="L823" s="77"/>
      <c r="M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6"/>
      <c r="AD823" s="76"/>
      <c r="AE823" s="76"/>
      <c r="AF823" s="76"/>
      <c r="AG823" s="76"/>
      <c r="AH823" s="76"/>
      <c r="AI823" s="76"/>
      <c r="AJ823" s="76"/>
      <c r="AK823" s="76"/>
      <c r="AL823" s="76"/>
      <c r="AM823" s="76"/>
      <c r="AN823" s="76"/>
      <c r="AO823" s="76"/>
      <c r="AP823" s="76"/>
      <c r="AQ823" s="76"/>
      <c r="AR823" s="76"/>
      <c r="AS823" s="76"/>
      <c r="AT823" s="76"/>
      <c r="AU823" s="76"/>
      <c r="AV823" s="76"/>
      <c r="AW823" s="76"/>
      <c r="AX823" s="76"/>
      <c r="AY823" s="76"/>
      <c r="AZ823" s="76"/>
      <c r="BA823" s="76"/>
      <c r="BB823" s="76"/>
      <c r="BC823" s="76"/>
      <c r="BD823" s="76"/>
      <c r="BE823" s="76"/>
      <c r="BF823" s="76"/>
      <c r="BG823" s="76"/>
      <c r="BH823" s="76"/>
      <c r="BI823" s="76"/>
      <c r="BJ823" s="76"/>
      <c r="BK823" s="76"/>
      <c r="BL823" s="76"/>
      <c r="BM823" s="76"/>
      <c r="BN823" s="76"/>
      <c r="BO823" s="76"/>
      <c r="BP823" s="76"/>
      <c r="BQ823" s="76"/>
      <c r="BR823" s="76"/>
    </row>
    <row r="824" spans="2:70">
      <c r="B824" s="75"/>
      <c r="C824" s="75"/>
      <c r="D824" s="75"/>
      <c r="E824" s="77"/>
      <c r="F824" s="75"/>
      <c r="G824" s="77"/>
      <c r="H824" s="75"/>
      <c r="I824" s="75"/>
      <c r="J824" s="77"/>
      <c r="L824" s="77"/>
      <c r="M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6"/>
      <c r="AD824" s="76"/>
      <c r="AE824" s="76"/>
      <c r="AF824" s="76"/>
      <c r="AG824" s="76"/>
      <c r="AH824" s="76"/>
      <c r="AI824" s="76"/>
      <c r="AJ824" s="76"/>
      <c r="AK824" s="76"/>
      <c r="AL824" s="76"/>
      <c r="AM824" s="76"/>
      <c r="AN824" s="76"/>
      <c r="AO824" s="76"/>
      <c r="AP824" s="76"/>
      <c r="AQ824" s="76"/>
      <c r="AR824" s="76"/>
      <c r="AS824" s="76"/>
      <c r="AT824" s="76"/>
      <c r="AU824" s="76"/>
      <c r="AV824" s="76"/>
      <c r="AW824" s="76"/>
      <c r="AX824" s="76"/>
      <c r="AY824" s="76"/>
      <c r="AZ824" s="76"/>
      <c r="BA824" s="76"/>
      <c r="BB824" s="76"/>
      <c r="BC824" s="76"/>
      <c r="BD824" s="76"/>
      <c r="BE824" s="76"/>
      <c r="BF824" s="76"/>
      <c r="BG824" s="76"/>
      <c r="BH824" s="76"/>
      <c r="BI824" s="76"/>
      <c r="BJ824" s="76"/>
      <c r="BK824" s="76"/>
      <c r="BL824" s="76"/>
      <c r="BM824" s="76"/>
      <c r="BN824" s="76"/>
      <c r="BO824" s="76"/>
      <c r="BP824" s="76"/>
      <c r="BQ824" s="76"/>
      <c r="BR824" s="76"/>
    </row>
    <row r="825" spans="2:70">
      <c r="B825" s="75"/>
      <c r="C825" s="75"/>
      <c r="D825" s="75"/>
      <c r="E825" s="77"/>
      <c r="F825" s="75"/>
      <c r="G825" s="77"/>
      <c r="H825" s="75"/>
      <c r="I825" s="75"/>
      <c r="J825" s="77"/>
      <c r="L825" s="77"/>
      <c r="M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6"/>
      <c r="AD825" s="76"/>
      <c r="AE825" s="76"/>
      <c r="AF825" s="76"/>
      <c r="AG825" s="76"/>
      <c r="AH825" s="76"/>
      <c r="AI825" s="76"/>
      <c r="AJ825" s="76"/>
      <c r="AK825" s="76"/>
      <c r="AL825" s="76"/>
      <c r="AM825" s="76"/>
      <c r="AN825" s="76"/>
      <c r="AO825" s="76"/>
      <c r="AP825" s="76"/>
      <c r="AQ825" s="76"/>
      <c r="AR825" s="76"/>
      <c r="AS825" s="76"/>
      <c r="AT825" s="76"/>
      <c r="AU825" s="76"/>
      <c r="AV825" s="76"/>
      <c r="AW825" s="76"/>
      <c r="AX825" s="76"/>
      <c r="AY825" s="76"/>
      <c r="AZ825" s="76"/>
      <c r="BA825" s="76"/>
      <c r="BB825" s="76"/>
      <c r="BC825" s="76"/>
      <c r="BD825" s="76"/>
      <c r="BE825" s="76"/>
      <c r="BF825" s="76"/>
      <c r="BG825" s="76"/>
      <c r="BH825" s="76"/>
      <c r="BI825" s="76"/>
      <c r="BJ825" s="76"/>
      <c r="BK825" s="76"/>
      <c r="BL825" s="76"/>
      <c r="BM825" s="76"/>
      <c r="BN825" s="76"/>
      <c r="BO825" s="76"/>
      <c r="BP825" s="76"/>
      <c r="BQ825" s="76"/>
      <c r="BR825" s="76"/>
    </row>
    <row r="826" spans="2:70">
      <c r="B826" s="75"/>
      <c r="C826" s="75"/>
      <c r="D826" s="75"/>
      <c r="E826" s="77"/>
      <c r="F826" s="75"/>
      <c r="G826" s="77"/>
      <c r="H826" s="75"/>
      <c r="I826" s="75"/>
      <c r="J826" s="77"/>
      <c r="L826" s="77"/>
      <c r="M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6"/>
      <c r="AD826" s="76"/>
      <c r="AE826" s="76"/>
      <c r="AF826" s="76"/>
      <c r="AG826" s="76"/>
      <c r="AH826" s="76"/>
      <c r="AI826" s="76"/>
      <c r="AJ826" s="76"/>
      <c r="AK826" s="76"/>
      <c r="AL826" s="76"/>
      <c r="AM826" s="76"/>
      <c r="AN826" s="76"/>
      <c r="AO826" s="76"/>
      <c r="AP826" s="76"/>
      <c r="AQ826" s="76"/>
      <c r="AR826" s="76"/>
      <c r="AS826" s="76"/>
      <c r="AT826" s="76"/>
      <c r="AU826" s="76"/>
      <c r="AV826" s="76"/>
      <c r="AW826" s="76"/>
      <c r="AX826" s="76"/>
      <c r="AY826" s="76"/>
      <c r="AZ826" s="76"/>
      <c r="BA826" s="76"/>
      <c r="BB826" s="76"/>
      <c r="BC826" s="76"/>
      <c r="BD826" s="76"/>
      <c r="BE826" s="76"/>
      <c r="BF826" s="76"/>
      <c r="BG826" s="76"/>
      <c r="BH826" s="76"/>
      <c r="BI826" s="76"/>
      <c r="BJ826" s="76"/>
      <c r="BK826" s="76"/>
      <c r="BL826" s="76"/>
      <c r="BM826" s="76"/>
      <c r="BN826" s="76"/>
      <c r="BO826" s="76"/>
      <c r="BP826" s="76"/>
      <c r="BQ826" s="76"/>
      <c r="BR826" s="76"/>
    </row>
    <row r="827" spans="2:70">
      <c r="B827" s="75"/>
      <c r="C827" s="75"/>
      <c r="D827" s="75"/>
      <c r="E827" s="77"/>
      <c r="F827" s="75"/>
      <c r="G827" s="77"/>
      <c r="H827" s="75"/>
      <c r="I827" s="75"/>
      <c r="J827" s="77"/>
      <c r="L827" s="77"/>
      <c r="M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6"/>
      <c r="AD827" s="76"/>
      <c r="AE827" s="76"/>
      <c r="AF827" s="76"/>
      <c r="AG827" s="76"/>
      <c r="AH827" s="76"/>
      <c r="AI827" s="76"/>
      <c r="AJ827" s="76"/>
      <c r="AK827" s="76"/>
      <c r="AL827" s="76"/>
      <c r="AM827" s="76"/>
      <c r="AN827" s="76"/>
      <c r="AO827" s="76"/>
      <c r="AP827" s="76"/>
      <c r="AQ827" s="76"/>
      <c r="AR827" s="76"/>
      <c r="AS827" s="76"/>
      <c r="AT827" s="76"/>
      <c r="AU827" s="76"/>
      <c r="AV827" s="76"/>
      <c r="AW827" s="76"/>
      <c r="AX827" s="76"/>
      <c r="AY827" s="76"/>
      <c r="AZ827" s="76"/>
      <c r="BA827" s="76"/>
      <c r="BB827" s="76"/>
      <c r="BC827" s="76"/>
      <c r="BD827" s="76"/>
      <c r="BE827" s="76"/>
      <c r="BF827" s="76"/>
      <c r="BG827" s="76"/>
      <c r="BH827" s="76"/>
      <c r="BI827" s="76"/>
      <c r="BJ827" s="76"/>
      <c r="BK827" s="76"/>
      <c r="BL827" s="76"/>
      <c r="BM827" s="76"/>
      <c r="BN827" s="76"/>
      <c r="BO827" s="76"/>
      <c r="BP827" s="76"/>
      <c r="BQ827" s="76"/>
      <c r="BR827" s="76"/>
    </row>
    <row r="828" spans="2:70">
      <c r="B828" s="75"/>
      <c r="C828" s="75"/>
      <c r="D828" s="75"/>
      <c r="E828" s="77"/>
      <c r="F828" s="75"/>
      <c r="G828" s="77"/>
      <c r="H828" s="75"/>
      <c r="I828" s="75"/>
      <c r="J828" s="77"/>
      <c r="L828" s="77"/>
      <c r="M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6"/>
      <c r="AD828" s="76"/>
      <c r="AE828" s="76"/>
      <c r="AF828" s="76"/>
      <c r="AG828" s="76"/>
      <c r="AH828" s="76"/>
      <c r="AI828" s="76"/>
      <c r="AJ828" s="76"/>
      <c r="AK828" s="76"/>
      <c r="AL828" s="76"/>
      <c r="AM828" s="76"/>
      <c r="AN828" s="76"/>
      <c r="AO828" s="76"/>
      <c r="AP828" s="76"/>
      <c r="AQ828" s="76"/>
      <c r="AR828" s="76"/>
      <c r="AS828" s="76"/>
      <c r="AT828" s="76"/>
      <c r="AU828" s="76"/>
      <c r="AV828" s="76"/>
      <c r="AW828" s="76"/>
      <c r="AX828" s="76"/>
      <c r="AY828" s="76"/>
      <c r="AZ828" s="76"/>
      <c r="BA828" s="76"/>
      <c r="BB828" s="76"/>
      <c r="BC828" s="76"/>
      <c r="BD828" s="76"/>
      <c r="BE828" s="76"/>
      <c r="BF828" s="76"/>
      <c r="BG828" s="76"/>
      <c r="BH828" s="76"/>
      <c r="BI828" s="76"/>
      <c r="BJ828" s="76"/>
      <c r="BK828" s="76"/>
      <c r="BL828" s="76"/>
      <c r="BM828" s="76"/>
      <c r="BN828" s="76"/>
      <c r="BO828" s="76"/>
      <c r="BP828" s="76"/>
      <c r="BQ828" s="76"/>
      <c r="BR828" s="76"/>
    </row>
    <row r="829" spans="2:70">
      <c r="B829" s="75"/>
      <c r="C829" s="75"/>
      <c r="D829" s="75"/>
      <c r="E829" s="77"/>
      <c r="F829" s="75"/>
      <c r="G829" s="77"/>
      <c r="H829" s="75"/>
      <c r="I829" s="75"/>
      <c r="J829" s="77"/>
      <c r="L829" s="77"/>
      <c r="M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6"/>
      <c r="AD829" s="76"/>
      <c r="AE829" s="76"/>
      <c r="AF829" s="76"/>
      <c r="AG829" s="76"/>
      <c r="AH829" s="76"/>
      <c r="AI829" s="76"/>
      <c r="AJ829" s="76"/>
      <c r="AK829" s="76"/>
      <c r="AL829" s="76"/>
      <c r="AM829" s="76"/>
      <c r="AN829" s="76"/>
      <c r="AO829" s="76"/>
      <c r="AP829" s="76"/>
      <c r="AQ829" s="76"/>
      <c r="AR829" s="76"/>
      <c r="AS829" s="76"/>
      <c r="AT829" s="76"/>
      <c r="AU829" s="76"/>
      <c r="AV829" s="76"/>
      <c r="AW829" s="76"/>
      <c r="AX829" s="76"/>
      <c r="AY829" s="76"/>
      <c r="AZ829" s="76"/>
      <c r="BA829" s="76"/>
      <c r="BB829" s="76"/>
      <c r="BC829" s="76"/>
      <c r="BD829" s="76"/>
      <c r="BE829" s="76"/>
      <c r="BF829" s="76"/>
      <c r="BG829" s="76"/>
      <c r="BH829" s="76"/>
      <c r="BI829" s="76"/>
      <c r="BJ829" s="76"/>
      <c r="BK829" s="76"/>
      <c r="BL829" s="76"/>
      <c r="BM829" s="76"/>
      <c r="BN829" s="76"/>
      <c r="BO829" s="76"/>
      <c r="BP829" s="76"/>
      <c r="BQ829" s="76"/>
      <c r="BR829" s="76"/>
    </row>
    <row r="830" spans="2:70">
      <c r="B830" s="75"/>
      <c r="C830" s="75"/>
      <c r="D830" s="75"/>
      <c r="E830" s="77"/>
      <c r="F830" s="75"/>
      <c r="G830" s="77"/>
      <c r="H830" s="75"/>
      <c r="I830" s="75"/>
      <c r="J830" s="77"/>
      <c r="L830" s="77"/>
      <c r="M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6"/>
      <c r="AD830" s="76"/>
      <c r="AE830" s="76"/>
      <c r="AF830" s="76"/>
      <c r="AG830" s="76"/>
      <c r="AH830" s="76"/>
      <c r="AI830" s="76"/>
      <c r="AJ830" s="76"/>
      <c r="AK830" s="76"/>
      <c r="AL830" s="76"/>
      <c r="AM830" s="76"/>
      <c r="AN830" s="76"/>
      <c r="AO830" s="76"/>
      <c r="AP830" s="76"/>
      <c r="AQ830" s="76"/>
      <c r="AR830" s="76"/>
      <c r="AS830" s="76"/>
      <c r="AT830" s="76"/>
      <c r="AU830" s="76"/>
      <c r="AV830" s="76"/>
      <c r="AW830" s="76"/>
      <c r="AX830" s="76"/>
      <c r="AY830" s="76"/>
      <c r="AZ830" s="76"/>
      <c r="BA830" s="76"/>
      <c r="BB830" s="76"/>
      <c r="BC830" s="76"/>
      <c r="BD830" s="76"/>
      <c r="BE830" s="76"/>
      <c r="BF830" s="76"/>
      <c r="BG830" s="76"/>
      <c r="BH830" s="76"/>
      <c r="BI830" s="76"/>
      <c r="BJ830" s="76"/>
      <c r="BK830" s="76"/>
      <c r="BL830" s="76"/>
      <c r="BM830" s="76"/>
      <c r="BN830" s="76"/>
      <c r="BO830" s="76"/>
      <c r="BP830" s="76"/>
      <c r="BQ830" s="76"/>
      <c r="BR830" s="76"/>
    </row>
    <row r="831" spans="2:70">
      <c r="B831" s="75"/>
      <c r="C831" s="75"/>
      <c r="D831" s="75"/>
      <c r="E831" s="77"/>
      <c r="F831" s="75"/>
      <c r="G831" s="77"/>
      <c r="H831" s="75"/>
      <c r="I831" s="75"/>
      <c r="J831" s="77"/>
      <c r="L831" s="77"/>
      <c r="M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6"/>
      <c r="AD831" s="76"/>
      <c r="AE831" s="76"/>
      <c r="AF831" s="76"/>
      <c r="AG831" s="76"/>
      <c r="AH831" s="76"/>
      <c r="AI831" s="76"/>
      <c r="AJ831" s="76"/>
      <c r="AK831" s="76"/>
      <c r="AL831" s="76"/>
      <c r="AM831" s="76"/>
      <c r="AN831" s="76"/>
      <c r="AO831" s="76"/>
      <c r="AP831" s="76"/>
      <c r="AQ831" s="76"/>
      <c r="AR831" s="76"/>
      <c r="AS831" s="76"/>
      <c r="AT831" s="76"/>
      <c r="AU831" s="76"/>
      <c r="AV831" s="76"/>
      <c r="AW831" s="76"/>
      <c r="AX831" s="76"/>
      <c r="AY831" s="76"/>
      <c r="AZ831" s="76"/>
      <c r="BA831" s="76"/>
      <c r="BB831" s="76"/>
      <c r="BC831" s="76"/>
      <c r="BD831" s="76"/>
      <c r="BE831" s="76"/>
      <c r="BF831" s="76"/>
      <c r="BG831" s="76"/>
      <c r="BH831" s="76"/>
      <c r="BI831" s="76"/>
      <c r="BJ831" s="76"/>
      <c r="BK831" s="76"/>
      <c r="BL831" s="76"/>
      <c r="BM831" s="76"/>
      <c r="BN831" s="76"/>
      <c r="BO831" s="76"/>
      <c r="BP831" s="76"/>
      <c r="BQ831" s="76"/>
      <c r="BR831" s="76"/>
    </row>
    <row r="832" spans="2:70">
      <c r="B832" s="75"/>
      <c r="C832" s="75"/>
      <c r="D832" s="75"/>
      <c r="E832" s="77"/>
      <c r="F832" s="75"/>
      <c r="G832" s="77"/>
      <c r="H832" s="75"/>
      <c r="I832" s="75"/>
      <c r="J832" s="77"/>
      <c r="L832" s="77"/>
      <c r="M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6"/>
      <c r="AD832" s="76"/>
      <c r="AE832" s="76"/>
      <c r="AF832" s="76"/>
      <c r="AG832" s="76"/>
      <c r="AH832" s="76"/>
      <c r="AI832" s="76"/>
      <c r="AJ832" s="76"/>
      <c r="AK832" s="76"/>
      <c r="AL832" s="76"/>
      <c r="AM832" s="76"/>
      <c r="AN832" s="76"/>
      <c r="AO832" s="76"/>
      <c r="AP832" s="76"/>
      <c r="AQ832" s="76"/>
      <c r="AR832" s="76"/>
      <c r="AS832" s="76"/>
      <c r="AT832" s="76"/>
      <c r="AU832" s="76"/>
      <c r="AV832" s="76"/>
      <c r="AW832" s="76"/>
      <c r="AX832" s="76"/>
      <c r="AY832" s="76"/>
      <c r="AZ832" s="76"/>
      <c r="BA832" s="76"/>
      <c r="BB832" s="76"/>
      <c r="BC832" s="76"/>
      <c r="BD832" s="76"/>
      <c r="BE832" s="76"/>
      <c r="BF832" s="76"/>
      <c r="BG832" s="76"/>
      <c r="BH832" s="76"/>
      <c r="BI832" s="76"/>
      <c r="BJ832" s="76"/>
      <c r="BK832" s="76"/>
      <c r="BL832" s="76"/>
      <c r="BM832" s="76"/>
      <c r="BN832" s="76"/>
      <c r="BO832" s="76"/>
      <c r="BP832" s="76"/>
      <c r="BQ832" s="76"/>
      <c r="BR832" s="76"/>
    </row>
    <row r="833" spans="2:70">
      <c r="B833" s="75"/>
      <c r="C833" s="75"/>
      <c r="D833" s="75"/>
      <c r="E833" s="77"/>
      <c r="F833" s="75"/>
      <c r="G833" s="77"/>
      <c r="H833" s="75"/>
      <c r="I833" s="75"/>
      <c r="J833" s="77"/>
      <c r="L833" s="77"/>
      <c r="M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6"/>
      <c r="AD833" s="76"/>
      <c r="AE833" s="76"/>
      <c r="AF833" s="76"/>
      <c r="AG833" s="76"/>
      <c r="AH833" s="76"/>
      <c r="AI833" s="76"/>
      <c r="AJ833" s="76"/>
      <c r="AK833" s="76"/>
      <c r="AL833" s="76"/>
      <c r="AM833" s="76"/>
      <c r="AN833" s="76"/>
      <c r="AO833" s="76"/>
      <c r="AP833" s="76"/>
      <c r="AQ833" s="76"/>
      <c r="AR833" s="76"/>
      <c r="AS833" s="76"/>
      <c r="AT833" s="76"/>
      <c r="AU833" s="76"/>
      <c r="AV833" s="76"/>
      <c r="AW833" s="76"/>
      <c r="AX833" s="76"/>
      <c r="AY833" s="76"/>
      <c r="AZ833" s="76"/>
      <c r="BA833" s="76"/>
      <c r="BB833" s="76"/>
      <c r="BC833" s="76"/>
      <c r="BD833" s="76"/>
      <c r="BE833" s="76"/>
      <c r="BF833" s="76"/>
      <c r="BG833" s="76"/>
      <c r="BH833" s="76"/>
      <c r="BI833" s="76"/>
      <c r="BJ833" s="76"/>
      <c r="BK833" s="76"/>
      <c r="BL833" s="76"/>
      <c r="BM833" s="76"/>
      <c r="BN833" s="76"/>
      <c r="BO833" s="76"/>
      <c r="BP833" s="76"/>
      <c r="BQ833" s="76"/>
      <c r="BR833" s="76"/>
    </row>
    <row r="834" spans="2:70">
      <c r="B834" s="75"/>
      <c r="C834" s="75"/>
      <c r="D834" s="75"/>
      <c r="E834" s="77"/>
      <c r="F834" s="75"/>
      <c r="G834" s="77"/>
      <c r="H834" s="75"/>
      <c r="I834" s="75"/>
      <c r="J834" s="77"/>
      <c r="L834" s="77"/>
      <c r="M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6"/>
      <c r="AD834" s="76"/>
      <c r="AE834" s="76"/>
      <c r="AF834" s="76"/>
      <c r="AG834" s="76"/>
      <c r="AH834" s="76"/>
      <c r="AI834" s="76"/>
      <c r="AJ834" s="76"/>
      <c r="AK834" s="76"/>
      <c r="AL834" s="76"/>
      <c r="AM834" s="76"/>
      <c r="AN834" s="76"/>
      <c r="AO834" s="76"/>
      <c r="AP834" s="76"/>
      <c r="AQ834" s="76"/>
      <c r="AR834" s="76"/>
      <c r="AS834" s="76"/>
      <c r="AT834" s="76"/>
      <c r="AU834" s="76"/>
      <c r="AV834" s="76"/>
      <c r="AW834" s="76"/>
      <c r="AX834" s="76"/>
      <c r="AY834" s="76"/>
      <c r="AZ834" s="76"/>
      <c r="BA834" s="76"/>
      <c r="BB834" s="76"/>
      <c r="BC834" s="76"/>
      <c r="BD834" s="76"/>
      <c r="BE834" s="76"/>
      <c r="BF834" s="76"/>
      <c r="BG834" s="76"/>
      <c r="BH834" s="76"/>
      <c r="BI834" s="76"/>
      <c r="BJ834" s="76"/>
      <c r="BK834" s="76"/>
      <c r="BL834" s="76"/>
      <c r="BM834" s="76"/>
      <c r="BN834" s="76"/>
      <c r="BO834" s="76"/>
      <c r="BP834" s="76"/>
      <c r="BQ834" s="76"/>
      <c r="BR834" s="76"/>
    </row>
    <row r="835" spans="2:70">
      <c r="B835" s="75"/>
      <c r="C835" s="75"/>
      <c r="D835" s="75"/>
      <c r="E835" s="77"/>
      <c r="F835" s="75"/>
      <c r="G835" s="77"/>
      <c r="H835" s="75"/>
      <c r="I835" s="75"/>
      <c r="J835" s="77"/>
      <c r="L835" s="77"/>
      <c r="M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6"/>
      <c r="AD835" s="76"/>
      <c r="AE835" s="76"/>
      <c r="AF835" s="76"/>
      <c r="AG835" s="76"/>
      <c r="AH835" s="76"/>
      <c r="AI835" s="76"/>
      <c r="AJ835" s="76"/>
      <c r="AK835" s="76"/>
      <c r="AL835" s="76"/>
      <c r="AM835" s="76"/>
      <c r="AN835" s="76"/>
      <c r="AO835" s="76"/>
      <c r="AP835" s="76"/>
      <c r="AQ835" s="76"/>
      <c r="AR835" s="76"/>
      <c r="AS835" s="76"/>
      <c r="AT835" s="76"/>
      <c r="AU835" s="76"/>
      <c r="AV835" s="76"/>
      <c r="AW835" s="76"/>
      <c r="AX835" s="76"/>
      <c r="AY835" s="76"/>
      <c r="AZ835" s="76"/>
      <c r="BA835" s="76"/>
      <c r="BB835" s="76"/>
      <c r="BC835" s="76"/>
      <c r="BD835" s="76"/>
      <c r="BE835" s="76"/>
      <c r="BF835" s="76"/>
      <c r="BG835" s="76"/>
      <c r="BH835" s="76"/>
      <c r="BI835" s="76"/>
      <c r="BJ835" s="76"/>
      <c r="BK835" s="76"/>
      <c r="BL835" s="76"/>
      <c r="BM835" s="76"/>
      <c r="BN835" s="76"/>
      <c r="BO835" s="76"/>
      <c r="BP835" s="76"/>
      <c r="BQ835" s="76"/>
      <c r="BR835" s="76"/>
    </row>
    <row r="836" spans="2:70">
      <c r="B836" s="75"/>
      <c r="C836" s="75"/>
      <c r="D836" s="75"/>
      <c r="E836" s="77"/>
      <c r="F836" s="75"/>
      <c r="G836" s="77"/>
      <c r="H836" s="75"/>
      <c r="I836" s="75"/>
      <c r="J836" s="77"/>
      <c r="L836" s="77"/>
      <c r="M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6"/>
      <c r="AD836" s="76"/>
      <c r="AE836" s="76"/>
      <c r="AF836" s="76"/>
      <c r="AG836" s="76"/>
      <c r="AH836" s="76"/>
      <c r="AI836" s="76"/>
      <c r="AJ836" s="76"/>
      <c r="AK836" s="76"/>
      <c r="AL836" s="76"/>
      <c r="AM836" s="76"/>
      <c r="AN836" s="76"/>
      <c r="AO836" s="76"/>
      <c r="AP836" s="76"/>
      <c r="AQ836" s="76"/>
      <c r="AR836" s="76"/>
      <c r="AS836" s="76"/>
      <c r="AT836" s="76"/>
      <c r="AU836" s="76"/>
      <c r="AV836" s="76"/>
      <c r="AW836" s="76"/>
      <c r="AX836" s="76"/>
      <c r="AY836" s="76"/>
      <c r="AZ836" s="76"/>
      <c r="BA836" s="76"/>
      <c r="BB836" s="76"/>
      <c r="BC836" s="76"/>
      <c r="BD836" s="76"/>
      <c r="BE836" s="76"/>
      <c r="BF836" s="76"/>
      <c r="BG836" s="76"/>
      <c r="BH836" s="76"/>
      <c r="BI836" s="76"/>
      <c r="BJ836" s="76"/>
      <c r="BK836" s="76"/>
      <c r="BL836" s="76"/>
      <c r="BM836" s="76"/>
      <c r="BN836" s="76"/>
      <c r="BO836" s="76"/>
      <c r="BP836" s="76"/>
      <c r="BQ836" s="76"/>
      <c r="BR836" s="76"/>
    </row>
    <row r="837" spans="2:70">
      <c r="B837" s="75"/>
      <c r="C837" s="75"/>
      <c r="D837" s="75"/>
      <c r="E837" s="77"/>
      <c r="F837" s="75"/>
      <c r="G837" s="77"/>
      <c r="H837" s="75"/>
      <c r="I837" s="75"/>
      <c r="J837" s="77"/>
      <c r="L837" s="77"/>
      <c r="M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6"/>
      <c r="AD837" s="76"/>
      <c r="AE837" s="76"/>
      <c r="AF837" s="76"/>
      <c r="AG837" s="76"/>
      <c r="AH837" s="76"/>
      <c r="AI837" s="76"/>
      <c r="AJ837" s="76"/>
      <c r="AK837" s="76"/>
      <c r="AL837" s="76"/>
      <c r="AM837" s="76"/>
      <c r="AN837" s="76"/>
      <c r="AO837" s="76"/>
      <c r="AP837" s="76"/>
      <c r="AQ837" s="76"/>
      <c r="AR837" s="76"/>
      <c r="AS837" s="76"/>
      <c r="AT837" s="76"/>
      <c r="AU837" s="76"/>
      <c r="AV837" s="76"/>
      <c r="AW837" s="76"/>
      <c r="AX837" s="76"/>
      <c r="AY837" s="76"/>
      <c r="AZ837" s="76"/>
      <c r="BA837" s="76"/>
      <c r="BB837" s="76"/>
      <c r="BC837" s="76"/>
      <c r="BD837" s="76"/>
      <c r="BE837" s="76"/>
      <c r="BF837" s="76"/>
      <c r="BG837" s="76"/>
      <c r="BH837" s="76"/>
      <c r="BI837" s="76"/>
      <c r="BJ837" s="76"/>
      <c r="BK837" s="76"/>
      <c r="BL837" s="76"/>
      <c r="BM837" s="76"/>
      <c r="BN837" s="76"/>
      <c r="BO837" s="76"/>
      <c r="BP837" s="76"/>
      <c r="BQ837" s="76"/>
      <c r="BR837" s="76"/>
    </row>
    <row r="838" spans="2:70">
      <c r="B838" s="75"/>
      <c r="C838" s="75"/>
      <c r="D838" s="75"/>
      <c r="E838" s="77"/>
      <c r="F838" s="75"/>
      <c r="G838" s="77"/>
      <c r="H838" s="75"/>
      <c r="I838" s="75"/>
      <c r="J838" s="77"/>
      <c r="L838" s="77"/>
      <c r="M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6"/>
      <c r="AD838" s="76"/>
      <c r="AE838" s="76"/>
      <c r="AF838" s="76"/>
      <c r="AG838" s="76"/>
      <c r="AH838" s="76"/>
      <c r="AI838" s="76"/>
      <c r="AJ838" s="76"/>
      <c r="AK838" s="76"/>
      <c r="AL838" s="76"/>
      <c r="AM838" s="76"/>
      <c r="AN838" s="76"/>
      <c r="AO838" s="76"/>
      <c r="AP838" s="76"/>
      <c r="AQ838" s="76"/>
      <c r="AR838" s="76"/>
      <c r="AS838" s="76"/>
      <c r="AT838" s="76"/>
      <c r="AU838" s="76"/>
      <c r="AV838" s="76"/>
      <c r="AW838" s="76"/>
      <c r="AX838" s="76"/>
      <c r="AY838" s="76"/>
      <c r="AZ838" s="76"/>
      <c r="BA838" s="76"/>
      <c r="BB838" s="76"/>
      <c r="BC838" s="76"/>
      <c r="BD838" s="76"/>
      <c r="BE838" s="76"/>
      <c r="BF838" s="76"/>
      <c r="BG838" s="76"/>
      <c r="BH838" s="76"/>
      <c r="BI838" s="76"/>
      <c r="BJ838" s="76"/>
      <c r="BK838" s="76"/>
      <c r="BL838" s="76"/>
      <c r="BM838" s="76"/>
      <c r="BN838" s="76"/>
      <c r="BO838" s="76"/>
      <c r="BP838" s="76"/>
      <c r="BQ838" s="76"/>
      <c r="BR838" s="76"/>
    </row>
    <row r="839" spans="2:70">
      <c r="B839" s="75"/>
      <c r="C839" s="75"/>
      <c r="D839" s="75"/>
      <c r="E839" s="77"/>
      <c r="F839" s="75"/>
      <c r="G839" s="77"/>
      <c r="H839" s="75"/>
      <c r="I839" s="75"/>
      <c r="J839" s="77"/>
      <c r="L839" s="77"/>
      <c r="M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6"/>
      <c r="AD839" s="76"/>
      <c r="AE839" s="76"/>
      <c r="AF839" s="76"/>
      <c r="AG839" s="76"/>
      <c r="AH839" s="76"/>
      <c r="AI839" s="76"/>
      <c r="AJ839" s="76"/>
      <c r="AK839" s="76"/>
      <c r="AL839" s="76"/>
      <c r="AM839" s="76"/>
      <c r="AN839" s="76"/>
      <c r="AO839" s="76"/>
      <c r="AP839" s="76"/>
      <c r="AQ839" s="76"/>
      <c r="AR839" s="76"/>
      <c r="AS839" s="76"/>
      <c r="AT839" s="76"/>
      <c r="AU839" s="76"/>
      <c r="AV839" s="76"/>
      <c r="AW839" s="76"/>
      <c r="AX839" s="76"/>
      <c r="AY839" s="76"/>
      <c r="AZ839" s="76"/>
      <c r="BA839" s="76"/>
      <c r="BB839" s="76"/>
      <c r="BC839" s="76"/>
      <c r="BD839" s="76"/>
      <c r="BE839" s="76"/>
      <c r="BF839" s="76"/>
      <c r="BG839" s="76"/>
      <c r="BH839" s="76"/>
      <c r="BI839" s="76"/>
      <c r="BJ839" s="76"/>
      <c r="BK839" s="76"/>
      <c r="BL839" s="76"/>
      <c r="BM839" s="76"/>
      <c r="BN839" s="76"/>
      <c r="BO839" s="76"/>
      <c r="BP839" s="76"/>
      <c r="BQ839" s="76"/>
      <c r="BR839" s="76"/>
    </row>
    <row r="840" spans="2:70">
      <c r="B840" s="75"/>
      <c r="C840" s="75"/>
      <c r="D840" s="75"/>
      <c r="E840" s="77"/>
      <c r="F840" s="75"/>
      <c r="G840" s="77"/>
      <c r="H840" s="75"/>
      <c r="I840" s="75"/>
      <c r="J840" s="77"/>
      <c r="L840" s="77"/>
      <c r="M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6"/>
      <c r="AD840" s="76"/>
      <c r="AE840" s="76"/>
      <c r="AF840" s="76"/>
      <c r="AG840" s="76"/>
      <c r="AH840" s="76"/>
      <c r="AI840" s="76"/>
      <c r="AJ840" s="76"/>
      <c r="AK840" s="76"/>
      <c r="AL840" s="76"/>
      <c r="AM840" s="76"/>
      <c r="AN840" s="76"/>
      <c r="AO840" s="76"/>
      <c r="AP840" s="76"/>
      <c r="AQ840" s="76"/>
      <c r="AR840" s="76"/>
      <c r="AS840" s="76"/>
      <c r="AT840" s="76"/>
      <c r="AU840" s="76"/>
      <c r="AV840" s="76"/>
      <c r="AW840" s="76"/>
      <c r="AX840" s="76"/>
      <c r="AY840" s="76"/>
      <c r="AZ840" s="76"/>
      <c r="BA840" s="76"/>
      <c r="BB840" s="76"/>
      <c r="BC840" s="76"/>
      <c r="BD840" s="76"/>
      <c r="BE840" s="76"/>
      <c r="BF840" s="76"/>
      <c r="BG840" s="76"/>
      <c r="BH840" s="76"/>
      <c r="BI840" s="76"/>
      <c r="BJ840" s="76"/>
      <c r="BK840" s="76"/>
      <c r="BL840" s="76"/>
      <c r="BM840" s="76"/>
      <c r="BN840" s="76"/>
      <c r="BO840" s="76"/>
      <c r="BP840" s="76"/>
      <c r="BQ840" s="76"/>
      <c r="BR840" s="76"/>
    </row>
    <row r="841" spans="2:70">
      <c r="B841" s="75"/>
      <c r="C841" s="75"/>
      <c r="D841" s="75"/>
      <c r="E841" s="77"/>
      <c r="F841" s="75"/>
      <c r="G841" s="77"/>
      <c r="H841" s="75"/>
      <c r="I841" s="75"/>
      <c r="J841" s="77"/>
      <c r="L841" s="77"/>
      <c r="M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6"/>
      <c r="AD841" s="76"/>
      <c r="AE841" s="76"/>
      <c r="AF841" s="76"/>
      <c r="AG841" s="76"/>
      <c r="AH841" s="76"/>
      <c r="AI841" s="76"/>
      <c r="AJ841" s="76"/>
      <c r="AK841" s="76"/>
      <c r="AL841" s="76"/>
      <c r="AM841" s="76"/>
      <c r="AN841" s="76"/>
      <c r="AO841" s="76"/>
      <c r="AP841" s="76"/>
      <c r="AQ841" s="76"/>
      <c r="AR841" s="76"/>
      <c r="AS841" s="76"/>
      <c r="AT841" s="76"/>
      <c r="AU841" s="76"/>
      <c r="AV841" s="76"/>
      <c r="AW841" s="76"/>
      <c r="AX841" s="76"/>
      <c r="AY841" s="76"/>
      <c r="AZ841" s="76"/>
      <c r="BA841" s="76"/>
      <c r="BB841" s="76"/>
      <c r="BC841" s="76"/>
      <c r="BD841" s="76"/>
      <c r="BE841" s="76"/>
      <c r="BF841" s="76"/>
      <c r="BG841" s="76"/>
      <c r="BH841" s="76"/>
      <c r="BI841" s="76"/>
      <c r="BJ841" s="76"/>
      <c r="BK841" s="76"/>
      <c r="BL841" s="76"/>
      <c r="BM841" s="76"/>
      <c r="BN841" s="76"/>
      <c r="BO841" s="76"/>
      <c r="BP841" s="76"/>
      <c r="BQ841" s="76"/>
      <c r="BR841" s="76"/>
    </row>
    <row r="842" spans="2:70">
      <c r="B842" s="75"/>
      <c r="C842" s="75"/>
      <c r="D842" s="75"/>
      <c r="E842" s="77"/>
      <c r="F842" s="75"/>
      <c r="G842" s="77"/>
      <c r="H842" s="75"/>
      <c r="I842" s="75"/>
      <c r="J842" s="77"/>
      <c r="L842" s="77"/>
      <c r="M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6"/>
      <c r="AD842" s="76"/>
      <c r="AE842" s="76"/>
      <c r="AF842" s="76"/>
      <c r="AG842" s="76"/>
      <c r="AH842" s="76"/>
      <c r="AI842" s="76"/>
      <c r="AJ842" s="76"/>
      <c r="AK842" s="76"/>
      <c r="AL842" s="76"/>
      <c r="AM842" s="76"/>
      <c r="AN842" s="76"/>
      <c r="AO842" s="76"/>
      <c r="AP842" s="76"/>
      <c r="AQ842" s="76"/>
      <c r="AR842" s="76"/>
      <c r="AS842" s="76"/>
      <c r="AT842" s="76"/>
      <c r="AU842" s="76"/>
      <c r="AV842" s="76"/>
      <c r="AW842" s="76"/>
      <c r="AX842" s="76"/>
      <c r="AY842" s="76"/>
      <c r="AZ842" s="76"/>
      <c r="BA842" s="76"/>
      <c r="BB842" s="76"/>
      <c r="BC842" s="76"/>
      <c r="BD842" s="76"/>
      <c r="BE842" s="76"/>
      <c r="BF842" s="76"/>
      <c r="BG842" s="76"/>
      <c r="BH842" s="76"/>
      <c r="BI842" s="76"/>
      <c r="BJ842" s="76"/>
      <c r="BK842" s="76"/>
      <c r="BL842" s="76"/>
      <c r="BM842" s="76"/>
      <c r="BN842" s="76"/>
      <c r="BO842" s="76"/>
      <c r="BP842" s="76"/>
      <c r="BQ842" s="76"/>
      <c r="BR842" s="76"/>
    </row>
    <row r="843" spans="2:70">
      <c r="B843" s="75"/>
      <c r="C843" s="75"/>
      <c r="D843" s="75"/>
      <c r="E843" s="77"/>
      <c r="F843" s="75"/>
      <c r="G843" s="77"/>
      <c r="H843" s="75"/>
      <c r="I843" s="75"/>
      <c r="J843" s="77"/>
      <c r="L843" s="77"/>
      <c r="M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6"/>
      <c r="AD843" s="76"/>
      <c r="AE843" s="76"/>
      <c r="AF843" s="76"/>
      <c r="AG843" s="76"/>
      <c r="AH843" s="76"/>
      <c r="AI843" s="76"/>
      <c r="AJ843" s="76"/>
      <c r="AK843" s="76"/>
      <c r="AL843" s="76"/>
      <c r="AM843" s="76"/>
      <c r="AN843" s="76"/>
      <c r="AO843" s="76"/>
      <c r="AP843" s="76"/>
      <c r="AQ843" s="76"/>
      <c r="AR843" s="76"/>
      <c r="AS843" s="76"/>
      <c r="AT843" s="76"/>
      <c r="AU843" s="76"/>
      <c r="AV843" s="76"/>
      <c r="AW843" s="76"/>
      <c r="AX843" s="76"/>
      <c r="AY843" s="76"/>
      <c r="AZ843" s="76"/>
      <c r="BA843" s="76"/>
      <c r="BB843" s="76"/>
      <c r="BC843" s="76"/>
      <c r="BD843" s="76"/>
      <c r="BE843" s="76"/>
      <c r="BF843" s="76"/>
      <c r="BG843" s="76"/>
      <c r="BH843" s="76"/>
      <c r="BI843" s="76"/>
      <c r="BJ843" s="76"/>
      <c r="BK843" s="76"/>
      <c r="BL843" s="76"/>
      <c r="BM843" s="76"/>
      <c r="BN843" s="76"/>
      <c r="BO843" s="76"/>
      <c r="BP843" s="76"/>
      <c r="BQ843" s="76"/>
      <c r="BR843" s="76"/>
    </row>
    <row r="844" spans="2:70">
      <c r="B844" s="75"/>
      <c r="C844" s="75"/>
      <c r="D844" s="75"/>
      <c r="E844" s="77"/>
      <c r="F844" s="75"/>
      <c r="G844" s="77"/>
      <c r="H844" s="75"/>
      <c r="I844" s="75"/>
      <c r="J844" s="77"/>
      <c r="L844" s="77"/>
      <c r="M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6"/>
      <c r="AD844" s="76"/>
      <c r="AE844" s="76"/>
      <c r="AF844" s="76"/>
      <c r="AG844" s="76"/>
      <c r="AH844" s="76"/>
      <c r="AI844" s="76"/>
      <c r="AJ844" s="76"/>
      <c r="AK844" s="76"/>
      <c r="AL844" s="76"/>
      <c r="AM844" s="76"/>
      <c r="AN844" s="76"/>
      <c r="AO844" s="76"/>
      <c r="AP844" s="76"/>
      <c r="AQ844" s="76"/>
      <c r="AR844" s="76"/>
      <c r="AS844" s="76"/>
      <c r="AT844" s="76"/>
      <c r="AU844" s="76"/>
      <c r="AV844" s="76"/>
      <c r="AW844" s="76"/>
      <c r="AX844" s="76"/>
      <c r="AY844" s="76"/>
      <c r="AZ844" s="76"/>
      <c r="BA844" s="76"/>
      <c r="BB844" s="76"/>
      <c r="BC844" s="76"/>
      <c r="BD844" s="76"/>
      <c r="BE844" s="76"/>
      <c r="BF844" s="76"/>
      <c r="BG844" s="76"/>
      <c r="BH844" s="76"/>
      <c r="BI844" s="76"/>
      <c r="BJ844" s="76"/>
      <c r="BK844" s="76"/>
      <c r="BL844" s="76"/>
      <c r="BM844" s="76"/>
      <c r="BN844" s="76"/>
      <c r="BO844" s="76"/>
      <c r="BP844" s="76"/>
      <c r="BQ844" s="76"/>
      <c r="BR844" s="76"/>
    </row>
    <row r="845" spans="2:70">
      <c r="B845" s="75"/>
      <c r="C845" s="75"/>
      <c r="D845" s="75"/>
      <c r="E845" s="77"/>
      <c r="F845" s="75"/>
      <c r="G845" s="77"/>
      <c r="H845" s="75"/>
      <c r="I845" s="75"/>
      <c r="J845" s="77"/>
      <c r="L845" s="77"/>
      <c r="M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6"/>
      <c r="AD845" s="76"/>
      <c r="AE845" s="76"/>
      <c r="AF845" s="76"/>
      <c r="AG845" s="76"/>
      <c r="AH845" s="76"/>
      <c r="AI845" s="76"/>
      <c r="AJ845" s="76"/>
      <c r="AK845" s="76"/>
      <c r="AL845" s="76"/>
      <c r="AM845" s="76"/>
      <c r="AN845" s="76"/>
      <c r="AO845" s="76"/>
      <c r="AP845" s="76"/>
      <c r="AQ845" s="76"/>
      <c r="AR845" s="76"/>
      <c r="AS845" s="76"/>
      <c r="AT845" s="76"/>
      <c r="AU845" s="76"/>
      <c r="AV845" s="76"/>
      <c r="AW845" s="76"/>
      <c r="AX845" s="76"/>
      <c r="AY845" s="76"/>
      <c r="AZ845" s="76"/>
      <c r="BA845" s="76"/>
      <c r="BB845" s="76"/>
      <c r="BC845" s="76"/>
      <c r="BD845" s="76"/>
      <c r="BE845" s="76"/>
      <c r="BF845" s="76"/>
      <c r="BG845" s="76"/>
      <c r="BH845" s="76"/>
      <c r="BI845" s="76"/>
      <c r="BJ845" s="76"/>
      <c r="BK845" s="76"/>
      <c r="BL845" s="76"/>
      <c r="BM845" s="76"/>
      <c r="BN845" s="76"/>
      <c r="BO845" s="76"/>
      <c r="BP845" s="76"/>
      <c r="BQ845" s="76"/>
      <c r="BR845" s="76"/>
    </row>
    <row r="846" spans="2:70">
      <c r="B846" s="75"/>
      <c r="C846" s="75"/>
      <c r="D846" s="75"/>
      <c r="E846" s="77"/>
      <c r="F846" s="75"/>
      <c r="G846" s="77"/>
      <c r="H846" s="75"/>
      <c r="I846" s="75"/>
      <c r="J846" s="77"/>
      <c r="L846" s="77"/>
      <c r="M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6"/>
      <c r="AD846" s="76"/>
      <c r="AE846" s="76"/>
      <c r="AF846" s="76"/>
      <c r="AG846" s="76"/>
      <c r="AH846" s="76"/>
      <c r="AI846" s="76"/>
      <c r="AJ846" s="76"/>
      <c r="AK846" s="76"/>
      <c r="AL846" s="76"/>
      <c r="AM846" s="76"/>
      <c r="AN846" s="76"/>
      <c r="AO846" s="76"/>
      <c r="AP846" s="76"/>
      <c r="AQ846" s="76"/>
      <c r="AR846" s="76"/>
      <c r="AS846" s="76"/>
      <c r="AT846" s="76"/>
      <c r="AU846" s="76"/>
      <c r="AV846" s="76"/>
      <c r="AW846" s="76"/>
      <c r="AX846" s="76"/>
      <c r="AY846" s="76"/>
      <c r="AZ846" s="76"/>
      <c r="BA846" s="76"/>
      <c r="BB846" s="76"/>
      <c r="BC846" s="76"/>
      <c r="BD846" s="76"/>
      <c r="BE846" s="76"/>
      <c r="BF846" s="76"/>
      <c r="BG846" s="76"/>
      <c r="BH846" s="76"/>
      <c r="BI846" s="76"/>
      <c r="BJ846" s="76"/>
      <c r="BK846" s="76"/>
      <c r="BL846" s="76"/>
      <c r="BM846" s="76"/>
      <c r="BN846" s="76"/>
      <c r="BO846" s="76"/>
      <c r="BP846" s="76"/>
      <c r="BQ846" s="76"/>
      <c r="BR846" s="76"/>
    </row>
    <row r="847" spans="2:70">
      <c r="B847" s="75"/>
      <c r="C847" s="75"/>
      <c r="D847" s="75"/>
      <c r="E847" s="77"/>
      <c r="F847" s="75"/>
      <c r="G847" s="77"/>
      <c r="H847" s="75"/>
      <c r="I847" s="75"/>
      <c r="J847" s="77"/>
      <c r="L847" s="77"/>
      <c r="M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6"/>
      <c r="AD847" s="76"/>
      <c r="AE847" s="76"/>
      <c r="AF847" s="76"/>
      <c r="AG847" s="76"/>
      <c r="AH847" s="76"/>
      <c r="AI847" s="76"/>
      <c r="AJ847" s="76"/>
      <c r="AK847" s="76"/>
      <c r="AL847" s="76"/>
      <c r="AM847" s="76"/>
      <c r="AN847" s="76"/>
      <c r="AO847" s="76"/>
      <c r="AP847" s="76"/>
      <c r="AQ847" s="76"/>
      <c r="AR847" s="76"/>
      <c r="AS847" s="76"/>
      <c r="AT847" s="76"/>
      <c r="AU847" s="76"/>
      <c r="AV847" s="76"/>
      <c r="AW847" s="76"/>
      <c r="AX847" s="76"/>
      <c r="AY847" s="76"/>
      <c r="AZ847" s="76"/>
      <c r="BA847" s="76"/>
      <c r="BB847" s="76"/>
      <c r="BC847" s="76"/>
      <c r="BD847" s="76"/>
      <c r="BE847" s="76"/>
      <c r="BF847" s="76"/>
      <c r="BG847" s="76"/>
      <c r="BH847" s="76"/>
      <c r="BI847" s="76"/>
      <c r="BJ847" s="76"/>
      <c r="BK847" s="76"/>
      <c r="BL847" s="76"/>
      <c r="BM847" s="76"/>
      <c r="BN847" s="76"/>
      <c r="BO847" s="76"/>
      <c r="BP847" s="76"/>
      <c r="BQ847" s="76"/>
      <c r="BR847" s="76"/>
    </row>
    <row r="848" spans="2:70">
      <c r="B848" s="75"/>
      <c r="C848" s="75"/>
      <c r="D848" s="75"/>
      <c r="E848" s="77"/>
      <c r="F848" s="75"/>
      <c r="G848" s="77"/>
      <c r="H848" s="75"/>
      <c r="I848" s="75"/>
      <c r="J848" s="77"/>
      <c r="L848" s="77"/>
      <c r="M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6"/>
      <c r="AD848" s="76"/>
      <c r="AE848" s="76"/>
      <c r="AF848" s="76"/>
      <c r="AG848" s="76"/>
      <c r="AH848" s="76"/>
      <c r="AI848" s="76"/>
      <c r="AJ848" s="76"/>
      <c r="AK848" s="76"/>
      <c r="AL848" s="76"/>
      <c r="AM848" s="76"/>
      <c r="AN848" s="76"/>
      <c r="AO848" s="76"/>
      <c r="AP848" s="76"/>
      <c r="AQ848" s="76"/>
      <c r="AR848" s="76"/>
      <c r="AS848" s="76"/>
      <c r="AT848" s="76"/>
      <c r="AU848" s="76"/>
      <c r="AV848" s="76"/>
      <c r="AW848" s="76"/>
      <c r="AX848" s="76"/>
      <c r="AY848" s="76"/>
      <c r="AZ848" s="76"/>
      <c r="BA848" s="76"/>
      <c r="BB848" s="76"/>
      <c r="BC848" s="76"/>
      <c r="BD848" s="76"/>
      <c r="BE848" s="76"/>
      <c r="BF848" s="76"/>
      <c r="BG848" s="76"/>
      <c r="BH848" s="76"/>
      <c r="BI848" s="76"/>
      <c r="BJ848" s="76"/>
      <c r="BK848" s="76"/>
      <c r="BL848" s="76"/>
      <c r="BM848" s="76"/>
      <c r="BN848" s="76"/>
      <c r="BO848" s="76"/>
      <c r="BP848" s="76"/>
      <c r="BQ848" s="76"/>
      <c r="BR848" s="76"/>
    </row>
    <row r="849" spans="2:70">
      <c r="B849" s="75"/>
      <c r="C849" s="75"/>
      <c r="D849" s="75"/>
      <c r="E849" s="77"/>
      <c r="F849" s="75"/>
      <c r="G849" s="77"/>
      <c r="H849" s="75"/>
      <c r="I849" s="75"/>
      <c r="J849" s="77"/>
      <c r="L849" s="77"/>
      <c r="M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6"/>
      <c r="AD849" s="76"/>
      <c r="AE849" s="76"/>
      <c r="AF849" s="76"/>
      <c r="AG849" s="76"/>
      <c r="AH849" s="76"/>
      <c r="AI849" s="76"/>
      <c r="AJ849" s="76"/>
      <c r="AK849" s="76"/>
      <c r="AL849" s="76"/>
      <c r="AM849" s="76"/>
      <c r="AN849" s="76"/>
      <c r="AO849" s="76"/>
      <c r="AP849" s="76"/>
      <c r="AQ849" s="76"/>
      <c r="AR849" s="76"/>
      <c r="AS849" s="76"/>
      <c r="AT849" s="76"/>
      <c r="AU849" s="76"/>
      <c r="AV849" s="76"/>
      <c r="AW849" s="76"/>
      <c r="AX849" s="76"/>
      <c r="AY849" s="76"/>
      <c r="AZ849" s="76"/>
      <c r="BA849" s="76"/>
      <c r="BB849" s="76"/>
      <c r="BC849" s="76"/>
      <c r="BD849" s="76"/>
      <c r="BE849" s="76"/>
      <c r="BF849" s="76"/>
      <c r="BG849" s="76"/>
      <c r="BH849" s="76"/>
      <c r="BI849" s="76"/>
      <c r="BJ849" s="76"/>
      <c r="BK849" s="76"/>
      <c r="BL849" s="76"/>
      <c r="BM849" s="76"/>
      <c r="BN849" s="76"/>
      <c r="BO849" s="76"/>
      <c r="BP849" s="76"/>
      <c r="BQ849" s="76"/>
      <c r="BR849" s="76"/>
    </row>
    <row r="850" spans="2:70">
      <c r="B850" s="75"/>
      <c r="C850" s="75"/>
      <c r="D850" s="75"/>
      <c r="E850" s="77"/>
      <c r="F850" s="75"/>
      <c r="G850" s="77"/>
      <c r="H850" s="75"/>
      <c r="I850" s="75"/>
      <c r="J850" s="77"/>
      <c r="L850" s="77"/>
      <c r="M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6"/>
      <c r="AD850" s="76"/>
      <c r="AE850" s="76"/>
      <c r="AF850" s="76"/>
      <c r="AG850" s="76"/>
      <c r="AH850" s="76"/>
      <c r="AI850" s="76"/>
      <c r="AJ850" s="76"/>
      <c r="AK850" s="76"/>
      <c r="AL850" s="76"/>
      <c r="AM850" s="76"/>
      <c r="AN850" s="76"/>
      <c r="AO850" s="76"/>
      <c r="AP850" s="76"/>
      <c r="AQ850" s="76"/>
      <c r="AR850" s="76"/>
      <c r="AS850" s="76"/>
      <c r="AT850" s="76"/>
      <c r="AU850" s="76"/>
      <c r="AV850" s="76"/>
      <c r="AW850" s="76"/>
      <c r="AX850" s="76"/>
      <c r="AY850" s="76"/>
      <c r="AZ850" s="76"/>
      <c r="BA850" s="76"/>
      <c r="BB850" s="76"/>
      <c r="BC850" s="76"/>
      <c r="BD850" s="76"/>
      <c r="BE850" s="76"/>
      <c r="BF850" s="76"/>
      <c r="BG850" s="76"/>
      <c r="BH850" s="76"/>
      <c r="BI850" s="76"/>
      <c r="BJ850" s="76"/>
      <c r="BK850" s="76"/>
      <c r="BL850" s="76"/>
      <c r="BM850" s="76"/>
      <c r="BN850" s="76"/>
      <c r="BO850" s="76"/>
      <c r="BP850" s="76"/>
      <c r="BQ850" s="76"/>
      <c r="BR850" s="76"/>
    </row>
    <row r="851" spans="2:70">
      <c r="B851" s="75"/>
      <c r="C851" s="75"/>
      <c r="D851" s="75"/>
      <c r="E851" s="77"/>
      <c r="F851" s="75"/>
      <c r="G851" s="77"/>
      <c r="H851" s="75"/>
      <c r="I851" s="75"/>
      <c r="J851" s="77"/>
      <c r="L851" s="77"/>
      <c r="M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6"/>
      <c r="AD851" s="76"/>
      <c r="AE851" s="76"/>
      <c r="AF851" s="76"/>
      <c r="AG851" s="76"/>
      <c r="AH851" s="76"/>
      <c r="AI851" s="76"/>
      <c r="AJ851" s="76"/>
      <c r="AK851" s="76"/>
      <c r="AL851" s="76"/>
      <c r="AM851" s="76"/>
      <c r="AN851" s="76"/>
      <c r="AO851" s="76"/>
      <c r="AP851" s="76"/>
      <c r="AQ851" s="76"/>
      <c r="AR851" s="76"/>
      <c r="AS851" s="76"/>
      <c r="AT851" s="76"/>
      <c r="AU851" s="76"/>
      <c r="AV851" s="76"/>
      <c r="AW851" s="76"/>
      <c r="AX851" s="76"/>
      <c r="AY851" s="76"/>
      <c r="AZ851" s="76"/>
      <c r="BA851" s="76"/>
      <c r="BB851" s="76"/>
      <c r="BC851" s="76"/>
      <c r="BD851" s="76"/>
      <c r="BE851" s="76"/>
      <c r="BF851" s="76"/>
      <c r="BG851" s="76"/>
      <c r="BH851" s="76"/>
      <c r="BI851" s="76"/>
      <c r="BJ851" s="76"/>
      <c r="BK851" s="76"/>
      <c r="BL851" s="76"/>
      <c r="BM851" s="76"/>
      <c r="BN851" s="76"/>
      <c r="BO851" s="76"/>
      <c r="BP851" s="76"/>
      <c r="BQ851" s="76"/>
      <c r="BR851" s="76"/>
    </row>
    <row r="852" spans="2:70">
      <c r="B852" s="75"/>
      <c r="C852" s="75"/>
      <c r="D852" s="75"/>
      <c r="E852" s="77"/>
      <c r="F852" s="75"/>
      <c r="G852" s="77"/>
      <c r="H852" s="75"/>
      <c r="I852" s="75"/>
      <c r="J852" s="77"/>
      <c r="L852" s="77"/>
      <c r="M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6"/>
      <c r="AD852" s="76"/>
      <c r="AE852" s="76"/>
      <c r="AF852" s="76"/>
      <c r="AG852" s="76"/>
      <c r="AH852" s="76"/>
      <c r="AI852" s="76"/>
      <c r="AJ852" s="76"/>
      <c r="AK852" s="76"/>
      <c r="AL852" s="76"/>
      <c r="AM852" s="76"/>
      <c r="AN852" s="76"/>
      <c r="AO852" s="76"/>
      <c r="AP852" s="76"/>
      <c r="AQ852" s="76"/>
      <c r="AR852" s="76"/>
      <c r="AS852" s="76"/>
      <c r="AT852" s="76"/>
      <c r="AU852" s="76"/>
      <c r="AV852" s="76"/>
      <c r="AW852" s="76"/>
      <c r="AX852" s="76"/>
      <c r="AY852" s="76"/>
      <c r="AZ852" s="76"/>
      <c r="BA852" s="76"/>
      <c r="BB852" s="76"/>
      <c r="BC852" s="76"/>
      <c r="BD852" s="76"/>
      <c r="BE852" s="76"/>
      <c r="BF852" s="76"/>
      <c r="BG852" s="76"/>
      <c r="BH852" s="76"/>
      <c r="BI852" s="76"/>
      <c r="BJ852" s="76"/>
      <c r="BK852" s="76"/>
      <c r="BL852" s="76"/>
      <c r="BM852" s="76"/>
      <c r="BN852" s="76"/>
      <c r="BO852" s="76"/>
      <c r="BP852" s="76"/>
      <c r="BQ852" s="76"/>
      <c r="BR852" s="76"/>
    </row>
    <row r="853" spans="2:70">
      <c r="B853" s="75"/>
      <c r="C853" s="75"/>
      <c r="D853" s="75"/>
      <c r="E853" s="77"/>
      <c r="F853" s="75"/>
      <c r="G853" s="77"/>
      <c r="H853" s="75"/>
      <c r="I853" s="75"/>
      <c r="J853" s="77"/>
      <c r="L853" s="77"/>
      <c r="M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6"/>
      <c r="AD853" s="76"/>
      <c r="AE853" s="76"/>
      <c r="AF853" s="76"/>
      <c r="AG853" s="76"/>
      <c r="AH853" s="76"/>
      <c r="AI853" s="76"/>
      <c r="AJ853" s="76"/>
      <c r="AK853" s="76"/>
      <c r="AL853" s="76"/>
      <c r="AM853" s="76"/>
      <c r="AN853" s="76"/>
      <c r="AO853" s="76"/>
      <c r="AP853" s="76"/>
      <c r="AQ853" s="76"/>
      <c r="AR853" s="76"/>
      <c r="AS853" s="76"/>
      <c r="AT853" s="76"/>
      <c r="AU853" s="76"/>
      <c r="AV853" s="76"/>
      <c r="AW853" s="76"/>
      <c r="AX853" s="76"/>
      <c r="AY853" s="76"/>
      <c r="AZ853" s="76"/>
      <c r="BA853" s="76"/>
      <c r="BB853" s="76"/>
      <c r="BC853" s="76"/>
      <c r="BD853" s="76"/>
      <c r="BE853" s="76"/>
      <c r="BF853" s="76"/>
      <c r="BG853" s="76"/>
      <c r="BH853" s="76"/>
      <c r="BI853" s="76"/>
      <c r="BJ853" s="76"/>
      <c r="BK853" s="76"/>
      <c r="BL853" s="76"/>
      <c r="BM853" s="76"/>
      <c r="BN853" s="76"/>
      <c r="BO853" s="76"/>
      <c r="BP853" s="76"/>
      <c r="BQ853" s="76"/>
      <c r="BR853" s="76"/>
    </row>
    <row r="854" spans="2:70">
      <c r="B854" s="75"/>
      <c r="C854" s="75"/>
      <c r="D854" s="75"/>
      <c r="E854" s="77"/>
      <c r="F854" s="75"/>
      <c r="G854" s="77"/>
      <c r="H854" s="75"/>
      <c r="I854" s="75"/>
      <c r="J854" s="77"/>
      <c r="L854" s="77"/>
      <c r="M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6"/>
      <c r="AD854" s="76"/>
      <c r="AE854" s="76"/>
      <c r="AF854" s="76"/>
      <c r="AG854" s="76"/>
      <c r="AH854" s="76"/>
      <c r="AI854" s="76"/>
      <c r="AJ854" s="76"/>
      <c r="AK854" s="76"/>
      <c r="AL854" s="76"/>
      <c r="AM854" s="76"/>
      <c r="AN854" s="76"/>
      <c r="AO854" s="76"/>
      <c r="AP854" s="76"/>
      <c r="AQ854" s="76"/>
      <c r="AR854" s="76"/>
      <c r="AS854" s="76"/>
      <c r="AT854" s="76"/>
      <c r="AU854" s="76"/>
      <c r="AV854" s="76"/>
      <c r="AW854" s="76"/>
      <c r="AX854" s="76"/>
      <c r="AY854" s="76"/>
      <c r="AZ854" s="76"/>
      <c r="BA854" s="76"/>
      <c r="BB854" s="76"/>
      <c r="BC854" s="76"/>
      <c r="BD854" s="76"/>
      <c r="BE854" s="76"/>
      <c r="BF854" s="76"/>
      <c r="BG854" s="76"/>
      <c r="BH854" s="76"/>
      <c r="BI854" s="76"/>
      <c r="BJ854" s="76"/>
      <c r="BK854" s="76"/>
      <c r="BL854" s="76"/>
      <c r="BM854" s="76"/>
      <c r="BN854" s="76"/>
      <c r="BO854" s="76"/>
      <c r="BP854" s="76"/>
      <c r="BQ854" s="76"/>
      <c r="BR854" s="76"/>
    </row>
    <row r="855" spans="2:70">
      <c r="B855" s="75"/>
      <c r="C855" s="75"/>
      <c r="D855" s="75"/>
      <c r="E855" s="77"/>
      <c r="F855" s="75"/>
      <c r="G855" s="77"/>
      <c r="H855" s="75"/>
      <c r="I855" s="75"/>
      <c r="J855" s="77"/>
      <c r="L855" s="77"/>
      <c r="M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6"/>
      <c r="AD855" s="76"/>
      <c r="AE855" s="76"/>
      <c r="AF855" s="76"/>
      <c r="AG855" s="76"/>
      <c r="AH855" s="76"/>
      <c r="AI855" s="76"/>
      <c r="AJ855" s="76"/>
      <c r="AK855" s="76"/>
      <c r="AL855" s="76"/>
      <c r="AM855" s="76"/>
      <c r="AN855" s="76"/>
      <c r="AO855" s="76"/>
      <c r="AP855" s="76"/>
      <c r="AQ855" s="76"/>
      <c r="AR855" s="76"/>
      <c r="AS855" s="76"/>
      <c r="AT855" s="76"/>
      <c r="AU855" s="76"/>
      <c r="AV855" s="76"/>
      <c r="AW855" s="76"/>
      <c r="AX855" s="76"/>
      <c r="AY855" s="76"/>
      <c r="AZ855" s="76"/>
      <c r="BA855" s="76"/>
      <c r="BB855" s="76"/>
      <c r="BC855" s="76"/>
      <c r="BD855" s="76"/>
      <c r="BE855" s="76"/>
      <c r="BF855" s="76"/>
      <c r="BG855" s="76"/>
      <c r="BH855" s="76"/>
      <c r="BI855" s="76"/>
      <c r="BJ855" s="76"/>
      <c r="BK855" s="76"/>
      <c r="BL855" s="76"/>
      <c r="BM855" s="76"/>
      <c r="BN855" s="76"/>
      <c r="BO855" s="76"/>
      <c r="BP855" s="76"/>
      <c r="BQ855" s="76"/>
      <c r="BR855" s="76"/>
    </row>
    <row r="856" spans="2:70">
      <c r="B856" s="75"/>
      <c r="C856" s="75"/>
      <c r="D856" s="75"/>
      <c r="E856" s="77"/>
      <c r="F856" s="75"/>
      <c r="G856" s="77"/>
      <c r="H856" s="75"/>
      <c r="I856" s="75"/>
      <c r="J856" s="77"/>
      <c r="L856" s="77"/>
      <c r="M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6"/>
      <c r="AD856" s="76"/>
      <c r="AE856" s="76"/>
      <c r="AF856" s="76"/>
      <c r="AG856" s="76"/>
      <c r="AH856" s="76"/>
      <c r="AI856" s="76"/>
      <c r="AJ856" s="76"/>
      <c r="AK856" s="76"/>
      <c r="AL856" s="76"/>
      <c r="AM856" s="76"/>
      <c r="AN856" s="76"/>
      <c r="AO856" s="76"/>
      <c r="AP856" s="76"/>
      <c r="AQ856" s="76"/>
      <c r="AR856" s="76"/>
      <c r="AS856" s="76"/>
      <c r="AT856" s="76"/>
      <c r="AU856" s="76"/>
      <c r="AV856" s="76"/>
      <c r="AW856" s="76"/>
      <c r="AX856" s="76"/>
      <c r="AY856" s="76"/>
      <c r="AZ856" s="76"/>
      <c r="BA856" s="76"/>
      <c r="BB856" s="76"/>
      <c r="BC856" s="76"/>
      <c r="BD856" s="76"/>
      <c r="BE856" s="76"/>
      <c r="BF856" s="76"/>
      <c r="BG856" s="76"/>
      <c r="BH856" s="76"/>
      <c r="BI856" s="76"/>
      <c r="BJ856" s="76"/>
      <c r="BK856" s="76"/>
      <c r="BL856" s="76"/>
      <c r="BM856" s="76"/>
      <c r="BN856" s="76"/>
      <c r="BO856" s="76"/>
      <c r="BP856" s="76"/>
      <c r="BQ856" s="76"/>
      <c r="BR856" s="76"/>
    </row>
    <row r="857" spans="2:70">
      <c r="B857" s="75"/>
      <c r="C857" s="75"/>
      <c r="D857" s="75"/>
      <c r="E857" s="77"/>
      <c r="F857" s="75"/>
      <c r="G857" s="77"/>
      <c r="H857" s="75"/>
      <c r="I857" s="75"/>
      <c r="J857" s="77"/>
      <c r="L857" s="77"/>
      <c r="M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6"/>
      <c r="AD857" s="76"/>
      <c r="AE857" s="76"/>
      <c r="AF857" s="76"/>
      <c r="AG857" s="76"/>
      <c r="AH857" s="76"/>
      <c r="AI857" s="76"/>
      <c r="AJ857" s="76"/>
      <c r="AK857" s="76"/>
      <c r="AL857" s="76"/>
      <c r="AM857" s="76"/>
      <c r="AN857" s="76"/>
      <c r="AO857" s="76"/>
      <c r="AP857" s="76"/>
      <c r="AQ857" s="76"/>
      <c r="AR857" s="76"/>
      <c r="AS857" s="76"/>
      <c r="AT857" s="76"/>
      <c r="AU857" s="76"/>
      <c r="AV857" s="76"/>
      <c r="AW857" s="76"/>
      <c r="AX857" s="76"/>
      <c r="AY857" s="76"/>
      <c r="AZ857" s="76"/>
      <c r="BA857" s="76"/>
      <c r="BB857" s="76"/>
      <c r="BC857" s="76"/>
      <c r="BD857" s="76"/>
      <c r="BE857" s="76"/>
      <c r="BF857" s="76"/>
      <c r="BG857" s="76"/>
      <c r="BH857" s="76"/>
      <c r="BI857" s="76"/>
      <c r="BJ857" s="76"/>
      <c r="BK857" s="76"/>
      <c r="BL857" s="76"/>
      <c r="BM857" s="76"/>
      <c r="BN857" s="76"/>
      <c r="BO857" s="76"/>
      <c r="BP857" s="76"/>
      <c r="BQ857" s="76"/>
      <c r="BR857" s="76"/>
    </row>
    <row r="858" spans="2:70">
      <c r="B858" s="75"/>
      <c r="C858" s="75"/>
      <c r="D858" s="75"/>
      <c r="E858" s="77"/>
      <c r="F858" s="75"/>
      <c r="G858" s="77"/>
      <c r="H858" s="75"/>
      <c r="I858" s="75"/>
      <c r="J858" s="77"/>
      <c r="L858" s="77"/>
      <c r="M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6"/>
      <c r="AD858" s="76"/>
      <c r="AE858" s="76"/>
      <c r="AF858" s="76"/>
      <c r="AG858" s="76"/>
      <c r="AH858" s="76"/>
      <c r="AI858" s="76"/>
      <c r="AJ858" s="76"/>
      <c r="AK858" s="76"/>
      <c r="AL858" s="76"/>
      <c r="AM858" s="76"/>
      <c r="AN858" s="76"/>
      <c r="AO858" s="76"/>
      <c r="AP858" s="76"/>
      <c r="AQ858" s="76"/>
      <c r="AR858" s="76"/>
      <c r="AS858" s="76"/>
      <c r="AT858" s="76"/>
      <c r="AU858" s="76"/>
      <c r="AV858" s="76"/>
      <c r="AW858" s="76"/>
      <c r="AX858" s="76"/>
      <c r="AY858" s="76"/>
      <c r="AZ858" s="76"/>
      <c r="BA858" s="76"/>
      <c r="BB858" s="76"/>
      <c r="BC858" s="76"/>
      <c r="BD858" s="76"/>
      <c r="BE858" s="76"/>
      <c r="BF858" s="76"/>
      <c r="BG858" s="76"/>
      <c r="BH858" s="76"/>
      <c r="BI858" s="76"/>
      <c r="BJ858" s="76"/>
      <c r="BK858" s="76"/>
      <c r="BL858" s="76"/>
      <c r="BM858" s="76"/>
      <c r="BN858" s="76"/>
      <c r="BO858" s="76"/>
      <c r="BP858" s="76"/>
      <c r="BQ858" s="76"/>
      <c r="BR858" s="76"/>
    </row>
    <row r="859" spans="2:70">
      <c r="B859" s="75"/>
      <c r="C859" s="75"/>
      <c r="D859" s="75"/>
      <c r="E859" s="77"/>
      <c r="F859" s="75"/>
      <c r="G859" s="77"/>
      <c r="H859" s="75"/>
      <c r="I859" s="75"/>
      <c r="J859" s="77"/>
      <c r="L859" s="77"/>
      <c r="M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6"/>
      <c r="AD859" s="76"/>
      <c r="AE859" s="76"/>
      <c r="AF859" s="76"/>
      <c r="AG859" s="76"/>
      <c r="AH859" s="76"/>
      <c r="AI859" s="76"/>
      <c r="AJ859" s="76"/>
      <c r="AK859" s="76"/>
      <c r="AL859" s="76"/>
      <c r="AM859" s="76"/>
      <c r="AN859" s="76"/>
      <c r="AO859" s="76"/>
      <c r="AP859" s="76"/>
      <c r="AQ859" s="76"/>
      <c r="AR859" s="76"/>
      <c r="AS859" s="76"/>
      <c r="AT859" s="76"/>
      <c r="AU859" s="76"/>
      <c r="AV859" s="76"/>
      <c r="AW859" s="76"/>
      <c r="AX859" s="76"/>
      <c r="AY859" s="76"/>
      <c r="AZ859" s="76"/>
      <c r="BA859" s="76"/>
      <c r="BB859" s="76"/>
      <c r="BC859" s="76"/>
      <c r="BD859" s="76"/>
      <c r="BE859" s="76"/>
      <c r="BF859" s="76"/>
      <c r="BG859" s="76"/>
      <c r="BH859" s="76"/>
      <c r="BI859" s="76"/>
      <c r="BJ859" s="76"/>
      <c r="BK859" s="76"/>
      <c r="BL859" s="76"/>
      <c r="BM859" s="76"/>
      <c r="BN859" s="76"/>
      <c r="BO859" s="76"/>
      <c r="BP859" s="76"/>
      <c r="BQ859" s="76"/>
      <c r="BR859" s="76"/>
    </row>
    <row r="860" spans="2:70">
      <c r="B860" s="75"/>
      <c r="C860" s="75"/>
      <c r="D860" s="75"/>
      <c r="E860" s="77"/>
      <c r="F860" s="75"/>
      <c r="G860" s="77"/>
      <c r="H860" s="75"/>
      <c r="I860" s="75"/>
      <c r="J860" s="77"/>
      <c r="L860" s="77"/>
      <c r="M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6"/>
      <c r="AD860" s="76"/>
      <c r="AE860" s="76"/>
      <c r="AF860" s="76"/>
      <c r="AG860" s="76"/>
      <c r="AH860" s="76"/>
      <c r="AI860" s="76"/>
      <c r="AJ860" s="76"/>
      <c r="AK860" s="76"/>
      <c r="AL860" s="76"/>
      <c r="AM860" s="76"/>
      <c r="AN860" s="76"/>
      <c r="AO860" s="76"/>
      <c r="AP860" s="76"/>
      <c r="AQ860" s="76"/>
      <c r="AR860" s="76"/>
      <c r="AS860" s="76"/>
      <c r="AT860" s="76"/>
      <c r="AU860" s="76"/>
      <c r="AV860" s="76"/>
      <c r="AW860" s="76"/>
      <c r="AX860" s="76"/>
      <c r="AY860" s="76"/>
      <c r="AZ860" s="76"/>
      <c r="BA860" s="76"/>
      <c r="BB860" s="76"/>
      <c r="BC860" s="76"/>
      <c r="BD860" s="76"/>
      <c r="BE860" s="76"/>
      <c r="BF860" s="76"/>
      <c r="BG860" s="76"/>
      <c r="BH860" s="76"/>
      <c r="BI860" s="76"/>
      <c r="BJ860" s="76"/>
      <c r="BK860" s="76"/>
      <c r="BL860" s="76"/>
      <c r="BM860" s="76"/>
      <c r="BN860" s="76"/>
      <c r="BO860" s="76"/>
      <c r="BP860" s="76"/>
      <c r="BQ860" s="76"/>
      <c r="BR860" s="76"/>
    </row>
    <row r="861" spans="2:70">
      <c r="B861" s="75"/>
      <c r="C861" s="75"/>
      <c r="D861" s="75"/>
      <c r="E861" s="77"/>
      <c r="F861" s="75"/>
      <c r="G861" s="77"/>
      <c r="H861" s="75"/>
      <c r="I861" s="75"/>
      <c r="J861" s="77"/>
      <c r="L861" s="77"/>
      <c r="M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6"/>
      <c r="AD861" s="76"/>
      <c r="AE861" s="76"/>
      <c r="AF861" s="76"/>
      <c r="AG861" s="76"/>
      <c r="AH861" s="76"/>
      <c r="AI861" s="76"/>
      <c r="AJ861" s="76"/>
      <c r="AK861" s="76"/>
      <c r="AL861" s="76"/>
      <c r="AM861" s="76"/>
      <c r="AN861" s="76"/>
      <c r="AO861" s="76"/>
      <c r="AP861" s="76"/>
      <c r="AQ861" s="76"/>
      <c r="AR861" s="76"/>
      <c r="AS861" s="76"/>
      <c r="AT861" s="76"/>
      <c r="AU861" s="76"/>
      <c r="AV861" s="76"/>
      <c r="AW861" s="76"/>
      <c r="AX861" s="76"/>
      <c r="AY861" s="76"/>
      <c r="AZ861" s="76"/>
      <c r="BA861" s="76"/>
      <c r="BB861" s="76"/>
      <c r="BC861" s="76"/>
      <c r="BD861" s="76"/>
      <c r="BE861" s="76"/>
      <c r="BF861" s="76"/>
      <c r="BG861" s="76"/>
      <c r="BH861" s="76"/>
      <c r="BI861" s="76"/>
      <c r="BJ861" s="76"/>
      <c r="BK861" s="76"/>
      <c r="BL861" s="76"/>
      <c r="BM861" s="76"/>
      <c r="BN861" s="76"/>
      <c r="BO861" s="76"/>
      <c r="BP861" s="76"/>
      <c r="BQ861" s="76"/>
      <c r="BR861" s="76"/>
    </row>
    <row r="862" spans="2:70">
      <c r="B862" s="75"/>
      <c r="C862" s="75"/>
      <c r="D862" s="75"/>
      <c r="E862" s="77"/>
      <c r="F862" s="75"/>
      <c r="G862" s="77"/>
      <c r="H862" s="75"/>
      <c r="I862" s="75"/>
      <c r="J862" s="77"/>
      <c r="L862" s="77"/>
      <c r="M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6"/>
      <c r="AD862" s="76"/>
      <c r="AE862" s="76"/>
      <c r="AF862" s="76"/>
      <c r="AG862" s="76"/>
      <c r="AH862" s="76"/>
      <c r="AI862" s="76"/>
      <c r="AJ862" s="76"/>
      <c r="AK862" s="76"/>
      <c r="AL862" s="76"/>
      <c r="AM862" s="76"/>
      <c r="AN862" s="76"/>
      <c r="AO862" s="76"/>
      <c r="AP862" s="76"/>
      <c r="AQ862" s="76"/>
      <c r="AR862" s="76"/>
      <c r="AS862" s="76"/>
      <c r="AT862" s="76"/>
      <c r="AU862" s="76"/>
      <c r="AV862" s="76"/>
      <c r="AW862" s="76"/>
      <c r="AX862" s="76"/>
      <c r="AY862" s="76"/>
      <c r="AZ862" s="76"/>
      <c r="BA862" s="76"/>
      <c r="BB862" s="76"/>
      <c r="BC862" s="76"/>
      <c r="BD862" s="76"/>
      <c r="BE862" s="76"/>
      <c r="BF862" s="76"/>
      <c r="BG862" s="76"/>
      <c r="BH862" s="76"/>
      <c r="BI862" s="76"/>
      <c r="BJ862" s="76"/>
      <c r="BK862" s="76"/>
      <c r="BL862" s="76"/>
      <c r="BM862" s="76"/>
      <c r="BN862" s="76"/>
      <c r="BO862" s="76"/>
      <c r="BP862" s="76"/>
      <c r="BQ862" s="76"/>
      <c r="BR862" s="76"/>
    </row>
    <row r="863" spans="2:70">
      <c r="B863" s="75"/>
      <c r="C863" s="75"/>
      <c r="D863" s="75"/>
      <c r="E863" s="77"/>
      <c r="F863" s="75"/>
      <c r="G863" s="77"/>
      <c r="H863" s="75"/>
      <c r="I863" s="75"/>
      <c r="J863" s="77"/>
      <c r="L863" s="77"/>
      <c r="M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6"/>
      <c r="AD863" s="76"/>
      <c r="AE863" s="76"/>
      <c r="AF863" s="76"/>
      <c r="AG863" s="76"/>
      <c r="AH863" s="76"/>
      <c r="AI863" s="76"/>
      <c r="AJ863" s="76"/>
      <c r="AK863" s="76"/>
      <c r="AL863" s="76"/>
      <c r="AM863" s="76"/>
      <c r="AN863" s="76"/>
      <c r="AO863" s="76"/>
      <c r="AP863" s="76"/>
      <c r="AQ863" s="76"/>
      <c r="AR863" s="76"/>
      <c r="AS863" s="76"/>
      <c r="AT863" s="76"/>
      <c r="AU863" s="76"/>
      <c r="AV863" s="76"/>
      <c r="AW863" s="76"/>
      <c r="AX863" s="76"/>
      <c r="AY863" s="76"/>
      <c r="AZ863" s="76"/>
      <c r="BA863" s="76"/>
      <c r="BB863" s="76"/>
      <c r="BC863" s="76"/>
      <c r="BD863" s="76"/>
      <c r="BE863" s="76"/>
      <c r="BF863" s="76"/>
      <c r="BG863" s="76"/>
      <c r="BH863" s="76"/>
      <c r="BI863" s="76"/>
      <c r="BJ863" s="76"/>
      <c r="BK863" s="76"/>
      <c r="BL863" s="76"/>
      <c r="BM863" s="76"/>
      <c r="BN863" s="76"/>
      <c r="BO863" s="76"/>
      <c r="BP863" s="76"/>
      <c r="BQ863" s="76"/>
      <c r="BR863" s="76"/>
    </row>
    <row r="864" spans="2:70">
      <c r="B864" s="75"/>
      <c r="C864" s="75"/>
      <c r="D864" s="75"/>
      <c r="E864" s="77"/>
      <c r="F864" s="75"/>
      <c r="G864" s="77"/>
      <c r="H864" s="75"/>
      <c r="I864" s="75"/>
      <c r="J864" s="77"/>
      <c r="L864" s="77"/>
      <c r="M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6"/>
      <c r="AD864" s="76"/>
      <c r="AE864" s="76"/>
      <c r="AF864" s="76"/>
      <c r="AG864" s="76"/>
      <c r="AH864" s="76"/>
      <c r="AI864" s="76"/>
      <c r="AJ864" s="76"/>
      <c r="AK864" s="76"/>
      <c r="AL864" s="76"/>
      <c r="AM864" s="76"/>
      <c r="AN864" s="76"/>
      <c r="AO864" s="76"/>
      <c r="AP864" s="76"/>
      <c r="AQ864" s="76"/>
      <c r="AR864" s="76"/>
      <c r="AS864" s="76"/>
      <c r="AT864" s="76"/>
      <c r="AU864" s="76"/>
      <c r="AV864" s="76"/>
      <c r="AW864" s="76"/>
      <c r="AX864" s="76"/>
      <c r="AY864" s="76"/>
      <c r="AZ864" s="76"/>
      <c r="BA864" s="76"/>
      <c r="BB864" s="76"/>
      <c r="BC864" s="76"/>
      <c r="BD864" s="76"/>
      <c r="BE864" s="76"/>
      <c r="BF864" s="76"/>
      <c r="BG864" s="76"/>
      <c r="BH864" s="76"/>
      <c r="BI864" s="76"/>
      <c r="BJ864" s="76"/>
      <c r="BK864" s="76"/>
      <c r="BL864" s="76"/>
      <c r="BM864" s="76"/>
      <c r="BN864" s="76"/>
      <c r="BO864" s="76"/>
      <c r="BP864" s="76"/>
      <c r="BQ864" s="76"/>
      <c r="BR864" s="76"/>
    </row>
    <row r="865" spans="2:70">
      <c r="B865" s="75"/>
      <c r="C865" s="75"/>
      <c r="D865" s="75"/>
      <c r="E865" s="77"/>
      <c r="F865" s="75"/>
      <c r="G865" s="77"/>
      <c r="H865" s="75"/>
      <c r="I865" s="75"/>
      <c r="J865" s="77"/>
      <c r="L865" s="77"/>
      <c r="M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6"/>
      <c r="AD865" s="76"/>
      <c r="AE865" s="76"/>
      <c r="AF865" s="76"/>
      <c r="AG865" s="76"/>
      <c r="AH865" s="76"/>
      <c r="AI865" s="76"/>
      <c r="AJ865" s="76"/>
      <c r="AK865" s="76"/>
      <c r="AL865" s="76"/>
      <c r="AM865" s="76"/>
      <c r="AN865" s="76"/>
      <c r="AO865" s="76"/>
      <c r="AP865" s="76"/>
      <c r="AQ865" s="76"/>
      <c r="AR865" s="76"/>
      <c r="AS865" s="76"/>
      <c r="AT865" s="76"/>
      <c r="AU865" s="76"/>
      <c r="AV865" s="76"/>
      <c r="AW865" s="76"/>
      <c r="AX865" s="76"/>
      <c r="AY865" s="76"/>
      <c r="AZ865" s="76"/>
      <c r="BA865" s="76"/>
      <c r="BB865" s="76"/>
      <c r="BC865" s="76"/>
      <c r="BD865" s="76"/>
      <c r="BE865" s="76"/>
      <c r="BF865" s="76"/>
      <c r="BG865" s="76"/>
      <c r="BH865" s="76"/>
      <c r="BI865" s="76"/>
      <c r="BJ865" s="76"/>
      <c r="BK865" s="76"/>
      <c r="BL865" s="76"/>
      <c r="BM865" s="76"/>
      <c r="BN865" s="76"/>
      <c r="BO865" s="76"/>
      <c r="BP865" s="76"/>
      <c r="BQ865" s="76"/>
      <c r="BR865" s="76"/>
    </row>
    <row r="866" spans="2:70">
      <c r="B866" s="75"/>
      <c r="C866" s="75"/>
      <c r="D866" s="75"/>
      <c r="E866" s="77"/>
      <c r="F866" s="75"/>
      <c r="G866" s="77"/>
      <c r="H866" s="75"/>
      <c r="I866" s="75"/>
      <c r="J866" s="77"/>
      <c r="L866" s="77"/>
      <c r="M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6"/>
      <c r="AD866" s="76"/>
      <c r="AE866" s="76"/>
      <c r="AF866" s="76"/>
      <c r="AG866" s="76"/>
      <c r="AH866" s="76"/>
      <c r="AI866" s="76"/>
      <c r="AJ866" s="76"/>
      <c r="AK866" s="76"/>
      <c r="AL866" s="76"/>
      <c r="AM866" s="76"/>
      <c r="AN866" s="76"/>
      <c r="AO866" s="76"/>
      <c r="AP866" s="76"/>
      <c r="AQ866" s="76"/>
      <c r="AR866" s="76"/>
      <c r="AS866" s="76"/>
      <c r="AT866" s="76"/>
      <c r="AU866" s="76"/>
      <c r="AV866" s="76"/>
      <c r="AW866" s="76"/>
      <c r="AX866" s="76"/>
      <c r="AY866" s="76"/>
      <c r="AZ866" s="76"/>
      <c r="BA866" s="76"/>
      <c r="BB866" s="76"/>
      <c r="BC866" s="76"/>
      <c r="BD866" s="76"/>
      <c r="BE866" s="76"/>
      <c r="BF866" s="76"/>
      <c r="BG866" s="76"/>
      <c r="BH866" s="76"/>
      <c r="BI866" s="76"/>
      <c r="BJ866" s="76"/>
      <c r="BK866" s="76"/>
      <c r="BL866" s="76"/>
      <c r="BM866" s="76"/>
      <c r="BN866" s="76"/>
      <c r="BO866" s="76"/>
      <c r="BP866" s="76"/>
      <c r="BQ866" s="76"/>
      <c r="BR866" s="76"/>
    </row>
    <row r="867" spans="2:70">
      <c r="B867" s="75"/>
      <c r="C867" s="75"/>
      <c r="D867" s="75"/>
      <c r="E867" s="77"/>
      <c r="F867" s="75"/>
      <c r="G867" s="77"/>
      <c r="H867" s="75"/>
      <c r="I867" s="75"/>
      <c r="J867" s="77"/>
      <c r="L867" s="77"/>
      <c r="M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6"/>
      <c r="AD867" s="76"/>
      <c r="AE867" s="76"/>
      <c r="AF867" s="76"/>
      <c r="AG867" s="76"/>
      <c r="AH867" s="76"/>
      <c r="AI867" s="76"/>
      <c r="AJ867" s="76"/>
      <c r="AK867" s="76"/>
      <c r="AL867" s="76"/>
      <c r="AM867" s="76"/>
      <c r="AN867" s="76"/>
      <c r="AO867" s="76"/>
      <c r="AP867" s="76"/>
      <c r="AQ867" s="76"/>
      <c r="AR867" s="76"/>
      <c r="AS867" s="76"/>
      <c r="AT867" s="76"/>
      <c r="AU867" s="76"/>
      <c r="AV867" s="76"/>
      <c r="AW867" s="76"/>
      <c r="AX867" s="76"/>
      <c r="AY867" s="76"/>
      <c r="AZ867" s="76"/>
      <c r="BA867" s="76"/>
      <c r="BB867" s="76"/>
      <c r="BC867" s="76"/>
      <c r="BD867" s="76"/>
      <c r="BE867" s="76"/>
      <c r="BF867" s="76"/>
      <c r="BG867" s="76"/>
      <c r="BH867" s="76"/>
      <c r="BI867" s="76"/>
      <c r="BJ867" s="76"/>
      <c r="BK867" s="76"/>
      <c r="BL867" s="76"/>
      <c r="BM867" s="76"/>
      <c r="BN867" s="76"/>
      <c r="BO867" s="76"/>
      <c r="BP867" s="76"/>
      <c r="BQ867" s="76"/>
      <c r="BR867" s="76"/>
    </row>
    <row r="868" spans="2:70">
      <c r="B868" s="75"/>
      <c r="C868" s="75"/>
      <c r="D868" s="75"/>
      <c r="E868" s="77"/>
      <c r="F868" s="75"/>
      <c r="G868" s="77"/>
      <c r="H868" s="75"/>
      <c r="I868" s="75"/>
      <c r="J868" s="77"/>
      <c r="L868" s="77"/>
      <c r="M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6"/>
      <c r="AD868" s="76"/>
      <c r="AE868" s="76"/>
      <c r="AF868" s="76"/>
      <c r="AG868" s="76"/>
      <c r="AH868" s="76"/>
      <c r="AI868" s="76"/>
      <c r="AJ868" s="76"/>
      <c r="AK868" s="76"/>
      <c r="AL868" s="76"/>
      <c r="AM868" s="76"/>
      <c r="AN868" s="76"/>
      <c r="AO868" s="76"/>
      <c r="AP868" s="76"/>
      <c r="AQ868" s="76"/>
      <c r="AR868" s="76"/>
      <c r="AS868" s="76"/>
      <c r="AT868" s="76"/>
      <c r="AU868" s="76"/>
      <c r="AV868" s="76"/>
      <c r="AW868" s="76"/>
      <c r="AX868" s="76"/>
      <c r="AY868" s="76"/>
      <c r="AZ868" s="76"/>
      <c r="BA868" s="76"/>
      <c r="BB868" s="76"/>
      <c r="BC868" s="76"/>
      <c r="BD868" s="76"/>
      <c r="BE868" s="76"/>
      <c r="BF868" s="76"/>
      <c r="BG868" s="76"/>
      <c r="BH868" s="76"/>
      <c r="BI868" s="76"/>
      <c r="BJ868" s="76"/>
      <c r="BK868" s="76"/>
      <c r="BL868" s="76"/>
      <c r="BM868" s="76"/>
      <c r="BN868" s="76"/>
      <c r="BO868" s="76"/>
      <c r="BP868" s="76"/>
      <c r="BQ868" s="76"/>
      <c r="BR868" s="76"/>
    </row>
    <row r="869" spans="2:70">
      <c r="B869" s="75"/>
      <c r="C869" s="75"/>
      <c r="D869" s="75"/>
      <c r="E869" s="77"/>
      <c r="F869" s="75"/>
      <c r="G869" s="77"/>
      <c r="H869" s="75"/>
      <c r="I869" s="75"/>
      <c r="J869" s="77"/>
      <c r="L869" s="77"/>
      <c r="M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6"/>
      <c r="AD869" s="76"/>
      <c r="AE869" s="76"/>
      <c r="AF869" s="76"/>
      <c r="AG869" s="76"/>
      <c r="AH869" s="76"/>
      <c r="AI869" s="76"/>
      <c r="AJ869" s="76"/>
      <c r="AK869" s="76"/>
      <c r="AL869" s="76"/>
      <c r="AM869" s="76"/>
      <c r="AN869" s="76"/>
      <c r="AO869" s="76"/>
      <c r="AP869" s="76"/>
      <c r="AQ869" s="76"/>
      <c r="AR869" s="76"/>
      <c r="AS869" s="76"/>
      <c r="AT869" s="76"/>
      <c r="AU869" s="76"/>
      <c r="AV869" s="76"/>
      <c r="AW869" s="76"/>
      <c r="AX869" s="76"/>
      <c r="AY869" s="76"/>
      <c r="AZ869" s="76"/>
      <c r="BA869" s="76"/>
      <c r="BB869" s="76"/>
      <c r="BC869" s="76"/>
      <c r="BD869" s="76"/>
      <c r="BE869" s="76"/>
      <c r="BF869" s="76"/>
      <c r="BG869" s="76"/>
      <c r="BH869" s="76"/>
      <c r="BI869" s="76"/>
      <c r="BJ869" s="76"/>
      <c r="BK869" s="76"/>
      <c r="BL869" s="76"/>
      <c r="BM869" s="76"/>
      <c r="BN869" s="76"/>
      <c r="BO869" s="76"/>
      <c r="BP869" s="76"/>
      <c r="BQ869" s="76"/>
      <c r="BR869" s="76"/>
    </row>
    <row r="870" spans="2:70">
      <c r="B870" s="75"/>
      <c r="C870" s="75"/>
      <c r="D870" s="75"/>
      <c r="E870" s="77"/>
      <c r="F870" s="75"/>
      <c r="G870" s="77"/>
      <c r="H870" s="75"/>
      <c r="I870" s="75"/>
      <c r="J870" s="77"/>
      <c r="L870" s="77"/>
      <c r="M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6"/>
      <c r="AD870" s="76"/>
      <c r="AE870" s="76"/>
      <c r="AF870" s="76"/>
      <c r="AG870" s="76"/>
      <c r="AH870" s="76"/>
      <c r="AI870" s="76"/>
      <c r="AJ870" s="76"/>
      <c r="AK870" s="76"/>
      <c r="AL870" s="76"/>
      <c r="AM870" s="76"/>
      <c r="AN870" s="76"/>
      <c r="AO870" s="76"/>
      <c r="AP870" s="76"/>
      <c r="AQ870" s="76"/>
      <c r="AR870" s="76"/>
      <c r="AS870" s="76"/>
      <c r="AT870" s="76"/>
      <c r="AU870" s="76"/>
      <c r="AV870" s="76"/>
      <c r="AW870" s="76"/>
      <c r="AX870" s="76"/>
      <c r="AY870" s="76"/>
      <c r="AZ870" s="76"/>
      <c r="BA870" s="76"/>
      <c r="BB870" s="76"/>
      <c r="BC870" s="76"/>
      <c r="BD870" s="76"/>
      <c r="BE870" s="76"/>
      <c r="BF870" s="76"/>
      <c r="BG870" s="76"/>
      <c r="BH870" s="76"/>
      <c r="BI870" s="76"/>
      <c r="BJ870" s="76"/>
      <c r="BK870" s="76"/>
      <c r="BL870" s="76"/>
      <c r="BM870" s="76"/>
      <c r="BN870" s="76"/>
      <c r="BO870" s="76"/>
      <c r="BP870" s="76"/>
      <c r="BQ870" s="76"/>
      <c r="BR870" s="76"/>
    </row>
    <row r="871" spans="2:70">
      <c r="B871" s="75"/>
      <c r="C871" s="75"/>
      <c r="D871" s="75"/>
      <c r="E871" s="77"/>
      <c r="F871" s="75"/>
      <c r="G871" s="77"/>
      <c r="H871" s="75"/>
      <c r="I871" s="75"/>
      <c r="J871" s="77"/>
      <c r="L871" s="77"/>
      <c r="M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6"/>
      <c r="AD871" s="76"/>
      <c r="AE871" s="76"/>
      <c r="AF871" s="76"/>
      <c r="AG871" s="76"/>
      <c r="AH871" s="76"/>
      <c r="AI871" s="76"/>
      <c r="AJ871" s="76"/>
      <c r="AK871" s="76"/>
      <c r="AL871" s="76"/>
      <c r="AM871" s="76"/>
      <c r="AN871" s="76"/>
      <c r="AO871" s="76"/>
      <c r="AP871" s="76"/>
      <c r="AQ871" s="76"/>
      <c r="AR871" s="76"/>
      <c r="AS871" s="76"/>
      <c r="AT871" s="76"/>
      <c r="AU871" s="76"/>
      <c r="AV871" s="76"/>
      <c r="AW871" s="76"/>
      <c r="AX871" s="76"/>
      <c r="AY871" s="76"/>
      <c r="AZ871" s="76"/>
      <c r="BA871" s="76"/>
      <c r="BB871" s="76"/>
      <c r="BC871" s="76"/>
      <c r="BD871" s="76"/>
      <c r="BE871" s="76"/>
      <c r="BF871" s="76"/>
      <c r="BG871" s="76"/>
      <c r="BH871" s="76"/>
      <c r="BI871" s="76"/>
      <c r="BJ871" s="76"/>
      <c r="BK871" s="76"/>
      <c r="BL871" s="76"/>
      <c r="BM871" s="76"/>
      <c r="BN871" s="76"/>
      <c r="BO871" s="76"/>
      <c r="BP871" s="76"/>
      <c r="BQ871" s="76"/>
      <c r="BR871" s="76"/>
    </row>
    <row r="872" spans="2:70">
      <c r="B872" s="75"/>
      <c r="C872" s="75"/>
      <c r="D872" s="75"/>
      <c r="E872" s="77"/>
      <c r="F872" s="75"/>
      <c r="G872" s="77"/>
      <c r="H872" s="75"/>
      <c r="I872" s="75"/>
      <c r="J872" s="77"/>
      <c r="L872" s="77"/>
      <c r="M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6"/>
      <c r="AD872" s="76"/>
      <c r="AE872" s="76"/>
      <c r="AF872" s="76"/>
      <c r="AG872" s="76"/>
      <c r="AH872" s="76"/>
      <c r="AI872" s="76"/>
      <c r="AJ872" s="76"/>
      <c r="AK872" s="76"/>
      <c r="AL872" s="76"/>
      <c r="AM872" s="76"/>
      <c r="AN872" s="76"/>
      <c r="AO872" s="76"/>
      <c r="AP872" s="76"/>
      <c r="AQ872" s="76"/>
      <c r="AR872" s="76"/>
      <c r="AS872" s="76"/>
      <c r="AT872" s="76"/>
      <c r="AU872" s="76"/>
      <c r="AV872" s="76"/>
      <c r="AW872" s="76"/>
      <c r="AX872" s="76"/>
      <c r="AY872" s="76"/>
      <c r="AZ872" s="76"/>
      <c r="BA872" s="76"/>
      <c r="BB872" s="76"/>
      <c r="BC872" s="76"/>
      <c r="BD872" s="76"/>
      <c r="BE872" s="76"/>
      <c r="BF872" s="76"/>
      <c r="BG872" s="76"/>
      <c r="BH872" s="76"/>
      <c r="BI872" s="76"/>
      <c r="BJ872" s="76"/>
      <c r="BK872" s="76"/>
      <c r="BL872" s="76"/>
      <c r="BM872" s="76"/>
      <c r="BN872" s="76"/>
      <c r="BO872" s="76"/>
      <c r="BP872" s="76"/>
      <c r="BQ872" s="76"/>
      <c r="BR872" s="76"/>
    </row>
    <row r="873" spans="2:70">
      <c r="B873" s="75"/>
      <c r="C873" s="75"/>
      <c r="D873" s="75"/>
      <c r="E873" s="77"/>
      <c r="F873" s="75"/>
      <c r="G873" s="77"/>
      <c r="H873" s="75"/>
      <c r="I873" s="75"/>
      <c r="J873" s="77"/>
      <c r="L873" s="77"/>
      <c r="M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6"/>
      <c r="AD873" s="76"/>
      <c r="AE873" s="76"/>
      <c r="AF873" s="76"/>
      <c r="AG873" s="76"/>
      <c r="AH873" s="76"/>
      <c r="AI873" s="76"/>
      <c r="AJ873" s="76"/>
      <c r="AK873" s="76"/>
      <c r="AL873" s="76"/>
      <c r="AM873" s="76"/>
      <c r="AN873" s="76"/>
      <c r="AO873" s="76"/>
      <c r="AP873" s="76"/>
      <c r="AQ873" s="76"/>
      <c r="AR873" s="76"/>
      <c r="AS873" s="76"/>
      <c r="AT873" s="76"/>
      <c r="AU873" s="76"/>
      <c r="AV873" s="76"/>
      <c r="AW873" s="76"/>
      <c r="AX873" s="76"/>
      <c r="AY873" s="76"/>
      <c r="AZ873" s="76"/>
      <c r="BA873" s="76"/>
      <c r="BB873" s="76"/>
      <c r="BC873" s="76"/>
      <c r="BD873" s="76"/>
      <c r="BE873" s="76"/>
      <c r="BF873" s="76"/>
      <c r="BG873" s="76"/>
      <c r="BH873" s="76"/>
      <c r="BI873" s="76"/>
      <c r="BJ873" s="76"/>
      <c r="BK873" s="76"/>
      <c r="BL873" s="76"/>
      <c r="BM873" s="76"/>
      <c r="BN873" s="76"/>
      <c r="BO873" s="76"/>
      <c r="BP873" s="76"/>
      <c r="BQ873" s="76"/>
      <c r="BR873" s="76"/>
    </row>
    <row r="874" spans="2:70">
      <c r="B874" s="75"/>
      <c r="C874" s="75"/>
      <c r="D874" s="75"/>
      <c r="E874" s="77"/>
      <c r="F874" s="75"/>
      <c r="G874" s="77"/>
      <c r="H874" s="75"/>
      <c r="I874" s="75"/>
      <c r="J874" s="77"/>
      <c r="L874" s="77"/>
      <c r="M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6"/>
      <c r="AD874" s="76"/>
      <c r="AE874" s="76"/>
      <c r="AF874" s="76"/>
      <c r="AG874" s="76"/>
      <c r="AH874" s="76"/>
      <c r="AI874" s="76"/>
      <c r="AJ874" s="76"/>
      <c r="AK874" s="76"/>
      <c r="AL874" s="76"/>
      <c r="AM874" s="76"/>
      <c r="AN874" s="76"/>
      <c r="AO874" s="76"/>
      <c r="AP874" s="76"/>
      <c r="AQ874" s="76"/>
      <c r="AR874" s="76"/>
      <c r="AS874" s="76"/>
      <c r="AT874" s="76"/>
      <c r="AU874" s="76"/>
      <c r="AV874" s="76"/>
      <c r="AW874" s="76"/>
      <c r="AX874" s="76"/>
      <c r="AY874" s="76"/>
      <c r="AZ874" s="76"/>
      <c r="BA874" s="76"/>
      <c r="BB874" s="76"/>
      <c r="BC874" s="76"/>
      <c r="BD874" s="76"/>
      <c r="BE874" s="76"/>
      <c r="BF874" s="76"/>
      <c r="BG874" s="76"/>
      <c r="BH874" s="76"/>
      <c r="BI874" s="76"/>
      <c r="BJ874" s="76"/>
      <c r="BK874" s="76"/>
      <c r="BL874" s="76"/>
      <c r="BM874" s="76"/>
      <c r="BN874" s="76"/>
      <c r="BO874" s="76"/>
      <c r="BP874" s="76"/>
      <c r="BQ874" s="76"/>
      <c r="BR874" s="76"/>
    </row>
    <row r="875" spans="2:70">
      <c r="B875" s="75"/>
      <c r="C875" s="75"/>
      <c r="D875" s="75"/>
      <c r="E875" s="77"/>
      <c r="F875" s="75"/>
      <c r="G875" s="77"/>
      <c r="H875" s="75"/>
      <c r="I875" s="75"/>
      <c r="J875" s="77"/>
      <c r="L875" s="77"/>
      <c r="M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6"/>
      <c r="AD875" s="76"/>
      <c r="AE875" s="76"/>
      <c r="AF875" s="76"/>
      <c r="AG875" s="76"/>
      <c r="AH875" s="76"/>
      <c r="AI875" s="76"/>
      <c r="AJ875" s="76"/>
      <c r="AK875" s="76"/>
      <c r="AL875" s="76"/>
      <c r="AM875" s="76"/>
      <c r="AN875" s="76"/>
      <c r="AO875" s="76"/>
      <c r="AP875" s="76"/>
      <c r="AQ875" s="76"/>
      <c r="AR875" s="76"/>
      <c r="AS875" s="76"/>
      <c r="AT875" s="76"/>
      <c r="AU875" s="76"/>
      <c r="AV875" s="76"/>
      <c r="AW875" s="76"/>
      <c r="AX875" s="76"/>
      <c r="AY875" s="76"/>
      <c r="AZ875" s="76"/>
      <c r="BA875" s="76"/>
      <c r="BB875" s="76"/>
      <c r="BC875" s="76"/>
      <c r="BD875" s="76"/>
      <c r="BE875" s="76"/>
      <c r="BF875" s="76"/>
      <c r="BG875" s="76"/>
      <c r="BH875" s="76"/>
      <c r="BI875" s="76"/>
      <c r="BJ875" s="76"/>
      <c r="BK875" s="76"/>
      <c r="BL875" s="76"/>
      <c r="BM875" s="76"/>
      <c r="BN875" s="76"/>
      <c r="BO875" s="76"/>
      <c r="BP875" s="76"/>
      <c r="BQ875" s="76"/>
      <c r="BR875" s="76"/>
    </row>
    <row r="876" spans="2:70">
      <c r="B876" s="75"/>
      <c r="C876" s="75"/>
      <c r="D876" s="75"/>
      <c r="E876" s="77"/>
      <c r="F876" s="75"/>
      <c r="G876" s="77"/>
      <c r="H876" s="75"/>
      <c r="I876" s="75"/>
      <c r="J876" s="77"/>
      <c r="L876" s="77"/>
      <c r="M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6"/>
      <c r="AD876" s="76"/>
      <c r="AE876" s="76"/>
      <c r="AF876" s="76"/>
      <c r="AG876" s="76"/>
      <c r="AH876" s="76"/>
      <c r="AI876" s="76"/>
      <c r="AJ876" s="76"/>
      <c r="AK876" s="76"/>
      <c r="AL876" s="76"/>
      <c r="AM876" s="76"/>
      <c r="AN876" s="76"/>
      <c r="AO876" s="76"/>
      <c r="AP876" s="76"/>
      <c r="AQ876" s="76"/>
      <c r="AR876" s="76"/>
      <c r="AS876" s="76"/>
      <c r="AT876" s="76"/>
      <c r="AU876" s="76"/>
      <c r="AV876" s="76"/>
      <c r="AW876" s="76"/>
      <c r="AX876" s="76"/>
      <c r="AY876" s="76"/>
      <c r="AZ876" s="76"/>
      <c r="BA876" s="76"/>
      <c r="BB876" s="76"/>
      <c r="BC876" s="76"/>
      <c r="BD876" s="76"/>
      <c r="BE876" s="76"/>
      <c r="BF876" s="76"/>
      <c r="BG876" s="76"/>
      <c r="BH876" s="76"/>
      <c r="BI876" s="76"/>
      <c r="BJ876" s="76"/>
      <c r="BK876" s="76"/>
      <c r="BL876" s="76"/>
      <c r="BM876" s="76"/>
      <c r="BN876" s="76"/>
      <c r="BO876" s="76"/>
      <c r="BP876" s="76"/>
      <c r="BQ876" s="76"/>
      <c r="BR876" s="76"/>
    </row>
    <row r="877" spans="2:70">
      <c r="B877" s="75"/>
      <c r="C877" s="75"/>
      <c r="D877" s="75"/>
      <c r="E877" s="77"/>
      <c r="F877" s="75"/>
      <c r="G877" s="77"/>
      <c r="H877" s="75"/>
      <c r="I877" s="75"/>
      <c r="J877" s="77"/>
      <c r="L877" s="77"/>
      <c r="M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6"/>
      <c r="AD877" s="76"/>
      <c r="AE877" s="76"/>
      <c r="AF877" s="76"/>
      <c r="AG877" s="76"/>
      <c r="AH877" s="76"/>
      <c r="AI877" s="76"/>
      <c r="AJ877" s="76"/>
      <c r="AK877" s="76"/>
      <c r="AL877" s="76"/>
      <c r="AM877" s="76"/>
      <c r="AN877" s="76"/>
      <c r="AO877" s="76"/>
      <c r="AP877" s="76"/>
      <c r="AQ877" s="76"/>
      <c r="AR877" s="76"/>
      <c r="AS877" s="76"/>
      <c r="AT877" s="76"/>
      <c r="AU877" s="76"/>
      <c r="AV877" s="76"/>
      <c r="AW877" s="76"/>
      <c r="AX877" s="76"/>
      <c r="AY877" s="76"/>
      <c r="AZ877" s="76"/>
      <c r="BA877" s="76"/>
      <c r="BB877" s="76"/>
      <c r="BC877" s="76"/>
      <c r="BD877" s="76"/>
      <c r="BE877" s="76"/>
      <c r="BF877" s="76"/>
      <c r="BG877" s="76"/>
      <c r="BH877" s="76"/>
      <c r="BI877" s="76"/>
      <c r="BJ877" s="76"/>
      <c r="BK877" s="76"/>
      <c r="BL877" s="76"/>
      <c r="BM877" s="76"/>
      <c r="BN877" s="76"/>
      <c r="BO877" s="76"/>
      <c r="BP877" s="76"/>
      <c r="BQ877" s="76"/>
      <c r="BR877" s="76"/>
    </row>
    <row r="878" spans="2:70">
      <c r="B878" s="75"/>
      <c r="C878" s="75"/>
      <c r="D878" s="75"/>
      <c r="E878" s="77"/>
      <c r="F878" s="75"/>
      <c r="G878" s="77"/>
      <c r="H878" s="75"/>
      <c r="I878" s="75"/>
      <c r="J878" s="77"/>
      <c r="L878" s="77"/>
      <c r="M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6"/>
      <c r="AD878" s="76"/>
      <c r="AE878" s="76"/>
      <c r="AF878" s="76"/>
      <c r="AG878" s="76"/>
      <c r="AH878" s="76"/>
      <c r="AI878" s="76"/>
      <c r="AJ878" s="76"/>
      <c r="AK878" s="76"/>
      <c r="AL878" s="76"/>
      <c r="AM878" s="76"/>
      <c r="AN878" s="76"/>
      <c r="AO878" s="76"/>
      <c r="AP878" s="76"/>
      <c r="AQ878" s="76"/>
      <c r="AR878" s="76"/>
      <c r="AS878" s="76"/>
      <c r="AT878" s="76"/>
      <c r="AU878" s="76"/>
      <c r="AV878" s="76"/>
      <c r="AW878" s="76"/>
      <c r="AX878" s="76"/>
      <c r="AY878" s="76"/>
      <c r="AZ878" s="76"/>
      <c r="BA878" s="76"/>
      <c r="BB878" s="76"/>
      <c r="BC878" s="76"/>
      <c r="BD878" s="76"/>
      <c r="BE878" s="76"/>
      <c r="BF878" s="76"/>
      <c r="BG878" s="76"/>
      <c r="BH878" s="76"/>
      <c r="BI878" s="76"/>
      <c r="BJ878" s="76"/>
      <c r="BK878" s="76"/>
      <c r="BL878" s="76"/>
      <c r="BM878" s="76"/>
      <c r="BN878" s="76"/>
      <c r="BO878" s="76"/>
      <c r="BP878" s="76"/>
      <c r="BQ878" s="76"/>
      <c r="BR878" s="76"/>
    </row>
    <row r="879" spans="2:70">
      <c r="B879" s="75"/>
      <c r="C879" s="75"/>
      <c r="D879" s="75"/>
      <c r="E879" s="77"/>
      <c r="F879" s="75"/>
      <c r="G879" s="77"/>
      <c r="H879" s="75"/>
      <c r="I879" s="75"/>
      <c r="J879" s="77"/>
      <c r="L879" s="77"/>
      <c r="M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6"/>
      <c r="AD879" s="76"/>
      <c r="AE879" s="76"/>
      <c r="AF879" s="76"/>
      <c r="AG879" s="76"/>
      <c r="AH879" s="76"/>
      <c r="AI879" s="76"/>
      <c r="AJ879" s="76"/>
      <c r="AK879" s="76"/>
      <c r="AL879" s="76"/>
      <c r="AM879" s="76"/>
      <c r="AN879" s="76"/>
      <c r="AO879" s="76"/>
      <c r="AP879" s="76"/>
      <c r="AQ879" s="76"/>
      <c r="AR879" s="76"/>
      <c r="AS879" s="76"/>
      <c r="AT879" s="76"/>
      <c r="AU879" s="76"/>
      <c r="AV879" s="76"/>
      <c r="AW879" s="76"/>
      <c r="AX879" s="76"/>
      <c r="AY879" s="76"/>
      <c r="AZ879" s="76"/>
      <c r="BA879" s="76"/>
      <c r="BB879" s="76"/>
      <c r="BC879" s="76"/>
      <c r="BD879" s="76"/>
      <c r="BE879" s="76"/>
      <c r="BF879" s="76"/>
      <c r="BG879" s="76"/>
      <c r="BH879" s="76"/>
      <c r="BI879" s="76"/>
      <c r="BJ879" s="76"/>
      <c r="BK879" s="76"/>
      <c r="BL879" s="76"/>
      <c r="BM879" s="76"/>
      <c r="BN879" s="76"/>
      <c r="BO879" s="76"/>
      <c r="BP879" s="76"/>
      <c r="BQ879" s="76"/>
      <c r="BR879" s="76"/>
    </row>
    <row r="880" spans="2:70">
      <c r="B880" s="75"/>
      <c r="C880" s="75"/>
      <c r="D880" s="75"/>
      <c r="E880" s="77"/>
      <c r="F880" s="75"/>
      <c r="G880" s="77"/>
      <c r="H880" s="75"/>
      <c r="I880" s="75"/>
      <c r="J880" s="77"/>
      <c r="L880" s="77"/>
      <c r="M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6"/>
      <c r="AD880" s="76"/>
      <c r="AE880" s="76"/>
      <c r="AF880" s="76"/>
      <c r="AG880" s="76"/>
      <c r="AH880" s="76"/>
      <c r="AI880" s="76"/>
      <c r="AJ880" s="76"/>
      <c r="AK880" s="76"/>
      <c r="AL880" s="76"/>
      <c r="AM880" s="76"/>
      <c r="AN880" s="76"/>
      <c r="AO880" s="76"/>
      <c r="AP880" s="76"/>
      <c r="AQ880" s="76"/>
      <c r="AR880" s="76"/>
      <c r="AS880" s="76"/>
      <c r="AT880" s="76"/>
      <c r="AU880" s="76"/>
      <c r="AV880" s="76"/>
      <c r="AW880" s="76"/>
      <c r="AX880" s="76"/>
      <c r="AY880" s="76"/>
      <c r="AZ880" s="76"/>
      <c r="BA880" s="76"/>
      <c r="BB880" s="76"/>
      <c r="BC880" s="76"/>
      <c r="BD880" s="76"/>
      <c r="BE880" s="76"/>
      <c r="BF880" s="76"/>
      <c r="BG880" s="76"/>
      <c r="BH880" s="76"/>
      <c r="BI880" s="76"/>
      <c r="BJ880" s="76"/>
      <c r="BK880" s="76"/>
      <c r="BL880" s="76"/>
      <c r="BM880" s="76"/>
      <c r="BN880" s="76"/>
      <c r="BO880" s="76"/>
      <c r="BP880" s="76"/>
      <c r="BQ880" s="76"/>
      <c r="BR880" s="76"/>
    </row>
    <row r="881" spans="2:70">
      <c r="B881" s="75"/>
      <c r="C881" s="75"/>
      <c r="D881" s="75"/>
      <c r="E881" s="77"/>
      <c r="F881" s="75"/>
      <c r="G881" s="77"/>
      <c r="H881" s="75"/>
      <c r="I881" s="75"/>
      <c r="J881" s="77"/>
      <c r="L881" s="77"/>
      <c r="M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6"/>
      <c r="AD881" s="76"/>
      <c r="AE881" s="76"/>
      <c r="AF881" s="76"/>
      <c r="AG881" s="76"/>
      <c r="AH881" s="76"/>
      <c r="AI881" s="76"/>
      <c r="AJ881" s="76"/>
      <c r="AK881" s="76"/>
      <c r="AL881" s="76"/>
      <c r="AM881" s="76"/>
      <c r="AN881" s="76"/>
      <c r="AO881" s="76"/>
      <c r="AP881" s="76"/>
      <c r="AQ881" s="76"/>
      <c r="AR881" s="76"/>
      <c r="AS881" s="76"/>
      <c r="AT881" s="76"/>
      <c r="AU881" s="76"/>
      <c r="AV881" s="76"/>
      <c r="AW881" s="76"/>
      <c r="AX881" s="76"/>
      <c r="AY881" s="76"/>
      <c r="AZ881" s="76"/>
      <c r="BA881" s="76"/>
      <c r="BB881" s="76"/>
      <c r="BC881" s="76"/>
      <c r="BD881" s="76"/>
      <c r="BE881" s="76"/>
      <c r="BF881" s="76"/>
      <c r="BG881" s="76"/>
      <c r="BH881" s="76"/>
      <c r="BI881" s="76"/>
      <c r="BJ881" s="76"/>
      <c r="BK881" s="76"/>
      <c r="BL881" s="76"/>
      <c r="BM881" s="76"/>
      <c r="BN881" s="76"/>
      <c r="BO881" s="76"/>
      <c r="BP881" s="76"/>
      <c r="BQ881" s="76"/>
      <c r="BR881" s="76"/>
    </row>
    <row r="882" spans="2:70">
      <c r="B882" s="75"/>
      <c r="C882" s="75"/>
      <c r="D882" s="75"/>
      <c r="E882" s="77"/>
      <c r="F882" s="75"/>
      <c r="G882" s="77"/>
      <c r="H882" s="75"/>
      <c r="I882" s="75"/>
      <c r="J882" s="77"/>
      <c r="L882" s="77"/>
      <c r="M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6"/>
      <c r="AD882" s="76"/>
      <c r="AE882" s="76"/>
      <c r="AF882" s="76"/>
      <c r="AG882" s="76"/>
      <c r="AH882" s="76"/>
      <c r="AI882" s="76"/>
      <c r="AJ882" s="76"/>
      <c r="AK882" s="76"/>
      <c r="AL882" s="76"/>
      <c r="AM882" s="76"/>
      <c r="AN882" s="76"/>
      <c r="AO882" s="76"/>
      <c r="AP882" s="76"/>
      <c r="AQ882" s="76"/>
      <c r="AR882" s="76"/>
      <c r="AS882" s="76"/>
      <c r="AT882" s="76"/>
      <c r="AU882" s="76"/>
      <c r="AV882" s="76"/>
      <c r="AW882" s="76"/>
      <c r="AX882" s="76"/>
      <c r="AY882" s="76"/>
      <c r="AZ882" s="76"/>
      <c r="BA882" s="76"/>
      <c r="BB882" s="76"/>
      <c r="BC882" s="76"/>
      <c r="BD882" s="76"/>
      <c r="BE882" s="76"/>
      <c r="BF882" s="76"/>
      <c r="BG882" s="76"/>
      <c r="BH882" s="76"/>
      <c r="BI882" s="76"/>
      <c r="BJ882" s="76"/>
      <c r="BK882" s="76"/>
      <c r="BL882" s="76"/>
      <c r="BM882" s="76"/>
      <c r="BN882" s="76"/>
      <c r="BO882" s="76"/>
      <c r="BP882" s="76"/>
      <c r="BQ882" s="76"/>
      <c r="BR882" s="76"/>
    </row>
    <row r="883" spans="2:70">
      <c r="B883" s="75"/>
      <c r="C883" s="75"/>
      <c r="D883" s="75"/>
      <c r="E883" s="77"/>
      <c r="F883" s="75"/>
      <c r="G883" s="77"/>
      <c r="H883" s="75"/>
      <c r="I883" s="75"/>
      <c r="J883" s="77"/>
      <c r="L883" s="77"/>
      <c r="M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6"/>
      <c r="AD883" s="76"/>
      <c r="AE883" s="76"/>
      <c r="AF883" s="76"/>
      <c r="AG883" s="76"/>
      <c r="AH883" s="76"/>
      <c r="AI883" s="76"/>
      <c r="AJ883" s="76"/>
      <c r="AK883" s="76"/>
      <c r="AL883" s="76"/>
      <c r="AM883" s="76"/>
      <c r="AN883" s="76"/>
      <c r="AO883" s="76"/>
      <c r="AP883" s="76"/>
      <c r="AQ883" s="76"/>
      <c r="AR883" s="76"/>
      <c r="AS883" s="76"/>
      <c r="AT883" s="76"/>
      <c r="AU883" s="76"/>
      <c r="AV883" s="76"/>
      <c r="AW883" s="76"/>
      <c r="AX883" s="76"/>
      <c r="AY883" s="76"/>
      <c r="AZ883" s="76"/>
      <c r="BA883" s="76"/>
      <c r="BB883" s="76"/>
      <c r="BC883" s="76"/>
      <c r="BD883" s="76"/>
      <c r="BE883" s="76"/>
      <c r="BF883" s="76"/>
      <c r="BG883" s="76"/>
      <c r="BH883" s="76"/>
      <c r="BI883" s="76"/>
      <c r="BJ883" s="76"/>
      <c r="BK883" s="76"/>
      <c r="BL883" s="76"/>
      <c r="BM883" s="76"/>
      <c r="BN883" s="76"/>
      <c r="BO883" s="76"/>
      <c r="BP883" s="76"/>
      <c r="BQ883" s="76"/>
      <c r="BR883" s="76"/>
    </row>
    <row r="884" spans="2:70">
      <c r="B884" s="75"/>
      <c r="C884" s="75"/>
      <c r="D884" s="75"/>
      <c r="E884" s="77"/>
      <c r="F884" s="75"/>
      <c r="G884" s="77"/>
      <c r="H884" s="75"/>
      <c r="I884" s="75"/>
      <c r="J884" s="77"/>
      <c r="L884" s="77"/>
      <c r="M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6"/>
      <c r="AD884" s="76"/>
      <c r="AE884" s="76"/>
      <c r="AF884" s="76"/>
      <c r="AG884" s="76"/>
      <c r="AH884" s="76"/>
      <c r="AI884" s="76"/>
      <c r="AJ884" s="76"/>
      <c r="AK884" s="76"/>
      <c r="AL884" s="76"/>
      <c r="AM884" s="76"/>
      <c r="AN884" s="76"/>
      <c r="AO884" s="76"/>
      <c r="AP884" s="76"/>
      <c r="AQ884" s="76"/>
      <c r="AR884" s="76"/>
      <c r="AS884" s="76"/>
      <c r="AT884" s="76"/>
      <c r="AU884" s="76"/>
      <c r="AV884" s="76"/>
      <c r="AW884" s="76"/>
      <c r="AX884" s="76"/>
      <c r="AY884" s="76"/>
      <c r="AZ884" s="76"/>
      <c r="BA884" s="76"/>
      <c r="BB884" s="76"/>
      <c r="BC884" s="76"/>
      <c r="BD884" s="76"/>
      <c r="BE884" s="76"/>
      <c r="BF884" s="76"/>
      <c r="BG884" s="76"/>
      <c r="BH884" s="76"/>
      <c r="BI884" s="76"/>
      <c r="BJ884" s="76"/>
      <c r="BK884" s="76"/>
      <c r="BL884" s="76"/>
      <c r="BM884" s="76"/>
      <c r="BN884" s="76"/>
      <c r="BO884" s="76"/>
      <c r="BP884" s="76"/>
      <c r="BQ884" s="76"/>
      <c r="BR884" s="76"/>
    </row>
    <row r="885" spans="2:70">
      <c r="B885" s="75"/>
      <c r="C885" s="75"/>
      <c r="D885" s="75"/>
      <c r="E885" s="77"/>
      <c r="F885" s="75"/>
      <c r="G885" s="77"/>
      <c r="H885" s="75"/>
      <c r="I885" s="75"/>
      <c r="J885" s="77"/>
      <c r="L885" s="77"/>
      <c r="M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6"/>
      <c r="AD885" s="76"/>
      <c r="AE885" s="76"/>
      <c r="AF885" s="76"/>
      <c r="AG885" s="76"/>
      <c r="AH885" s="76"/>
      <c r="AI885" s="76"/>
      <c r="AJ885" s="76"/>
      <c r="AK885" s="76"/>
      <c r="AL885" s="76"/>
      <c r="AM885" s="76"/>
      <c r="AN885" s="76"/>
      <c r="AO885" s="76"/>
      <c r="AP885" s="76"/>
      <c r="AQ885" s="76"/>
      <c r="AR885" s="76"/>
      <c r="AS885" s="76"/>
      <c r="AT885" s="76"/>
      <c r="AU885" s="76"/>
      <c r="AV885" s="76"/>
      <c r="AW885" s="76"/>
      <c r="AX885" s="76"/>
      <c r="AY885" s="76"/>
      <c r="AZ885" s="76"/>
      <c r="BA885" s="76"/>
      <c r="BB885" s="76"/>
      <c r="BC885" s="76"/>
      <c r="BD885" s="76"/>
      <c r="BE885" s="76"/>
      <c r="BF885" s="76"/>
      <c r="BG885" s="76"/>
      <c r="BH885" s="76"/>
      <c r="BI885" s="76"/>
      <c r="BJ885" s="76"/>
      <c r="BK885" s="76"/>
      <c r="BL885" s="76"/>
      <c r="BM885" s="76"/>
      <c r="BN885" s="76"/>
      <c r="BO885" s="76"/>
      <c r="BP885" s="76"/>
      <c r="BQ885" s="76"/>
      <c r="BR885" s="76"/>
    </row>
    <row r="886" spans="2:70">
      <c r="B886" s="75"/>
      <c r="C886" s="75"/>
      <c r="D886" s="75"/>
      <c r="E886" s="77"/>
      <c r="F886" s="75"/>
      <c r="G886" s="77"/>
      <c r="H886" s="75"/>
      <c r="I886" s="75"/>
      <c r="J886" s="77"/>
      <c r="L886" s="77"/>
      <c r="M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6"/>
      <c r="AD886" s="76"/>
      <c r="AE886" s="76"/>
      <c r="AF886" s="76"/>
      <c r="AG886" s="76"/>
      <c r="AH886" s="76"/>
      <c r="AI886" s="76"/>
      <c r="AJ886" s="76"/>
      <c r="AK886" s="76"/>
      <c r="AL886" s="76"/>
      <c r="AM886" s="76"/>
      <c r="AN886" s="76"/>
      <c r="AO886" s="76"/>
      <c r="AP886" s="76"/>
      <c r="AQ886" s="76"/>
      <c r="AR886" s="76"/>
      <c r="AS886" s="76"/>
      <c r="AT886" s="76"/>
      <c r="AU886" s="76"/>
      <c r="AV886" s="76"/>
      <c r="AW886" s="76"/>
      <c r="AX886" s="76"/>
      <c r="AY886" s="76"/>
      <c r="AZ886" s="76"/>
      <c r="BA886" s="76"/>
      <c r="BB886" s="76"/>
      <c r="BC886" s="76"/>
      <c r="BD886" s="76"/>
      <c r="BE886" s="76"/>
      <c r="BF886" s="76"/>
      <c r="BG886" s="76"/>
      <c r="BH886" s="76"/>
      <c r="BI886" s="76"/>
      <c r="BJ886" s="76"/>
      <c r="BK886" s="76"/>
      <c r="BL886" s="76"/>
      <c r="BM886" s="76"/>
      <c r="BN886" s="76"/>
      <c r="BO886" s="76"/>
      <c r="BP886" s="76"/>
      <c r="BQ886" s="76"/>
      <c r="BR886" s="76"/>
    </row>
    <row r="887" spans="2:70">
      <c r="B887" s="75"/>
      <c r="C887" s="75"/>
      <c r="D887" s="75"/>
      <c r="E887" s="77"/>
      <c r="F887" s="75"/>
      <c r="G887" s="77"/>
      <c r="H887" s="75"/>
      <c r="I887" s="75"/>
      <c r="J887" s="77"/>
      <c r="L887" s="77"/>
      <c r="M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6"/>
      <c r="AD887" s="76"/>
      <c r="AE887" s="76"/>
      <c r="AF887" s="76"/>
      <c r="AG887" s="76"/>
      <c r="AH887" s="76"/>
      <c r="AI887" s="76"/>
      <c r="AJ887" s="76"/>
      <c r="AK887" s="76"/>
      <c r="AL887" s="76"/>
      <c r="AM887" s="76"/>
      <c r="AN887" s="76"/>
      <c r="AO887" s="76"/>
      <c r="AP887" s="76"/>
      <c r="AQ887" s="76"/>
      <c r="AR887" s="76"/>
      <c r="AS887" s="76"/>
      <c r="AT887" s="76"/>
      <c r="AU887" s="76"/>
      <c r="AV887" s="76"/>
      <c r="AW887" s="76"/>
      <c r="AX887" s="76"/>
      <c r="AY887" s="76"/>
      <c r="AZ887" s="76"/>
      <c r="BA887" s="76"/>
      <c r="BB887" s="76"/>
      <c r="BC887" s="76"/>
      <c r="BD887" s="76"/>
      <c r="BE887" s="76"/>
      <c r="BF887" s="76"/>
      <c r="BG887" s="76"/>
      <c r="BH887" s="76"/>
      <c r="BI887" s="76"/>
      <c r="BJ887" s="76"/>
      <c r="BK887" s="76"/>
      <c r="BL887" s="76"/>
      <c r="BM887" s="76"/>
      <c r="BN887" s="76"/>
      <c r="BO887" s="76"/>
      <c r="BP887" s="76"/>
      <c r="BQ887" s="76"/>
      <c r="BR887" s="76"/>
    </row>
    <row r="888" spans="2:70">
      <c r="B888" s="75"/>
      <c r="C888" s="75"/>
      <c r="D888" s="75"/>
      <c r="E888" s="77"/>
      <c r="F888" s="75"/>
      <c r="G888" s="77"/>
      <c r="H888" s="75"/>
      <c r="I888" s="75"/>
      <c r="J888" s="77"/>
      <c r="L888" s="77"/>
      <c r="M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6"/>
      <c r="AD888" s="76"/>
      <c r="AE888" s="76"/>
      <c r="AF888" s="76"/>
      <c r="AG888" s="76"/>
      <c r="AH888" s="76"/>
      <c r="AI888" s="76"/>
      <c r="AJ888" s="76"/>
      <c r="AK888" s="76"/>
      <c r="AL888" s="76"/>
      <c r="AM888" s="76"/>
      <c r="AN888" s="76"/>
      <c r="AO888" s="76"/>
      <c r="AP888" s="76"/>
      <c r="AQ888" s="76"/>
      <c r="AR888" s="76"/>
      <c r="AS888" s="76"/>
      <c r="AT888" s="76"/>
      <c r="AU888" s="76"/>
      <c r="AV888" s="76"/>
      <c r="AW888" s="76"/>
      <c r="AX888" s="76"/>
      <c r="AY888" s="76"/>
      <c r="AZ888" s="76"/>
      <c r="BA888" s="76"/>
      <c r="BB888" s="76"/>
      <c r="BC888" s="76"/>
      <c r="BD888" s="76"/>
      <c r="BE888" s="76"/>
      <c r="BF888" s="76"/>
      <c r="BG888" s="76"/>
      <c r="BH888" s="76"/>
      <c r="BI888" s="76"/>
      <c r="BJ888" s="76"/>
      <c r="BK888" s="76"/>
      <c r="BL888" s="76"/>
      <c r="BM888" s="76"/>
      <c r="BN888" s="76"/>
      <c r="BO888" s="76"/>
      <c r="BP888" s="76"/>
      <c r="BQ888" s="76"/>
      <c r="BR888" s="76"/>
    </row>
    <row r="889" spans="2:70">
      <c r="B889" s="75"/>
      <c r="C889" s="75"/>
      <c r="D889" s="75"/>
      <c r="E889" s="77"/>
      <c r="F889" s="75"/>
      <c r="G889" s="77"/>
      <c r="H889" s="75"/>
      <c r="I889" s="75"/>
      <c r="J889" s="77"/>
      <c r="L889" s="77"/>
      <c r="M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6"/>
      <c r="AD889" s="76"/>
      <c r="AE889" s="76"/>
      <c r="AF889" s="76"/>
      <c r="AG889" s="76"/>
      <c r="AH889" s="76"/>
      <c r="AI889" s="76"/>
      <c r="AJ889" s="76"/>
      <c r="AK889" s="76"/>
      <c r="AL889" s="76"/>
      <c r="AM889" s="76"/>
      <c r="AN889" s="76"/>
      <c r="AO889" s="76"/>
      <c r="AP889" s="76"/>
      <c r="AQ889" s="76"/>
      <c r="AR889" s="76"/>
      <c r="AS889" s="76"/>
      <c r="AT889" s="76"/>
      <c r="AU889" s="76"/>
      <c r="AV889" s="76"/>
      <c r="AW889" s="76"/>
      <c r="AX889" s="76"/>
      <c r="AY889" s="76"/>
      <c r="AZ889" s="76"/>
      <c r="BA889" s="76"/>
      <c r="BB889" s="76"/>
      <c r="BC889" s="76"/>
      <c r="BD889" s="76"/>
      <c r="BE889" s="76"/>
      <c r="BF889" s="76"/>
      <c r="BG889" s="76"/>
      <c r="BH889" s="76"/>
      <c r="BI889" s="76"/>
      <c r="BJ889" s="76"/>
      <c r="BK889" s="76"/>
      <c r="BL889" s="76"/>
      <c r="BM889" s="76"/>
      <c r="BN889" s="76"/>
      <c r="BO889" s="76"/>
      <c r="BP889" s="76"/>
      <c r="BQ889" s="76"/>
      <c r="BR889" s="76"/>
    </row>
    <row r="890" spans="2:70">
      <c r="B890" s="75"/>
      <c r="C890" s="75"/>
      <c r="D890" s="75"/>
      <c r="E890" s="77"/>
      <c r="F890" s="75"/>
      <c r="G890" s="77"/>
      <c r="H890" s="75"/>
      <c r="I890" s="75"/>
      <c r="J890" s="77"/>
      <c r="L890" s="77"/>
      <c r="M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6"/>
      <c r="AD890" s="76"/>
      <c r="AE890" s="76"/>
      <c r="AF890" s="76"/>
      <c r="AG890" s="76"/>
      <c r="AH890" s="76"/>
      <c r="AI890" s="76"/>
      <c r="AJ890" s="76"/>
      <c r="AK890" s="76"/>
      <c r="AL890" s="76"/>
      <c r="AM890" s="76"/>
      <c r="AN890" s="76"/>
      <c r="AO890" s="76"/>
      <c r="AP890" s="76"/>
      <c r="AQ890" s="76"/>
      <c r="AR890" s="76"/>
      <c r="AS890" s="76"/>
      <c r="AT890" s="76"/>
      <c r="AU890" s="76"/>
      <c r="AV890" s="76"/>
      <c r="AW890" s="76"/>
      <c r="AX890" s="76"/>
      <c r="AY890" s="76"/>
      <c r="AZ890" s="76"/>
      <c r="BA890" s="76"/>
      <c r="BB890" s="76"/>
      <c r="BC890" s="76"/>
      <c r="BD890" s="76"/>
      <c r="BE890" s="76"/>
      <c r="BF890" s="76"/>
      <c r="BG890" s="76"/>
      <c r="BH890" s="76"/>
      <c r="BI890" s="76"/>
      <c r="BJ890" s="76"/>
      <c r="BK890" s="76"/>
      <c r="BL890" s="76"/>
      <c r="BM890" s="76"/>
      <c r="BN890" s="76"/>
      <c r="BO890" s="76"/>
      <c r="BP890" s="76"/>
      <c r="BQ890" s="76"/>
      <c r="BR890" s="76"/>
    </row>
    <row r="891" spans="2:70">
      <c r="B891" s="75"/>
      <c r="C891" s="75"/>
      <c r="D891" s="75"/>
      <c r="E891" s="77"/>
      <c r="F891" s="75"/>
      <c r="G891" s="77"/>
      <c r="H891" s="75"/>
      <c r="I891" s="75"/>
      <c r="J891" s="77"/>
      <c r="L891" s="77"/>
      <c r="M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6"/>
      <c r="AD891" s="76"/>
      <c r="AE891" s="76"/>
      <c r="AF891" s="76"/>
      <c r="AG891" s="76"/>
      <c r="AH891" s="76"/>
      <c r="AI891" s="76"/>
      <c r="AJ891" s="76"/>
      <c r="AK891" s="76"/>
      <c r="AL891" s="76"/>
      <c r="AM891" s="76"/>
      <c r="AN891" s="76"/>
      <c r="AO891" s="76"/>
      <c r="AP891" s="76"/>
      <c r="AQ891" s="76"/>
      <c r="AR891" s="76"/>
      <c r="AS891" s="76"/>
      <c r="AT891" s="76"/>
      <c r="AU891" s="76"/>
      <c r="AV891" s="76"/>
      <c r="AW891" s="76"/>
      <c r="AX891" s="76"/>
      <c r="AY891" s="76"/>
      <c r="AZ891" s="76"/>
      <c r="BA891" s="76"/>
      <c r="BB891" s="76"/>
      <c r="BC891" s="76"/>
      <c r="BD891" s="76"/>
      <c r="BE891" s="76"/>
      <c r="BF891" s="76"/>
      <c r="BG891" s="76"/>
      <c r="BH891" s="76"/>
      <c r="BI891" s="76"/>
      <c r="BJ891" s="76"/>
      <c r="BK891" s="76"/>
      <c r="BL891" s="76"/>
      <c r="BM891" s="76"/>
      <c r="BN891" s="76"/>
      <c r="BO891" s="76"/>
      <c r="BP891" s="76"/>
      <c r="BQ891" s="76"/>
      <c r="BR891" s="76"/>
    </row>
    <row r="892" spans="2:70">
      <c r="B892" s="75"/>
      <c r="C892" s="75"/>
      <c r="D892" s="75"/>
      <c r="E892" s="77"/>
      <c r="F892" s="75"/>
      <c r="G892" s="77"/>
      <c r="H892" s="75"/>
      <c r="I892" s="75"/>
      <c r="J892" s="77"/>
      <c r="L892" s="77"/>
      <c r="M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6"/>
      <c r="AD892" s="76"/>
      <c r="AE892" s="76"/>
      <c r="AF892" s="76"/>
      <c r="AG892" s="76"/>
      <c r="AH892" s="76"/>
      <c r="AI892" s="76"/>
      <c r="AJ892" s="76"/>
      <c r="AK892" s="76"/>
      <c r="AL892" s="76"/>
      <c r="AM892" s="76"/>
      <c r="AN892" s="76"/>
      <c r="AO892" s="76"/>
      <c r="AP892" s="76"/>
      <c r="AQ892" s="76"/>
      <c r="AR892" s="76"/>
      <c r="AS892" s="76"/>
      <c r="AT892" s="76"/>
      <c r="AU892" s="76"/>
      <c r="AV892" s="76"/>
      <c r="AW892" s="76"/>
      <c r="AX892" s="76"/>
      <c r="AY892" s="76"/>
      <c r="AZ892" s="76"/>
      <c r="BA892" s="76"/>
      <c r="BB892" s="76"/>
      <c r="BC892" s="76"/>
      <c r="BD892" s="76"/>
      <c r="BE892" s="76"/>
      <c r="BF892" s="76"/>
      <c r="BG892" s="76"/>
      <c r="BH892" s="76"/>
      <c r="BI892" s="76"/>
      <c r="BJ892" s="76"/>
      <c r="BK892" s="76"/>
      <c r="BL892" s="76"/>
      <c r="BM892" s="76"/>
      <c r="BN892" s="76"/>
      <c r="BO892" s="76"/>
      <c r="BP892" s="76"/>
      <c r="BQ892" s="76"/>
      <c r="BR892" s="76"/>
    </row>
    <row r="893" spans="2:70">
      <c r="B893" s="75"/>
      <c r="C893" s="75"/>
      <c r="D893" s="75"/>
      <c r="E893" s="77"/>
      <c r="F893" s="75"/>
      <c r="G893" s="77"/>
      <c r="H893" s="75"/>
      <c r="I893" s="75"/>
      <c r="J893" s="77"/>
      <c r="L893" s="77"/>
      <c r="M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6"/>
      <c r="AD893" s="76"/>
      <c r="AE893" s="76"/>
      <c r="AF893" s="76"/>
      <c r="AG893" s="76"/>
      <c r="AH893" s="76"/>
      <c r="AI893" s="76"/>
      <c r="AJ893" s="76"/>
      <c r="AK893" s="76"/>
      <c r="AL893" s="76"/>
      <c r="AM893" s="76"/>
      <c r="AN893" s="76"/>
      <c r="AO893" s="76"/>
      <c r="AP893" s="76"/>
      <c r="AQ893" s="76"/>
      <c r="AR893" s="76"/>
      <c r="AS893" s="76"/>
      <c r="AT893" s="76"/>
      <c r="AU893" s="76"/>
      <c r="AV893" s="76"/>
      <c r="AW893" s="76"/>
      <c r="AX893" s="76"/>
      <c r="AY893" s="76"/>
      <c r="AZ893" s="76"/>
      <c r="BA893" s="76"/>
      <c r="BB893" s="76"/>
      <c r="BC893" s="76"/>
      <c r="BD893" s="76"/>
      <c r="BE893" s="76"/>
      <c r="BF893" s="76"/>
      <c r="BG893" s="76"/>
      <c r="BH893" s="76"/>
      <c r="BI893" s="76"/>
      <c r="BJ893" s="76"/>
      <c r="BK893" s="76"/>
      <c r="BL893" s="76"/>
      <c r="BM893" s="76"/>
      <c r="BN893" s="76"/>
      <c r="BO893" s="76"/>
      <c r="BP893" s="76"/>
      <c r="BQ893" s="76"/>
      <c r="BR893" s="76"/>
    </row>
    <row r="894" spans="2:70">
      <c r="B894" s="75"/>
      <c r="C894" s="75"/>
      <c r="D894" s="75"/>
      <c r="E894" s="77"/>
      <c r="F894" s="75"/>
      <c r="G894" s="77"/>
      <c r="H894" s="75"/>
      <c r="I894" s="75"/>
      <c r="J894" s="77"/>
      <c r="L894" s="77"/>
      <c r="M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6"/>
      <c r="AD894" s="76"/>
      <c r="AE894" s="76"/>
      <c r="AF894" s="76"/>
      <c r="AG894" s="76"/>
      <c r="AH894" s="76"/>
      <c r="AI894" s="76"/>
      <c r="AJ894" s="76"/>
      <c r="AK894" s="76"/>
      <c r="AL894" s="76"/>
      <c r="AM894" s="76"/>
      <c r="AN894" s="76"/>
      <c r="AO894" s="76"/>
      <c r="AP894" s="76"/>
      <c r="AQ894" s="76"/>
      <c r="AR894" s="76"/>
      <c r="AS894" s="76"/>
      <c r="AT894" s="76"/>
      <c r="AU894" s="76"/>
      <c r="AV894" s="76"/>
      <c r="AW894" s="76"/>
      <c r="AX894" s="76"/>
      <c r="AY894" s="76"/>
      <c r="AZ894" s="76"/>
      <c r="BA894" s="76"/>
      <c r="BB894" s="76"/>
      <c r="BC894" s="76"/>
      <c r="BD894" s="76"/>
      <c r="BE894" s="76"/>
      <c r="BF894" s="76"/>
      <c r="BG894" s="76"/>
      <c r="BH894" s="76"/>
      <c r="BI894" s="76"/>
      <c r="BJ894" s="76"/>
      <c r="BK894" s="76"/>
      <c r="BL894" s="76"/>
      <c r="BM894" s="76"/>
      <c r="BN894" s="76"/>
      <c r="BO894" s="76"/>
      <c r="BP894" s="76"/>
      <c r="BQ894" s="76"/>
      <c r="BR894" s="76"/>
    </row>
    <row r="895" spans="2:70">
      <c r="B895" s="75"/>
      <c r="C895" s="75"/>
      <c r="D895" s="75"/>
      <c r="E895" s="77"/>
      <c r="F895" s="75"/>
      <c r="G895" s="77"/>
      <c r="H895" s="75"/>
      <c r="I895" s="75"/>
      <c r="J895" s="77"/>
      <c r="L895" s="77"/>
      <c r="M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6"/>
      <c r="AD895" s="76"/>
      <c r="AE895" s="76"/>
      <c r="AF895" s="76"/>
      <c r="AG895" s="76"/>
      <c r="AH895" s="76"/>
      <c r="AI895" s="76"/>
      <c r="AJ895" s="76"/>
      <c r="AK895" s="76"/>
      <c r="AL895" s="76"/>
      <c r="AM895" s="76"/>
      <c r="AN895" s="76"/>
      <c r="AO895" s="76"/>
      <c r="AP895" s="76"/>
      <c r="AQ895" s="76"/>
      <c r="AR895" s="76"/>
      <c r="AS895" s="76"/>
      <c r="AT895" s="76"/>
      <c r="AU895" s="76"/>
      <c r="AV895" s="76"/>
      <c r="AW895" s="76"/>
      <c r="AX895" s="76"/>
      <c r="AY895" s="76"/>
      <c r="AZ895" s="76"/>
      <c r="BA895" s="76"/>
      <c r="BB895" s="76"/>
      <c r="BC895" s="76"/>
      <c r="BD895" s="76"/>
      <c r="BE895" s="76"/>
      <c r="BF895" s="76"/>
      <c r="BG895" s="76"/>
      <c r="BH895" s="76"/>
      <c r="BI895" s="76"/>
      <c r="BJ895" s="76"/>
      <c r="BK895" s="76"/>
      <c r="BL895" s="76"/>
      <c r="BM895" s="76"/>
      <c r="BN895" s="76"/>
      <c r="BO895" s="76"/>
      <c r="BP895" s="76"/>
      <c r="BQ895" s="76"/>
      <c r="BR895" s="76"/>
    </row>
    <row r="896" spans="2:70">
      <c r="B896" s="75"/>
      <c r="C896" s="75"/>
      <c r="D896" s="75"/>
      <c r="E896" s="77"/>
      <c r="F896" s="75"/>
      <c r="G896" s="77"/>
      <c r="H896" s="75"/>
      <c r="I896" s="75"/>
      <c r="J896" s="77"/>
      <c r="L896" s="77"/>
      <c r="M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6"/>
      <c r="AD896" s="76"/>
      <c r="AE896" s="76"/>
      <c r="AF896" s="76"/>
      <c r="AG896" s="76"/>
      <c r="AH896" s="76"/>
      <c r="AI896" s="76"/>
      <c r="AJ896" s="76"/>
      <c r="AK896" s="76"/>
      <c r="AL896" s="76"/>
      <c r="AM896" s="76"/>
      <c r="AN896" s="76"/>
      <c r="AO896" s="76"/>
      <c r="AP896" s="76"/>
      <c r="AQ896" s="76"/>
      <c r="AR896" s="76"/>
      <c r="AS896" s="76"/>
      <c r="AT896" s="76"/>
      <c r="AU896" s="76"/>
      <c r="AV896" s="76"/>
      <c r="AW896" s="76"/>
      <c r="AX896" s="76"/>
      <c r="AY896" s="76"/>
      <c r="AZ896" s="76"/>
      <c r="BA896" s="76"/>
      <c r="BB896" s="76"/>
      <c r="BC896" s="76"/>
      <c r="BD896" s="76"/>
      <c r="BE896" s="76"/>
      <c r="BF896" s="76"/>
      <c r="BG896" s="76"/>
      <c r="BH896" s="76"/>
      <c r="BI896" s="76"/>
      <c r="BJ896" s="76"/>
      <c r="BK896" s="76"/>
      <c r="BL896" s="76"/>
      <c r="BM896" s="76"/>
      <c r="BN896" s="76"/>
      <c r="BO896" s="76"/>
      <c r="BP896" s="76"/>
      <c r="BQ896" s="76"/>
      <c r="BR896" s="76"/>
    </row>
    <row r="897" spans="2:70">
      <c r="B897" s="75"/>
      <c r="C897" s="75"/>
      <c r="D897" s="75"/>
      <c r="E897" s="77"/>
      <c r="F897" s="75"/>
      <c r="G897" s="77"/>
      <c r="H897" s="75"/>
      <c r="I897" s="75"/>
      <c r="J897" s="77"/>
      <c r="L897" s="77"/>
      <c r="M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6"/>
      <c r="AD897" s="76"/>
      <c r="AE897" s="76"/>
      <c r="AF897" s="76"/>
      <c r="AG897" s="76"/>
      <c r="AH897" s="76"/>
      <c r="AI897" s="76"/>
      <c r="AJ897" s="76"/>
      <c r="AK897" s="76"/>
      <c r="AL897" s="76"/>
      <c r="AM897" s="76"/>
      <c r="AN897" s="76"/>
      <c r="AO897" s="76"/>
      <c r="AP897" s="76"/>
      <c r="AQ897" s="76"/>
      <c r="AR897" s="76"/>
      <c r="AS897" s="76"/>
      <c r="AT897" s="76"/>
      <c r="AU897" s="76"/>
      <c r="AV897" s="76"/>
      <c r="AW897" s="76"/>
      <c r="AX897" s="76"/>
      <c r="AY897" s="76"/>
      <c r="AZ897" s="76"/>
      <c r="BA897" s="76"/>
      <c r="BB897" s="76"/>
      <c r="BC897" s="76"/>
      <c r="BD897" s="76"/>
      <c r="BE897" s="76"/>
      <c r="BF897" s="76"/>
      <c r="BG897" s="76"/>
      <c r="BH897" s="76"/>
      <c r="BI897" s="76"/>
      <c r="BJ897" s="76"/>
      <c r="BK897" s="76"/>
      <c r="BL897" s="76"/>
      <c r="BM897" s="76"/>
      <c r="BN897" s="76"/>
      <c r="BO897" s="76"/>
      <c r="BP897" s="76"/>
      <c r="BQ897" s="76"/>
      <c r="BR897" s="76"/>
    </row>
    <row r="898" spans="2:70">
      <c r="B898" s="75"/>
      <c r="C898" s="75"/>
      <c r="D898" s="75"/>
      <c r="E898" s="77"/>
      <c r="F898" s="75"/>
      <c r="G898" s="77"/>
      <c r="H898" s="75"/>
      <c r="I898" s="75"/>
      <c r="J898" s="77"/>
      <c r="L898" s="77"/>
      <c r="M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6"/>
      <c r="AD898" s="76"/>
      <c r="AE898" s="76"/>
      <c r="AF898" s="76"/>
      <c r="AG898" s="76"/>
      <c r="AH898" s="76"/>
      <c r="AI898" s="76"/>
      <c r="AJ898" s="76"/>
      <c r="AK898" s="76"/>
      <c r="AL898" s="76"/>
      <c r="AM898" s="76"/>
      <c r="AN898" s="76"/>
      <c r="AO898" s="76"/>
      <c r="AP898" s="76"/>
      <c r="AQ898" s="76"/>
      <c r="AR898" s="76"/>
      <c r="AS898" s="76"/>
      <c r="AT898" s="76"/>
      <c r="AU898" s="76"/>
      <c r="AV898" s="76"/>
      <c r="AW898" s="76"/>
      <c r="AX898" s="76"/>
      <c r="AY898" s="76"/>
      <c r="AZ898" s="76"/>
      <c r="BA898" s="76"/>
      <c r="BB898" s="76"/>
      <c r="BC898" s="76"/>
      <c r="BD898" s="76"/>
      <c r="BE898" s="76"/>
      <c r="BF898" s="76"/>
      <c r="BG898" s="76"/>
      <c r="BH898" s="76"/>
      <c r="BI898" s="76"/>
      <c r="BJ898" s="76"/>
      <c r="BK898" s="76"/>
      <c r="BL898" s="76"/>
      <c r="BM898" s="76"/>
      <c r="BN898" s="76"/>
      <c r="BO898" s="76"/>
      <c r="BP898" s="76"/>
      <c r="BQ898" s="76"/>
      <c r="BR898" s="76"/>
    </row>
    <row r="899" spans="2:70">
      <c r="B899" s="75"/>
      <c r="C899" s="75"/>
      <c r="D899" s="75"/>
      <c r="E899" s="77"/>
      <c r="F899" s="75"/>
      <c r="G899" s="77"/>
      <c r="H899" s="75"/>
      <c r="I899" s="75"/>
      <c r="J899" s="77"/>
      <c r="L899" s="77"/>
      <c r="M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6"/>
      <c r="AD899" s="76"/>
      <c r="AE899" s="76"/>
      <c r="AF899" s="76"/>
      <c r="AG899" s="76"/>
      <c r="AH899" s="76"/>
      <c r="AI899" s="76"/>
      <c r="AJ899" s="76"/>
      <c r="AK899" s="76"/>
      <c r="AL899" s="76"/>
      <c r="AM899" s="76"/>
      <c r="AN899" s="76"/>
      <c r="AO899" s="76"/>
      <c r="AP899" s="76"/>
      <c r="AQ899" s="76"/>
      <c r="AR899" s="76"/>
      <c r="AS899" s="76"/>
      <c r="AT899" s="76"/>
      <c r="AU899" s="76"/>
      <c r="AV899" s="76"/>
      <c r="AW899" s="76"/>
      <c r="AX899" s="76"/>
      <c r="AY899" s="76"/>
      <c r="AZ899" s="76"/>
      <c r="BA899" s="76"/>
      <c r="BB899" s="76"/>
      <c r="BC899" s="76"/>
      <c r="BD899" s="76"/>
      <c r="BE899" s="76"/>
      <c r="BF899" s="76"/>
      <c r="BG899" s="76"/>
      <c r="BH899" s="76"/>
      <c r="BI899" s="76"/>
      <c r="BJ899" s="76"/>
      <c r="BK899" s="76"/>
      <c r="BL899" s="76"/>
      <c r="BM899" s="76"/>
      <c r="BN899" s="76"/>
      <c r="BO899" s="76"/>
      <c r="BP899" s="76"/>
      <c r="BQ899" s="76"/>
      <c r="BR899" s="76"/>
    </row>
    <row r="900" spans="2:70">
      <c r="B900" s="75"/>
      <c r="C900" s="75"/>
      <c r="D900" s="75"/>
      <c r="E900" s="77"/>
      <c r="F900" s="75"/>
      <c r="G900" s="77"/>
      <c r="H900" s="75"/>
      <c r="I900" s="75"/>
      <c r="J900" s="77"/>
      <c r="L900" s="77"/>
      <c r="M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6"/>
      <c r="AD900" s="76"/>
      <c r="AE900" s="76"/>
      <c r="AF900" s="76"/>
      <c r="AG900" s="76"/>
      <c r="AH900" s="76"/>
      <c r="AI900" s="76"/>
      <c r="AJ900" s="76"/>
      <c r="AK900" s="76"/>
      <c r="AL900" s="76"/>
      <c r="AM900" s="76"/>
      <c r="AN900" s="76"/>
      <c r="AO900" s="76"/>
      <c r="AP900" s="76"/>
      <c r="AQ900" s="76"/>
      <c r="AR900" s="76"/>
      <c r="AS900" s="76"/>
      <c r="AT900" s="76"/>
      <c r="AU900" s="76"/>
      <c r="AV900" s="76"/>
      <c r="AW900" s="76"/>
      <c r="AX900" s="76"/>
      <c r="AY900" s="76"/>
      <c r="AZ900" s="76"/>
      <c r="BA900" s="76"/>
      <c r="BB900" s="76"/>
      <c r="BC900" s="76"/>
      <c r="BD900" s="76"/>
      <c r="BE900" s="76"/>
      <c r="BF900" s="76"/>
      <c r="BG900" s="76"/>
      <c r="BH900" s="76"/>
      <c r="BI900" s="76"/>
      <c r="BJ900" s="76"/>
      <c r="BK900" s="76"/>
      <c r="BL900" s="76"/>
      <c r="BM900" s="76"/>
      <c r="BN900" s="76"/>
      <c r="BO900" s="76"/>
      <c r="BP900" s="76"/>
      <c r="BQ900" s="76"/>
      <c r="BR900" s="76"/>
    </row>
    <row r="901" spans="2:70">
      <c r="B901" s="75"/>
      <c r="C901" s="75"/>
      <c r="D901" s="75"/>
      <c r="E901" s="77"/>
      <c r="F901" s="75"/>
      <c r="G901" s="77"/>
      <c r="H901" s="75"/>
      <c r="I901" s="75"/>
      <c r="J901" s="77"/>
      <c r="L901" s="77"/>
      <c r="M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6"/>
      <c r="AD901" s="76"/>
      <c r="AE901" s="76"/>
      <c r="AF901" s="76"/>
      <c r="AG901" s="76"/>
      <c r="AH901" s="76"/>
      <c r="AI901" s="76"/>
      <c r="AJ901" s="76"/>
      <c r="AK901" s="76"/>
      <c r="AL901" s="76"/>
      <c r="AM901" s="76"/>
      <c r="AN901" s="76"/>
      <c r="AO901" s="76"/>
      <c r="AP901" s="76"/>
      <c r="AQ901" s="76"/>
      <c r="AR901" s="76"/>
      <c r="AS901" s="76"/>
      <c r="AT901" s="76"/>
      <c r="AU901" s="76"/>
      <c r="AV901" s="76"/>
      <c r="AW901" s="76"/>
      <c r="AX901" s="76"/>
      <c r="AY901" s="76"/>
      <c r="AZ901" s="76"/>
      <c r="BA901" s="76"/>
      <c r="BB901" s="76"/>
      <c r="BC901" s="76"/>
      <c r="BD901" s="76"/>
      <c r="BE901" s="76"/>
      <c r="BF901" s="76"/>
      <c r="BG901" s="76"/>
      <c r="BH901" s="76"/>
      <c r="BI901" s="76"/>
      <c r="BJ901" s="76"/>
      <c r="BK901" s="76"/>
      <c r="BL901" s="76"/>
      <c r="BM901" s="76"/>
      <c r="BN901" s="76"/>
      <c r="BO901" s="76"/>
      <c r="BP901" s="76"/>
      <c r="BQ901" s="76"/>
      <c r="BR901" s="76"/>
    </row>
    <row r="902" spans="2:70">
      <c r="B902" s="75"/>
      <c r="C902" s="75"/>
      <c r="D902" s="75"/>
      <c r="E902" s="77"/>
      <c r="F902" s="75"/>
      <c r="G902" s="77"/>
      <c r="H902" s="75"/>
      <c r="I902" s="75"/>
      <c r="J902" s="77"/>
      <c r="L902" s="77"/>
      <c r="M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6"/>
      <c r="AD902" s="76"/>
      <c r="AE902" s="76"/>
      <c r="AF902" s="76"/>
      <c r="AG902" s="76"/>
      <c r="AH902" s="76"/>
      <c r="AI902" s="76"/>
      <c r="AJ902" s="76"/>
      <c r="AK902" s="76"/>
      <c r="AL902" s="76"/>
      <c r="AM902" s="76"/>
      <c r="AN902" s="76"/>
      <c r="AO902" s="76"/>
      <c r="AP902" s="76"/>
      <c r="AQ902" s="76"/>
      <c r="AR902" s="76"/>
      <c r="AS902" s="76"/>
      <c r="AT902" s="76"/>
      <c r="AU902" s="76"/>
      <c r="AV902" s="76"/>
      <c r="AW902" s="76"/>
      <c r="AX902" s="76"/>
      <c r="AY902" s="76"/>
      <c r="AZ902" s="76"/>
      <c r="BA902" s="76"/>
      <c r="BB902" s="76"/>
      <c r="BC902" s="76"/>
      <c r="BD902" s="76"/>
      <c r="BE902" s="76"/>
      <c r="BF902" s="76"/>
      <c r="BG902" s="76"/>
      <c r="BH902" s="76"/>
      <c r="BI902" s="76"/>
      <c r="BJ902" s="76"/>
      <c r="BK902" s="76"/>
      <c r="BL902" s="76"/>
      <c r="BM902" s="76"/>
      <c r="BN902" s="76"/>
      <c r="BO902" s="76"/>
      <c r="BP902" s="76"/>
      <c r="BQ902" s="76"/>
      <c r="BR902" s="76"/>
    </row>
    <row r="903" spans="2:70">
      <c r="B903" s="75"/>
      <c r="C903" s="75"/>
      <c r="D903" s="75"/>
      <c r="E903" s="77"/>
      <c r="F903" s="75"/>
      <c r="G903" s="77"/>
      <c r="H903" s="75"/>
      <c r="I903" s="75"/>
      <c r="J903" s="77"/>
      <c r="L903" s="77"/>
      <c r="M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6"/>
      <c r="AD903" s="76"/>
      <c r="AE903" s="76"/>
      <c r="AF903" s="76"/>
      <c r="AG903" s="76"/>
      <c r="AH903" s="76"/>
      <c r="AI903" s="76"/>
      <c r="AJ903" s="76"/>
      <c r="AK903" s="76"/>
      <c r="AL903" s="76"/>
      <c r="AM903" s="76"/>
      <c r="AN903" s="76"/>
      <c r="AO903" s="76"/>
      <c r="AP903" s="76"/>
      <c r="AQ903" s="76"/>
      <c r="AR903" s="76"/>
      <c r="AS903" s="76"/>
      <c r="AT903" s="76"/>
      <c r="AU903" s="76"/>
      <c r="AV903" s="76"/>
      <c r="AW903" s="76"/>
      <c r="AX903" s="76"/>
      <c r="AY903" s="76"/>
      <c r="AZ903" s="76"/>
      <c r="BA903" s="76"/>
      <c r="BB903" s="76"/>
      <c r="BC903" s="76"/>
      <c r="BD903" s="76"/>
      <c r="BE903" s="76"/>
      <c r="BF903" s="76"/>
      <c r="BG903" s="76"/>
      <c r="BH903" s="76"/>
      <c r="BI903" s="76"/>
      <c r="BJ903" s="76"/>
      <c r="BK903" s="76"/>
      <c r="BL903" s="76"/>
      <c r="BM903" s="76"/>
      <c r="BN903" s="76"/>
      <c r="BO903" s="76"/>
      <c r="BP903" s="76"/>
      <c r="BQ903" s="76"/>
      <c r="BR903" s="76"/>
    </row>
    <row r="904" spans="2:70">
      <c r="B904" s="75"/>
      <c r="C904" s="75"/>
      <c r="D904" s="75"/>
      <c r="E904" s="77"/>
      <c r="F904" s="75"/>
      <c r="G904" s="77"/>
      <c r="H904" s="75"/>
      <c r="I904" s="75"/>
      <c r="J904" s="77"/>
      <c r="L904" s="77"/>
      <c r="M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6"/>
      <c r="AD904" s="76"/>
      <c r="AE904" s="76"/>
      <c r="AF904" s="76"/>
      <c r="AG904" s="76"/>
      <c r="AH904" s="76"/>
      <c r="AI904" s="76"/>
      <c r="AJ904" s="76"/>
      <c r="AK904" s="76"/>
      <c r="AL904" s="76"/>
      <c r="AM904" s="76"/>
      <c r="AN904" s="76"/>
      <c r="AO904" s="76"/>
      <c r="AP904" s="76"/>
      <c r="AQ904" s="76"/>
      <c r="AR904" s="76"/>
      <c r="AS904" s="76"/>
      <c r="AT904" s="76"/>
      <c r="AU904" s="76"/>
      <c r="AV904" s="76"/>
      <c r="AW904" s="76"/>
      <c r="AX904" s="76"/>
      <c r="AY904" s="76"/>
      <c r="AZ904" s="76"/>
      <c r="BA904" s="76"/>
      <c r="BB904" s="76"/>
      <c r="BC904" s="76"/>
      <c r="BD904" s="76"/>
      <c r="BE904" s="76"/>
      <c r="BF904" s="76"/>
      <c r="BG904" s="76"/>
      <c r="BH904" s="76"/>
      <c r="BI904" s="76"/>
      <c r="BJ904" s="76"/>
      <c r="BK904" s="76"/>
      <c r="BL904" s="76"/>
      <c r="BM904" s="76"/>
      <c r="BN904" s="76"/>
      <c r="BO904" s="76"/>
      <c r="BP904" s="76"/>
      <c r="BQ904" s="76"/>
      <c r="BR904" s="76"/>
    </row>
    <row r="905" spans="2:70">
      <c r="B905" s="75"/>
      <c r="C905" s="75"/>
      <c r="D905" s="75"/>
      <c r="E905" s="77"/>
      <c r="F905" s="75"/>
      <c r="G905" s="77"/>
      <c r="H905" s="75"/>
      <c r="I905" s="75"/>
      <c r="J905" s="77"/>
      <c r="L905" s="77"/>
      <c r="M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6"/>
      <c r="AD905" s="76"/>
      <c r="AE905" s="76"/>
      <c r="AF905" s="76"/>
      <c r="AG905" s="76"/>
      <c r="AH905" s="76"/>
      <c r="AI905" s="76"/>
      <c r="AJ905" s="76"/>
      <c r="AK905" s="76"/>
      <c r="AL905" s="76"/>
      <c r="AM905" s="76"/>
      <c r="AN905" s="76"/>
      <c r="AO905" s="76"/>
      <c r="AP905" s="76"/>
      <c r="AQ905" s="76"/>
      <c r="AR905" s="76"/>
      <c r="AS905" s="76"/>
      <c r="AT905" s="76"/>
      <c r="AU905" s="76"/>
      <c r="AV905" s="76"/>
      <c r="AW905" s="76"/>
      <c r="AX905" s="76"/>
      <c r="AY905" s="76"/>
      <c r="AZ905" s="76"/>
      <c r="BA905" s="76"/>
      <c r="BB905" s="76"/>
      <c r="BC905" s="76"/>
      <c r="BD905" s="76"/>
      <c r="BE905" s="76"/>
      <c r="BF905" s="76"/>
      <c r="BG905" s="76"/>
      <c r="BH905" s="76"/>
      <c r="BI905" s="76"/>
      <c r="BJ905" s="76"/>
      <c r="BK905" s="76"/>
      <c r="BL905" s="76"/>
      <c r="BM905" s="76"/>
      <c r="BN905" s="76"/>
      <c r="BO905" s="76"/>
      <c r="BP905" s="76"/>
      <c r="BQ905" s="76"/>
      <c r="BR905" s="76"/>
    </row>
    <row r="906" spans="2:70">
      <c r="B906" s="75"/>
      <c r="C906" s="75"/>
      <c r="D906" s="75"/>
      <c r="E906" s="77"/>
      <c r="F906" s="75"/>
      <c r="G906" s="77"/>
      <c r="H906" s="75"/>
      <c r="I906" s="75"/>
      <c r="J906" s="77"/>
      <c r="L906" s="77"/>
      <c r="M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6"/>
      <c r="AD906" s="76"/>
      <c r="AE906" s="76"/>
      <c r="AF906" s="76"/>
      <c r="AG906" s="76"/>
      <c r="AH906" s="76"/>
      <c r="AI906" s="76"/>
      <c r="AJ906" s="76"/>
      <c r="AK906" s="76"/>
      <c r="AL906" s="76"/>
      <c r="AM906" s="76"/>
      <c r="AN906" s="76"/>
      <c r="AO906" s="76"/>
      <c r="AP906" s="76"/>
      <c r="AQ906" s="76"/>
      <c r="AR906" s="76"/>
      <c r="AS906" s="76"/>
      <c r="AT906" s="76"/>
      <c r="AU906" s="76"/>
      <c r="AV906" s="76"/>
      <c r="AW906" s="76"/>
      <c r="AX906" s="76"/>
      <c r="AY906" s="76"/>
      <c r="AZ906" s="76"/>
      <c r="BA906" s="76"/>
      <c r="BB906" s="76"/>
      <c r="BC906" s="76"/>
      <c r="BD906" s="76"/>
      <c r="BE906" s="76"/>
      <c r="BF906" s="76"/>
      <c r="BG906" s="76"/>
      <c r="BH906" s="76"/>
      <c r="BI906" s="76"/>
      <c r="BJ906" s="76"/>
      <c r="BK906" s="76"/>
      <c r="BL906" s="76"/>
      <c r="BM906" s="76"/>
      <c r="BN906" s="76"/>
      <c r="BO906" s="76"/>
      <c r="BP906" s="76"/>
      <c r="BQ906" s="76"/>
      <c r="BR906" s="76"/>
    </row>
    <row r="907" spans="2:70">
      <c r="B907" s="75"/>
      <c r="C907" s="75"/>
      <c r="D907" s="75"/>
      <c r="E907" s="77"/>
      <c r="F907" s="75"/>
      <c r="G907" s="77"/>
      <c r="H907" s="75"/>
      <c r="I907" s="75"/>
      <c r="J907" s="77"/>
      <c r="L907" s="77"/>
      <c r="M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6"/>
      <c r="AD907" s="76"/>
      <c r="AE907" s="76"/>
      <c r="AF907" s="76"/>
      <c r="AG907" s="76"/>
      <c r="AH907" s="76"/>
      <c r="AI907" s="76"/>
      <c r="AJ907" s="76"/>
      <c r="AK907" s="76"/>
      <c r="AL907" s="76"/>
      <c r="AM907" s="76"/>
      <c r="AN907" s="76"/>
      <c r="AO907" s="76"/>
      <c r="AP907" s="76"/>
      <c r="AQ907" s="76"/>
      <c r="AR907" s="76"/>
      <c r="AS907" s="76"/>
      <c r="AT907" s="76"/>
      <c r="AU907" s="76"/>
      <c r="AV907" s="76"/>
      <c r="AW907" s="76"/>
      <c r="AX907" s="76"/>
      <c r="AY907" s="76"/>
      <c r="AZ907" s="76"/>
      <c r="BA907" s="76"/>
      <c r="BB907" s="76"/>
      <c r="BC907" s="76"/>
      <c r="BD907" s="76"/>
      <c r="BE907" s="76"/>
      <c r="BF907" s="76"/>
      <c r="BG907" s="76"/>
      <c r="BH907" s="76"/>
      <c r="BI907" s="76"/>
      <c r="BJ907" s="76"/>
      <c r="BK907" s="76"/>
      <c r="BL907" s="76"/>
      <c r="BM907" s="76"/>
      <c r="BN907" s="76"/>
      <c r="BO907" s="76"/>
      <c r="BP907" s="76"/>
      <c r="BQ907" s="76"/>
      <c r="BR907" s="76"/>
    </row>
    <row r="908" spans="2:70">
      <c r="B908" s="75"/>
      <c r="C908" s="75"/>
      <c r="D908" s="75"/>
      <c r="E908" s="77"/>
      <c r="F908" s="75"/>
      <c r="G908" s="77"/>
      <c r="H908" s="75"/>
      <c r="I908" s="75"/>
      <c r="J908" s="77"/>
      <c r="L908" s="77"/>
      <c r="M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6"/>
      <c r="AD908" s="76"/>
      <c r="AE908" s="76"/>
      <c r="AF908" s="76"/>
      <c r="AG908" s="76"/>
      <c r="AH908" s="76"/>
      <c r="AI908" s="76"/>
      <c r="AJ908" s="76"/>
      <c r="AK908" s="76"/>
      <c r="AL908" s="76"/>
      <c r="AM908" s="76"/>
      <c r="AN908" s="76"/>
      <c r="AO908" s="76"/>
      <c r="AP908" s="76"/>
      <c r="AQ908" s="76"/>
      <c r="AR908" s="76"/>
      <c r="AS908" s="76"/>
      <c r="AT908" s="76"/>
      <c r="AU908" s="76"/>
      <c r="AV908" s="76"/>
      <c r="AW908" s="76"/>
      <c r="AX908" s="76"/>
      <c r="AY908" s="76"/>
      <c r="AZ908" s="76"/>
      <c r="BA908" s="76"/>
      <c r="BB908" s="76"/>
      <c r="BC908" s="76"/>
      <c r="BD908" s="76"/>
      <c r="BE908" s="76"/>
      <c r="BF908" s="76"/>
      <c r="BG908" s="76"/>
      <c r="BH908" s="76"/>
      <c r="BI908" s="76"/>
      <c r="BJ908" s="76"/>
      <c r="BK908" s="76"/>
      <c r="BL908" s="76"/>
      <c r="BM908" s="76"/>
      <c r="BN908" s="76"/>
      <c r="BO908" s="76"/>
      <c r="BP908" s="76"/>
      <c r="BQ908" s="76"/>
      <c r="BR908" s="76"/>
    </row>
    <row r="909" spans="2:70">
      <c r="B909" s="75"/>
      <c r="C909" s="75"/>
      <c r="D909" s="75"/>
      <c r="E909" s="77"/>
      <c r="F909" s="75"/>
      <c r="G909" s="77"/>
      <c r="H909" s="75"/>
      <c r="I909" s="75"/>
      <c r="J909" s="77"/>
      <c r="L909" s="77"/>
      <c r="M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6"/>
      <c r="AD909" s="76"/>
      <c r="AE909" s="76"/>
      <c r="AF909" s="76"/>
      <c r="AG909" s="76"/>
      <c r="AH909" s="76"/>
      <c r="AI909" s="76"/>
      <c r="AJ909" s="76"/>
      <c r="AK909" s="76"/>
      <c r="AL909" s="76"/>
      <c r="AM909" s="76"/>
      <c r="AN909" s="76"/>
      <c r="AO909" s="76"/>
      <c r="AP909" s="76"/>
      <c r="AQ909" s="76"/>
      <c r="AR909" s="76"/>
      <c r="AS909" s="76"/>
      <c r="AT909" s="76"/>
      <c r="AU909" s="76"/>
      <c r="AV909" s="76"/>
      <c r="AW909" s="76"/>
      <c r="AX909" s="76"/>
      <c r="AY909" s="76"/>
      <c r="AZ909" s="76"/>
      <c r="BA909" s="76"/>
      <c r="BB909" s="76"/>
      <c r="BC909" s="76"/>
      <c r="BD909" s="76"/>
      <c r="BE909" s="76"/>
      <c r="BF909" s="76"/>
      <c r="BG909" s="76"/>
      <c r="BH909" s="76"/>
      <c r="BI909" s="76"/>
      <c r="BJ909" s="76"/>
      <c r="BK909" s="76"/>
      <c r="BL909" s="76"/>
      <c r="BM909" s="76"/>
      <c r="BN909" s="76"/>
      <c r="BO909" s="76"/>
      <c r="BP909" s="76"/>
      <c r="BQ909" s="76"/>
      <c r="BR909" s="76"/>
    </row>
    <row r="910" spans="2:70">
      <c r="B910" s="75"/>
      <c r="C910" s="75"/>
      <c r="D910" s="75"/>
      <c r="E910" s="77"/>
      <c r="F910" s="75"/>
      <c r="G910" s="77"/>
      <c r="H910" s="75"/>
      <c r="I910" s="75"/>
      <c r="J910" s="77"/>
      <c r="L910" s="77"/>
      <c r="M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6"/>
      <c r="AD910" s="76"/>
      <c r="AE910" s="76"/>
      <c r="AF910" s="76"/>
      <c r="AG910" s="76"/>
      <c r="AH910" s="76"/>
      <c r="AI910" s="76"/>
      <c r="AJ910" s="76"/>
      <c r="AK910" s="76"/>
      <c r="AL910" s="76"/>
      <c r="AM910" s="76"/>
      <c r="AN910" s="76"/>
      <c r="AO910" s="76"/>
      <c r="AP910" s="76"/>
      <c r="AQ910" s="76"/>
      <c r="AR910" s="76"/>
      <c r="AS910" s="76"/>
      <c r="AT910" s="76"/>
      <c r="AU910" s="76"/>
      <c r="AV910" s="76"/>
      <c r="AW910" s="76"/>
      <c r="AX910" s="76"/>
      <c r="AY910" s="76"/>
      <c r="AZ910" s="76"/>
      <c r="BA910" s="76"/>
      <c r="BB910" s="76"/>
      <c r="BC910" s="76"/>
      <c r="BD910" s="76"/>
      <c r="BE910" s="76"/>
      <c r="BF910" s="76"/>
      <c r="BG910" s="76"/>
      <c r="BH910" s="76"/>
      <c r="BI910" s="76"/>
      <c r="BJ910" s="76"/>
      <c r="BK910" s="76"/>
      <c r="BL910" s="76"/>
      <c r="BM910" s="76"/>
      <c r="BN910" s="76"/>
      <c r="BO910" s="76"/>
      <c r="BP910" s="76"/>
      <c r="BQ910" s="76"/>
      <c r="BR910" s="76"/>
    </row>
    <row r="911" spans="2:70">
      <c r="B911" s="75"/>
      <c r="C911" s="75"/>
      <c r="D911" s="75"/>
      <c r="E911" s="77"/>
      <c r="F911" s="75"/>
      <c r="G911" s="77"/>
      <c r="H911" s="85"/>
      <c r="I911" s="75"/>
      <c r="J911" s="77"/>
      <c r="L911" s="77"/>
      <c r="M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6"/>
      <c r="AD911" s="76"/>
      <c r="AE911" s="76"/>
      <c r="AF911" s="76"/>
      <c r="AG911" s="76"/>
      <c r="AH911" s="76"/>
      <c r="AI911" s="76"/>
      <c r="AJ911" s="76"/>
      <c r="AK911" s="76"/>
      <c r="AL911" s="76"/>
      <c r="AM911" s="76"/>
      <c r="AN911" s="76"/>
      <c r="AO911" s="76"/>
      <c r="AP911" s="76"/>
      <c r="AQ911" s="76"/>
      <c r="AR911" s="76"/>
      <c r="AS911" s="76"/>
      <c r="AT911" s="76"/>
      <c r="AU911" s="76"/>
      <c r="AV911" s="76"/>
      <c r="AW911" s="76"/>
      <c r="AX911" s="76"/>
      <c r="AY911" s="76"/>
      <c r="AZ911" s="76"/>
      <c r="BA911" s="76"/>
      <c r="BB911" s="76"/>
      <c r="BC911" s="76"/>
      <c r="BD911" s="76"/>
      <c r="BE911" s="76"/>
      <c r="BF911" s="76"/>
      <c r="BG911" s="76"/>
      <c r="BH911" s="76"/>
      <c r="BI911" s="76"/>
      <c r="BJ911" s="76"/>
      <c r="BK911" s="76"/>
      <c r="BL911" s="76"/>
      <c r="BM911" s="76"/>
      <c r="BN911" s="76"/>
      <c r="BO911" s="76"/>
      <c r="BP911" s="76"/>
      <c r="BQ911" s="76"/>
      <c r="BR911" s="76"/>
    </row>
    <row r="912" spans="2:70">
      <c r="B912" s="75"/>
      <c r="C912" s="75"/>
      <c r="D912" s="75"/>
      <c r="E912" s="77"/>
      <c r="F912" s="75"/>
      <c r="G912" s="77"/>
      <c r="H912" s="75"/>
      <c r="I912" s="75"/>
      <c r="J912" s="77"/>
      <c r="L912" s="77"/>
      <c r="M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6"/>
      <c r="AD912" s="76"/>
      <c r="AE912" s="76"/>
      <c r="AF912" s="76"/>
      <c r="AG912" s="76"/>
      <c r="AH912" s="76"/>
      <c r="AI912" s="76"/>
      <c r="AJ912" s="76"/>
      <c r="AK912" s="76"/>
      <c r="AL912" s="76"/>
      <c r="AM912" s="76"/>
      <c r="AN912" s="76"/>
      <c r="AO912" s="76"/>
      <c r="AP912" s="76"/>
      <c r="AQ912" s="76"/>
      <c r="AR912" s="76"/>
      <c r="AS912" s="76"/>
      <c r="AT912" s="76"/>
      <c r="AU912" s="76"/>
      <c r="AV912" s="76"/>
      <c r="AW912" s="76"/>
      <c r="AX912" s="76"/>
      <c r="AY912" s="76"/>
      <c r="AZ912" s="76"/>
      <c r="BA912" s="76"/>
      <c r="BB912" s="76"/>
      <c r="BC912" s="76"/>
      <c r="BD912" s="76"/>
      <c r="BE912" s="76"/>
      <c r="BF912" s="76"/>
      <c r="BG912" s="76"/>
      <c r="BH912" s="76"/>
      <c r="BI912" s="76"/>
      <c r="BJ912" s="76"/>
      <c r="BK912" s="76"/>
      <c r="BL912" s="76"/>
      <c r="BM912" s="76"/>
      <c r="BN912" s="76"/>
      <c r="BO912" s="76"/>
      <c r="BP912" s="76"/>
      <c r="BQ912" s="76"/>
      <c r="BR912" s="76"/>
    </row>
    <row r="913" spans="2:70">
      <c r="B913" s="75"/>
      <c r="C913" s="75"/>
      <c r="D913" s="75"/>
      <c r="E913" s="77"/>
      <c r="F913" s="75"/>
      <c r="G913" s="77"/>
      <c r="H913" s="75"/>
      <c r="I913" s="75"/>
      <c r="J913" s="77"/>
      <c r="L913" s="77"/>
      <c r="M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6"/>
      <c r="AD913" s="76"/>
      <c r="AE913" s="76"/>
      <c r="AF913" s="76"/>
      <c r="AG913" s="76"/>
      <c r="AH913" s="76"/>
      <c r="AI913" s="76"/>
      <c r="AJ913" s="76"/>
      <c r="AK913" s="76"/>
      <c r="AL913" s="76"/>
      <c r="AM913" s="76"/>
      <c r="AN913" s="76"/>
      <c r="AO913" s="76"/>
      <c r="AP913" s="76"/>
      <c r="AQ913" s="76"/>
      <c r="AR913" s="76"/>
      <c r="AS913" s="76"/>
      <c r="AT913" s="76"/>
      <c r="AU913" s="76"/>
      <c r="AV913" s="76"/>
      <c r="AW913" s="76"/>
      <c r="AX913" s="76"/>
      <c r="AY913" s="76"/>
      <c r="AZ913" s="76"/>
      <c r="BA913" s="76"/>
      <c r="BB913" s="76"/>
      <c r="BC913" s="76"/>
      <c r="BD913" s="76"/>
      <c r="BE913" s="76"/>
      <c r="BF913" s="76"/>
      <c r="BG913" s="76"/>
      <c r="BH913" s="76"/>
      <c r="BI913" s="76"/>
      <c r="BJ913" s="76"/>
      <c r="BK913" s="76"/>
      <c r="BL913" s="76"/>
      <c r="BM913" s="76"/>
      <c r="BN913" s="76"/>
      <c r="BO913" s="76"/>
      <c r="BP913" s="76"/>
      <c r="BQ913" s="76"/>
      <c r="BR913" s="76"/>
    </row>
    <row r="914" spans="2:70">
      <c r="B914" s="75"/>
      <c r="C914" s="75"/>
      <c r="D914" s="75"/>
      <c r="E914" s="77"/>
      <c r="F914" s="75"/>
      <c r="G914" s="77"/>
      <c r="H914" s="75"/>
      <c r="I914" s="75"/>
      <c r="J914" s="77"/>
      <c r="L914" s="77"/>
      <c r="M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6"/>
      <c r="AD914" s="76"/>
      <c r="AE914" s="76"/>
      <c r="AF914" s="76"/>
      <c r="AG914" s="76"/>
      <c r="AH914" s="76"/>
      <c r="AI914" s="76"/>
      <c r="AJ914" s="76"/>
      <c r="AK914" s="76"/>
      <c r="AL914" s="76"/>
      <c r="AM914" s="76"/>
      <c r="AN914" s="76"/>
      <c r="AO914" s="76"/>
      <c r="AP914" s="76"/>
      <c r="AQ914" s="76"/>
      <c r="AR914" s="76"/>
      <c r="AS914" s="76"/>
      <c r="AT914" s="76"/>
      <c r="AU914" s="76"/>
      <c r="AV914" s="76"/>
      <c r="AW914" s="76"/>
      <c r="AX914" s="76"/>
      <c r="AY914" s="76"/>
      <c r="AZ914" s="76"/>
      <c r="BA914" s="76"/>
      <c r="BB914" s="76"/>
      <c r="BC914" s="76"/>
      <c r="BD914" s="76"/>
      <c r="BE914" s="76"/>
      <c r="BF914" s="76"/>
      <c r="BG914" s="76"/>
      <c r="BH914" s="76"/>
      <c r="BI914" s="76"/>
      <c r="BJ914" s="76"/>
      <c r="BK914" s="76"/>
      <c r="BL914" s="76"/>
      <c r="BM914" s="76"/>
      <c r="BN914" s="76"/>
      <c r="BO914" s="76"/>
      <c r="BP914" s="76"/>
      <c r="BQ914" s="76"/>
      <c r="BR914" s="76"/>
    </row>
    <row r="915" spans="2:70">
      <c r="B915" s="75"/>
      <c r="C915" s="75"/>
      <c r="D915" s="75"/>
      <c r="E915" s="77"/>
      <c r="F915" s="75"/>
      <c r="G915" s="77"/>
      <c r="H915" s="75"/>
      <c r="I915" s="75"/>
      <c r="J915" s="77"/>
      <c r="L915" s="77"/>
      <c r="M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6"/>
      <c r="AD915" s="76"/>
      <c r="AE915" s="76"/>
      <c r="AF915" s="76"/>
      <c r="AG915" s="76"/>
      <c r="AH915" s="76"/>
      <c r="AI915" s="76"/>
      <c r="AJ915" s="76"/>
      <c r="AK915" s="76"/>
      <c r="AL915" s="76"/>
      <c r="AM915" s="76"/>
      <c r="AN915" s="76"/>
      <c r="AO915" s="76"/>
      <c r="AP915" s="76"/>
      <c r="AQ915" s="76"/>
      <c r="AR915" s="76"/>
      <c r="AS915" s="76"/>
      <c r="AT915" s="76"/>
      <c r="AU915" s="76"/>
      <c r="AV915" s="76"/>
      <c r="AW915" s="76"/>
      <c r="AX915" s="76"/>
      <c r="AY915" s="76"/>
      <c r="AZ915" s="76"/>
      <c r="BA915" s="76"/>
      <c r="BB915" s="76"/>
      <c r="BC915" s="76"/>
      <c r="BD915" s="76"/>
      <c r="BE915" s="76"/>
      <c r="BF915" s="76"/>
      <c r="BG915" s="76"/>
      <c r="BH915" s="76"/>
      <c r="BI915" s="76"/>
      <c r="BJ915" s="76"/>
      <c r="BK915" s="76"/>
      <c r="BL915" s="76"/>
      <c r="BM915" s="76"/>
      <c r="BN915" s="76"/>
      <c r="BO915" s="76"/>
      <c r="BP915" s="76"/>
      <c r="BQ915" s="76"/>
      <c r="BR915" s="76"/>
    </row>
    <row r="916" spans="2:70">
      <c r="B916" s="75"/>
      <c r="C916" s="75"/>
      <c r="D916" s="75"/>
      <c r="E916" s="77"/>
      <c r="F916" s="75"/>
      <c r="G916" s="77"/>
      <c r="H916" s="75"/>
      <c r="I916" s="75"/>
      <c r="J916" s="77"/>
      <c r="L916" s="77"/>
      <c r="M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6"/>
      <c r="AD916" s="76"/>
      <c r="AE916" s="76"/>
      <c r="AF916" s="76"/>
      <c r="AG916" s="76"/>
      <c r="AH916" s="76"/>
      <c r="AI916" s="76"/>
      <c r="AJ916" s="76"/>
      <c r="AK916" s="76"/>
      <c r="AL916" s="76"/>
      <c r="AM916" s="76"/>
      <c r="AN916" s="76"/>
      <c r="AO916" s="76"/>
      <c r="AP916" s="76"/>
      <c r="AQ916" s="76"/>
      <c r="AR916" s="76"/>
      <c r="AS916" s="76"/>
      <c r="AT916" s="76"/>
      <c r="AU916" s="76"/>
      <c r="AV916" s="76"/>
      <c r="AW916" s="76"/>
      <c r="AX916" s="76"/>
      <c r="AY916" s="76"/>
      <c r="AZ916" s="76"/>
      <c r="BA916" s="76"/>
      <c r="BB916" s="76"/>
      <c r="BC916" s="76"/>
      <c r="BD916" s="76"/>
      <c r="BE916" s="76"/>
      <c r="BF916" s="76"/>
      <c r="BG916" s="76"/>
      <c r="BH916" s="76"/>
      <c r="BI916" s="76"/>
      <c r="BJ916" s="76"/>
      <c r="BK916" s="76"/>
      <c r="BL916" s="76"/>
      <c r="BM916" s="76"/>
      <c r="BN916" s="76"/>
      <c r="BO916" s="76"/>
      <c r="BP916" s="76"/>
      <c r="BQ916" s="76"/>
      <c r="BR916" s="76"/>
    </row>
    <row r="917" spans="2:70">
      <c r="B917" s="75"/>
      <c r="C917" s="75"/>
      <c r="D917" s="75"/>
      <c r="E917" s="77"/>
      <c r="F917" s="75"/>
      <c r="G917" s="77"/>
      <c r="H917" s="75"/>
      <c r="I917" s="75"/>
      <c r="J917" s="77"/>
      <c r="L917" s="77"/>
      <c r="M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6"/>
      <c r="AD917" s="76"/>
      <c r="AE917" s="76"/>
      <c r="AF917" s="76"/>
      <c r="AG917" s="76"/>
      <c r="AH917" s="76"/>
      <c r="AI917" s="76"/>
      <c r="AJ917" s="76"/>
      <c r="AK917" s="76"/>
      <c r="AL917" s="76"/>
      <c r="AM917" s="76"/>
      <c r="AN917" s="76"/>
      <c r="AO917" s="76"/>
      <c r="AP917" s="76"/>
      <c r="AQ917" s="76"/>
      <c r="AR917" s="76"/>
      <c r="AS917" s="76"/>
      <c r="AT917" s="76"/>
      <c r="AU917" s="76"/>
      <c r="AV917" s="76"/>
      <c r="AW917" s="76"/>
      <c r="AX917" s="76"/>
      <c r="AY917" s="76"/>
      <c r="AZ917" s="76"/>
      <c r="BA917" s="76"/>
      <c r="BB917" s="76"/>
      <c r="BC917" s="76"/>
      <c r="BD917" s="76"/>
      <c r="BE917" s="76"/>
      <c r="BF917" s="76"/>
      <c r="BG917" s="76"/>
      <c r="BH917" s="76"/>
      <c r="BI917" s="76"/>
      <c r="BJ917" s="76"/>
      <c r="BK917" s="76"/>
      <c r="BL917" s="76"/>
      <c r="BM917" s="76"/>
      <c r="BN917" s="76"/>
      <c r="BO917" s="76"/>
      <c r="BP917" s="76"/>
      <c r="BQ917" s="76"/>
      <c r="BR917" s="76"/>
    </row>
    <row r="918" spans="2:70">
      <c r="B918" s="75"/>
      <c r="C918" s="75"/>
      <c r="D918" s="75"/>
      <c r="E918" s="77"/>
      <c r="F918" s="75"/>
      <c r="G918" s="77"/>
      <c r="H918" s="75"/>
      <c r="I918" s="75"/>
      <c r="J918" s="77"/>
      <c r="L918" s="77"/>
      <c r="M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6"/>
      <c r="AD918" s="76"/>
      <c r="AE918" s="76"/>
      <c r="AF918" s="76"/>
      <c r="AG918" s="76"/>
      <c r="AH918" s="76"/>
      <c r="AI918" s="76"/>
      <c r="AJ918" s="76"/>
      <c r="AK918" s="76"/>
      <c r="AL918" s="76"/>
      <c r="AM918" s="76"/>
      <c r="AN918" s="76"/>
      <c r="AO918" s="76"/>
      <c r="AP918" s="76"/>
      <c r="AQ918" s="76"/>
      <c r="AR918" s="76"/>
      <c r="AS918" s="76"/>
      <c r="AT918" s="76"/>
      <c r="AU918" s="76"/>
      <c r="AV918" s="76"/>
      <c r="AW918" s="76"/>
      <c r="AX918" s="76"/>
      <c r="AY918" s="76"/>
      <c r="AZ918" s="76"/>
      <c r="BA918" s="76"/>
      <c r="BB918" s="76"/>
      <c r="BC918" s="76"/>
      <c r="BD918" s="76"/>
      <c r="BE918" s="76"/>
      <c r="BF918" s="76"/>
      <c r="BG918" s="76"/>
      <c r="BH918" s="76"/>
      <c r="BI918" s="76"/>
      <c r="BJ918" s="76"/>
      <c r="BK918" s="76"/>
      <c r="BL918" s="76"/>
      <c r="BM918" s="76"/>
      <c r="BN918" s="76"/>
      <c r="BO918" s="76"/>
      <c r="BP918" s="76"/>
      <c r="BQ918" s="76"/>
      <c r="BR918" s="76"/>
    </row>
    <row r="919" spans="2:70">
      <c r="B919" s="75"/>
      <c r="C919" s="75"/>
      <c r="D919" s="75"/>
      <c r="E919" s="77"/>
      <c r="F919" s="75"/>
      <c r="G919" s="77"/>
      <c r="H919" s="75"/>
      <c r="I919" s="75"/>
      <c r="J919" s="77"/>
      <c r="L919" s="77"/>
      <c r="M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6"/>
      <c r="AD919" s="76"/>
      <c r="AE919" s="76"/>
      <c r="AF919" s="76"/>
      <c r="AG919" s="76"/>
      <c r="AH919" s="76"/>
      <c r="AI919" s="76"/>
      <c r="AJ919" s="76"/>
      <c r="AK919" s="76"/>
      <c r="AL919" s="76"/>
      <c r="AM919" s="76"/>
      <c r="AN919" s="76"/>
      <c r="AO919" s="76"/>
      <c r="AP919" s="76"/>
      <c r="AQ919" s="76"/>
      <c r="AR919" s="76"/>
      <c r="AS919" s="76"/>
      <c r="AT919" s="76"/>
      <c r="AU919" s="76"/>
      <c r="AV919" s="76"/>
      <c r="AW919" s="76"/>
      <c r="AX919" s="76"/>
      <c r="AY919" s="76"/>
      <c r="AZ919" s="76"/>
      <c r="BA919" s="76"/>
      <c r="BB919" s="76"/>
      <c r="BC919" s="76"/>
      <c r="BD919" s="76"/>
      <c r="BE919" s="76"/>
      <c r="BF919" s="76"/>
      <c r="BG919" s="76"/>
      <c r="BH919" s="76"/>
      <c r="BI919" s="76"/>
      <c r="BJ919" s="76"/>
      <c r="BK919" s="76"/>
      <c r="BL919" s="76"/>
      <c r="BM919" s="76"/>
      <c r="BN919" s="76"/>
      <c r="BO919" s="76"/>
      <c r="BP919" s="76"/>
      <c r="BQ919" s="76"/>
      <c r="BR919" s="76"/>
    </row>
    <row r="920" spans="2:70">
      <c r="B920" s="75"/>
      <c r="C920" s="75"/>
      <c r="D920" s="75"/>
      <c r="E920" s="77"/>
      <c r="F920" s="75"/>
      <c r="G920" s="77"/>
      <c r="H920" s="75"/>
      <c r="I920" s="75"/>
      <c r="J920" s="77"/>
      <c r="L920" s="77"/>
      <c r="M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6"/>
      <c r="AD920" s="76"/>
      <c r="AE920" s="76"/>
      <c r="AF920" s="76"/>
      <c r="AG920" s="76"/>
      <c r="AH920" s="76"/>
      <c r="AI920" s="76"/>
      <c r="AJ920" s="76"/>
      <c r="AK920" s="76"/>
      <c r="AL920" s="76"/>
      <c r="AM920" s="76"/>
      <c r="AN920" s="76"/>
      <c r="AO920" s="76"/>
      <c r="AP920" s="76"/>
      <c r="AQ920" s="76"/>
      <c r="AR920" s="76"/>
      <c r="AS920" s="76"/>
      <c r="AT920" s="76"/>
      <c r="AU920" s="76"/>
      <c r="AV920" s="76"/>
      <c r="AW920" s="76"/>
      <c r="AX920" s="76"/>
      <c r="AY920" s="76"/>
      <c r="AZ920" s="76"/>
      <c r="BA920" s="76"/>
      <c r="BB920" s="76"/>
      <c r="BC920" s="76"/>
      <c r="BD920" s="76"/>
      <c r="BE920" s="76"/>
      <c r="BF920" s="76"/>
      <c r="BG920" s="76"/>
      <c r="BH920" s="76"/>
      <c r="BI920" s="76"/>
      <c r="BJ920" s="76"/>
      <c r="BK920" s="76"/>
      <c r="BL920" s="76"/>
      <c r="BM920" s="76"/>
      <c r="BN920" s="76"/>
      <c r="BO920" s="76"/>
      <c r="BP920" s="76"/>
      <c r="BQ920" s="76"/>
      <c r="BR920" s="76"/>
    </row>
    <row r="921" spans="2:70">
      <c r="B921" s="75"/>
      <c r="C921" s="75"/>
      <c r="D921" s="75"/>
      <c r="E921" s="77"/>
      <c r="F921" s="75"/>
      <c r="G921" s="77"/>
      <c r="H921" s="75"/>
      <c r="I921" s="75"/>
      <c r="J921" s="77"/>
      <c r="L921" s="77"/>
      <c r="M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6"/>
      <c r="AD921" s="76"/>
      <c r="AE921" s="76"/>
      <c r="AF921" s="76"/>
      <c r="AG921" s="76"/>
      <c r="AH921" s="76"/>
      <c r="AI921" s="76"/>
      <c r="AJ921" s="76"/>
      <c r="AK921" s="76"/>
      <c r="AL921" s="76"/>
      <c r="AM921" s="76"/>
      <c r="AN921" s="76"/>
      <c r="AO921" s="76"/>
      <c r="AP921" s="76"/>
      <c r="AQ921" s="76"/>
      <c r="AR921" s="76"/>
      <c r="AS921" s="76"/>
      <c r="AT921" s="76"/>
      <c r="AU921" s="76"/>
      <c r="AV921" s="76"/>
      <c r="AW921" s="76"/>
      <c r="AX921" s="76"/>
      <c r="AY921" s="76"/>
      <c r="AZ921" s="76"/>
      <c r="BA921" s="76"/>
      <c r="BB921" s="76"/>
      <c r="BC921" s="76"/>
      <c r="BD921" s="76"/>
      <c r="BE921" s="76"/>
      <c r="BF921" s="76"/>
      <c r="BG921" s="76"/>
      <c r="BH921" s="76"/>
      <c r="BI921" s="76"/>
      <c r="BJ921" s="76"/>
      <c r="BK921" s="76"/>
      <c r="BL921" s="76"/>
      <c r="BM921" s="76"/>
      <c r="BN921" s="76"/>
      <c r="BO921" s="76"/>
      <c r="BP921" s="76"/>
      <c r="BQ921" s="76"/>
      <c r="BR921" s="76"/>
    </row>
    <row r="922" spans="2:70">
      <c r="B922" s="75"/>
      <c r="C922" s="75"/>
      <c r="D922" s="75"/>
      <c r="E922" s="77"/>
      <c r="F922" s="75"/>
      <c r="G922" s="77"/>
      <c r="H922" s="75"/>
      <c r="I922" s="75"/>
      <c r="J922" s="77"/>
      <c r="L922" s="77"/>
      <c r="M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6"/>
      <c r="AD922" s="76"/>
      <c r="AE922" s="76"/>
      <c r="AF922" s="76"/>
      <c r="AG922" s="76"/>
      <c r="AH922" s="76"/>
      <c r="AI922" s="76"/>
      <c r="AJ922" s="76"/>
      <c r="AK922" s="76"/>
      <c r="AL922" s="76"/>
      <c r="AM922" s="76"/>
      <c r="AN922" s="76"/>
      <c r="AO922" s="76"/>
      <c r="AP922" s="76"/>
      <c r="AQ922" s="76"/>
      <c r="AR922" s="76"/>
      <c r="AS922" s="76"/>
      <c r="AT922" s="76"/>
      <c r="AU922" s="76"/>
      <c r="AV922" s="76"/>
      <c r="AW922" s="76"/>
      <c r="AX922" s="76"/>
      <c r="AY922" s="76"/>
      <c r="AZ922" s="76"/>
      <c r="BA922" s="76"/>
      <c r="BB922" s="76"/>
      <c r="BC922" s="76"/>
      <c r="BD922" s="76"/>
      <c r="BE922" s="76"/>
      <c r="BF922" s="76"/>
      <c r="BG922" s="76"/>
      <c r="BH922" s="76"/>
      <c r="BI922" s="76"/>
      <c r="BJ922" s="76"/>
      <c r="BK922" s="76"/>
      <c r="BL922" s="76"/>
      <c r="BM922" s="76"/>
      <c r="BN922" s="76"/>
      <c r="BO922" s="76"/>
      <c r="BP922" s="76"/>
      <c r="BQ922" s="76"/>
      <c r="BR922" s="76"/>
    </row>
    <row r="923" spans="2:70">
      <c r="B923" s="75"/>
      <c r="C923" s="75"/>
      <c r="D923" s="75"/>
      <c r="E923" s="77"/>
      <c r="F923" s="75"/>
      <c r="G923" s="77"/>
      <c r="H923" s="75"/>
      <c r="I923" s="75"/>
      <c r="J923" s="77"/>
      <c r="L923" s="77"/>
      <c r="M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6"/>
      <c r="AD923" s="76"/>
      <c r="AE923" s="76"/>
      <c r="AF923" s="76"/>
      <c r="AG923" s="76"/>
      <c r="AH923" s="76"/>
      <c r="AI923" s="76"/>
      <c r="AJ923" s="76"/>
      <c r="AK923" s="76"/>
      <c r="AL923" s="76"/>
      <c r="AM923" s="76"/>
      <c r="AN923" s="76"/>
      <c r="AO923" s="76"/>
      <c r="AP923" s="76"/>
      <c r="AQ923" s="76"/>
      <c r="AR923" s="76"/>
      <c r="AS923" s="76"/>
      <c r="AT923" s="76"/>
      <c r="AU923" s="76"/>
      <c r="AV923" s="76"/>
      <c r="AW923" s="76"/>
      <c r="AX923" s="76"/>
      <c r="AY923" s="76"/>
      <c r="AZ923" s="76"/>
      <c r="BA923" s="76"/>
      <c r="BB923" s="76"/>
      <c r="BC923" s="76"/>
      <c r="BD923" s="76"/>
      <c r="BE923" s="76"/>
      <c r="BF923" s="76"/>
      <c r="BG923" s="76"/>
      <c r="BH923" s="76"/>
      <c r="BI923" s="76"/>
      <c r="BJ923" s="76"/>
      <c r="BK923" s="76"/>
      <c r="BL923" s="76"/>
      <c r="BM923" s="76"/>
      <c r="BN923" s="76"/>
      <c r="BO923" s="76"/>
      <c r="BP923" s="76"/>
      <c r="BQ923" s="76"/>
      <c r="BR923" s="76"/>
    </row>
    <row r="924" spans="2:70">
      <c r="B924" s="75"/>
      <c r="C924" s="75"/>
      <c r="D924" s="75"/>
      <c r="E924" s="77"/>
      <c r="F924" s="75"/>
      <c r="G924" s="77"/>
      <c r="H924" s="75"/>
      <c r="I924" s="75"/>
      <c r="J924" s="77"/>
      <c r="L924" s="77"/>
      <c r="M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6"/>
      <c r="AD924" s="76"/>
      <c r="AE924" s="76"/>
      <c r="AF924" s="76"/>
      <c r="AG924" s="76"/>
      <c r="AH924" s="76"/>
      <c r="AI924" s="76"/>
      <c r="AJ924" s="76"/>
      <c r="AK924" s="76"/>
      <c r="AL924" s="76"/>
      <c r="AM924" s="76"/>
      <c r="AN924" s="76"/>
      <c r="AO924" s="76"/>
      <c r="AP924" s="76"/>
      <c r="AQ924" s="76"/>
      <c r="AR924" s="76"/>
      <c r="AS924" s="76"/>
      <c r="AT924" s="76"/>
      <c r="AU924" s="76"/>
      <c r="AV924" s="76"/>
      <c r="AW924" s="76"/>
      <c r="AX924" s="76"/>
      <c r="AY924" s="76"/>
      <c r="AZ924" s="76"/>
      <c r="BA924" s="76"/>
      <c r="BB924" s="76"/>
      <c r="BC924" s="76"/>
      <c r="BD924" s="76"/>
      <c r="BE924" s="76"/>
      <c r="BF924" s="76"/>
      <c r="BG924" s="76"/>
      <c r="BH924" s="76"/>
      <c r="BI924" s="76"/>
      <c r="BJ924" s="76"/>
      <c r="BK924" s="76"/>
      <c r="BL924" s="76"/>
      <c r="BM924" s="76"/>
      <c r="BN924" s="76"/>
      <c r="BO924" s="76"/>
      <c r="BP924" s="76"/>
      <c r="BQ924" s="76"/>
      <c r="BR924" s="76"/>
    </row>
    <row r="925" spans="2:70">
      <c r="B925" s="75"/>
      <c r="C925" s="75"/>
      <c r="D925" s="75"/>
      <c r="E925" s="77"/>
      <c r="F925" s="75"/>
      <c r="G925" s="77"/>
      <c r="H925" s="75"/>
      <c r="I925" s="75"/>
      <c r="J925" s="77"/>
      <c r="L925" s="77"/>
      <c r="M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6"/>
      <c r="AD925" s="76"/>
      <c r="AE925" s="76"/>
      <c r="AF925" s="76"/>
      <c r="AG925" s="76"/>
      <c r="AH925" s="76"/>
      <c r="AI925" s="76"/>
      <c r="AJ925" s="76"/>
      <c r="AK925" s="76"/>
      <c r="AL925" s="76"/>
      <c r="AM925" s="76"/>
      <c r="AN925" s="76"/>
      <c r="AO925" s="76"/>
      <c r="AP925" s="76"/>
      <c r="AQ925" s="76"/>
      <c r="AR925" s="76"/>
      <c r="AS925" s="76"/>
      <c r="AT925" s="76"/>
      <c r="AU925" s="76"/>
      <c r="AV925" s="76"/>
      <c r="AW925" s="76"/>
      <c r="AX925" s="76"/>
      <c r="AY925" s="76"/>
      <c r="AZ925" s="76"/>
      <c r="BA925" s="76"/>
      <c r="BB925" s="76"/>
      <c r="BC925" s="76"/>
      <c r="BD925" s="76"/>
      <c r="BE925" s="76"/>
      <c r="BF925" s="76"/>
      <c r="BG925" s="76"/>
      <c r="BH925" s="76"/>
      <c r="BI925" s="76"/>
      <c r="BJ925" s="76"/>
      <c r="BK925" s="76"/>
      <c r="BL925" s="76"/>
      <c r="BM925" s="76"/>
      <c r="BN925" s="76"/>
      <c r="BO925" s="76"/>
      <c r="BP925" s="76"/>
      <c r="BQ925" s="76"/>
      <c r="BR925" s="76"/>
    </row>
    <row r="926" spans="2:70">
      <c r="B926" s="75"/>
      <c r="C926" s="75"/>
      <c r="D926" s="75"/>
      <c r="E926" s="77"/>
      <c r="F926" s="75"/>
      <c r="G926" s="77"/>
      <c r="H926" s="75"/>
      <c r="I926" s="75"/>
      <c r="J926" s="77"/>
      <c r="L926" s="77"/>
      <c r="M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6"/>
      <c r="AD926" s="76"/>
      <c r="AE926" s="76"/>
      <c r="AF926" s="76"/>
      <c r="AG926" s="76"/>
      <c r="AH926" s="76"/>
      <c r="AI926" s="76"/>
      <c r="AJ926" s="76"/>
      <c r="AK926" s="76"/>
      <c r="AL926" s="76"/>
      <c r="AM926" s="76"/>
      <c r="AN926" s="76"/>
      <c r="AO926" s="76"/>
      <c r="AP926" s="76"/>
      <c r="AQ926" s="76"/>
      <c r="AR926" s="76"/>
      <c r="AS926" s="76"/>
      <c r="AT926" s="76"/>
      <c r="AU926" s="76"/>
      <c r="AV926" s="76"/>
      <c r="AW926" s="76"/>
      <c r="AX926" s="76"/>
      <c r="AY926" s="76"/>
      <c r="AZ926" s="76"/>
      <c r="BA926" s="76"/>
      <c r="BB926" s="76"/>
      <c r="BC926" s="76"/>
      <c r="BD926" s="76"/>
      <c r="BE926" s="76"/>
      <c r="BF926" s="76"/>
      <c r="BG926" s="76"/>
      <c r="BH926" s="76"/>
      <c r="BI926" s="76"/>
      <c r="BJ926" s="76"/>
      <c r="BK926" s="76"/>
      <c r="BL926" s="76"/>
      <c r="BM926" s="76"/>
      <c r="BN926" s="76"/>
      <c r="BO926" s="76"/>
      <c r="BP926" s="76"/>
      <c r="BQ926" s="76"/>
      <c r="BR926" s="76"/>
    </row>
    <row r="927" spans="2:70">
      <c r="B927" s="75"/>
      <c r="C927" s="75"/>
      <c r="D927" s="75"/>
      <c r="E927" s="77"/>
      <c r="F927" s="75"/>
      <c r="G927" s="77"/>
      <c r="H927" s="75"/>
      <c r="I927" s="75"/>
      <c r="J927" s="77"/>
      <c r="L927" s="77"/>
      <c r="M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6"/>
      <c r="AD927" s="76"/>
      <c r="AE927" s="76"/>
      <c r="AF927" s="76"/>
      <c r="AG927" s="76"/>
      <c r="AH927" s="76"/>
      <c r="AI927" s="76"/>
      <c r="AJ927" s="76"/>
      <c r="AK927" s="76"/>
      <c r="AL927" s="76"/>
      <c r="AM927" s="76"/>
      <c r="AN927" s="76"/>
      <c r="AO927" s="76"/>
      <c r="AP927" s="76"/>
      <c r="AQ927" s="76"/>
      <c r="AR927" s="76"/>
      <c r="AS927" s="76"/>
      <c r="AT927" s="76"/>
      <c r="AU927" s="76"/>
      <c r="AV927" s="76"/>
      <c r="AW927" s="76"/>
      <c r="AX927" s="76"/>
      <c r="AY927" s="76"/>
      <c r="AZ927" s="76"/>
      <c r="BA927" s="76"/>
      <c r="BB927" s="76"/>
      <c r="BC927" s="76"/>
      <c r="BD927" s="76"/>
      <c r="BE927" s="76"/>
      <c r="BF927" s="76"/>
      <c r="BG927" s="76"/>
      <c r="BH927" s="76"/>
      <c r="BI927" s="76"/>
      <c r="BJ927" s="76"/>
      <c r="BK927" s="76"/>
      <c r="BL927" s="76"/>
      <c r="BM927" s="76"/>
      <c r="BN927" s="76"/>
      <c r="BO927" s="76"/>
      <c r="BP927" s="76"/>
      <c r="BQ927" s="76"/>
      <c r="BR927" s="76"/>
    </row>
    <row r="928" spans="2:70">
      <c r="B928" s="75"/>
      <c r="C928" s="75"/>
      <c r="D928" s="75"/>
      <c r="E928" s="77"/>
      <c r="F928" s="75"/>
      <c r="G928" s="77"/>
      <c r="H928" s="75"/>
      <c r="I928" s="75"/>
      <c r="J928" s="77"/>
      <c r="L928" s="77"/>
      <c r="M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6"/>
      <c r="AD928" s="76"/>
      <c r="AE928" s="76"/>
      <c r="AF928" s="76"/>
      <c r="AG928" s="76"/>
      <c r="AH928" s="76"/>
      <c r="AI928" s="76"/>
      <c r="AJ928" s="76"/>
      <c r="AK928" s="76"/>
      <c r="AL928" s="76"/>
      <c r="AM928" s="76"/>
      <c r="AN928" s="76"/>
      <c r="AO928" s="76"/>
      <c r="AP928" s="76"/>
      <c r="AQ928" s="76"/>
      <c r="AR928" s="76"/>
      <c r="AS928" s="76"/>
      <c r="AT928" s="76"/>
      <c r="AU928" s="76"/>
      <c r="AV928" s="76"/>
      <c r="AW928" s="76"/>
      <c r="AX928" s="76"/>
      <c r="AY928" s="76"/>
      <c r="AZ928" s="76"/>
      <c r="BA928" s="76"/>
      <c r="BB928" s="76"/>
      <c r="BC928" s="76"/>
      <c r="BD928" s="76"/>
      <c r="BE928" s="76"/>
      <c r="BF928" s="76"/>
      <c r="BG928" s="76"/>
      <c r="BH928" s="76"/>
      <c r="BI928" s="76"/>
      <c r="BJ928" s="76"/>
      <c r="BK928" s="76"/>
      <c r="BL928" s="76"/>
      <c r="BM928" s="76"/>
      <c r="BN928" s="76"/>
      <c r="BO928" s="76"/>
      <c r="BP928" s="76"/>
      <c r="BQ928" s="76"/>
      <c r="BR928" s="76"/>
    </row>
    <row r="929" spans="2:70">
      <c r="B929" s="75"/>
      <c r="C929" s="75"/>
      <c r="D929" s="75"/>
      <c r="E929" s="77"/>
      <c r="F929" s="75"/>
      <c r="G929" s="77"/>
      <c r="H929" s="75"/>
      <c r="I929" s="75"/>
      <c r="J929" s="77"/>
      <c r="L929" s="77"/>
      <c r="M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6"/>
      <c r="AD929" s="76"/>
      <c r="AE929" s="76"/>
      <c r="AF929" s="76"/>
      <c r="AG929" s="76"/>
      <c r="AH929" s="76"/>
      <c r="AI929" s="76"/>
      <c r="AJ929" s="76"/>
      <c r="AK929" s="76"/>
      <c r="AL929" s="76"/>
      <c r="AM929" s="76"/>
      <c r="AN929" s="76"/>
      <c r="AO929" s="76"/>
      <c r="AP929" s="76"/>
      <c r="AQ929" s="76"/>
      <c r="AR929" s="76"/>
      <c r="AS929" s="76"/>
      <c r="AT929" s="76"/>
      <c r="AU929" s="76"/>
      <c r="AV929" s="76"/>
      <c r="AW929" s="76"/>
      <c r="AX929" s="76"/>
      <c r="AY929" s="76"/>
      <c r="AZ929" s="76"/>
      <c r="BA929" s="76"/>
      <c r="BB929" s="76"/>
      <c r="BC929" s="76"/>
      <c r="BD929" s="76"/>
      <c r="BE929" s="76"/>
      <c r="BF929" s="76"/>
      <c r="BG929" s="76"/>
      <c r="BH929" s="76"/>
      <c r="BI929" s="76"/>
      <c r="BJ929" s="76"/>
      <c r="BK929" s="76"/>
      <c r="BL929" s="76"/>
      <c r="BM929" s="76"/>
      <c r="BN929" s="76"/>
      <c r="BO929" s="76"/>
      <c r="BP929" s="76"/>
      <c r="BQ929" s="76"/>
      <c r="BR929" s="76"/>
    </row>
    <row r="930" spans="2:70">
      <c r="B930" s="75"/>
      <c r="C930" s="75"/>
      <c r="D930" s="75"/>
      <c r="E930" s="77"/>
      <c r="F930" s="75"/>
      <c r="G930" s="77"/>
      <c r="H930" s="75"/>
      <c r="I930" s="75"/>
      <c r="J930" s="77"/>
      <c r="L930" s="77"/>
      <c r="M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6"/>
      <c r="AD930" s="76"/>
      <c r="AE930" s="76"/>
      <c r="AF930" s="76"/>
      <c r="AG930" s="76"/>
      <c r="AH930" s="76"/>
      <c r="AI930" s="76"/>
      <c r="AJ930" s="76"/>
      <c r="AK930" s="76"/>
      <c r="AL930" s="76"/>
      <c r="AM930" s="76"/>
      <c r="AN930" s="76"/>
      <c r="AO930" s="76"/>
      <c r="AP930" s="76"/>
      <c r="AQ930" s="76"/>
      <c r="AR930" s="76"/>
      <c r="AS930" s="76"/>
      <c r="AT930" s="76"/>
      <c r="AU930" s="76"/>
      <c r="AV930" s="76"/>
      <c r="AW930" s="76"/>
      <c r="AX930" s="76"/>
      <c r="AY930" s="76"/>
      <c r="AZ930" s="76"/>
      <c r="BA930" s="76"/>
      <c r="BB930" s="76"/>
      <c r="BC930" s="76"/>
      <c r="BD930" s="76"/>
      <c r="BE930" s="76"/>
      <c r="BF930" s="76"/>
      <c r="BG930" s="76"/>
      <c r="BH930" s="76"/>
      <c r="BI930" s="76"/>
      <c r="BJ930" s="76"/>
      <c r="BK930" s="76"/>
      <c r="BL930" s="76"/>
      <c r="BM930" s="76"/>
      <c r="BN930" s="76"/>
      <c r="BO930" s="76"/>
      <c r="BP930" s="76"/>
      <c r="BQ930" s="76"/>
      <c r="BR930" s="76"/>
    </row>
    <row r="931" spans="2:70">
      <c r="B931" s="75"/>
      <c r="C931" s="75"/>
      <c r="D931" s="75"/>
      <c r="E931" s="77"/>
      <c r="F931" s="75"/>
      <c r="G931" s="77"/>
      <c r="H931" s="75"/>
      <c r="I931" s="75"/>
      <c r="J931" s="77"/>
      <c r="L931" s="77"/>
      <c r="M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6"/>
      <c r="AD931" s="76"/>
      <c r="AE931" s="76"/>
      <c r="AF931" s="76"/>
      <c r="AG931" s="76"/>
      <c r="AH931" s="76"/>
      <c r="AI931" s="76"/>
      <c r="AJ931" s="76"/>
      <c r="AK931" s="76"/>
      <c r="AL931" s="76"/>
      <c r="AM931" s="76"/>
      <c r="AN931" s="76"/>
      <c r="AO931" s="76"/>
      <c r="AP931" s="76"/>
      <c r="AQ931" s="76"/>
      <c r="AR931" s="76"/>
      <c r="AS931" s="76"/>
      <c r="AT931" s="76"/>
      <c r="AU931" s="76"/>
      <c r="AV931" s="76"/>
      <c r="AW931" s="76"/>
      <c r="AX931" s="76"/>
      <c r="AY931" s="76"/>
      <c r="AZ931" s="76"/>
      <c r="BA931" s="76"/>
      <c r="BB931" s="76"/>
      <c r="BC931" s="76"/>
      <c r="BD931" s="76"/>
      <c r="BE931" s="76"/>
      <c r="BF931" s="76"/>
      <c r="BG931" s="76"/>
      <c r="BH931" s="76"/>
      <c r="BI931" s="76"/>
      <c r="BJ931" s="76"/>
      <c r="BK931" s="76"/>
      <c r="BL931" s="76"/>
      <c r="BM931" s="76"/>
      <c r="BN931" s="76"/>
      <c r="BO931" s="76"/>
      <c r="BP931" s="76"/>
      <c r="BQ931" s="76"/>
      <c r="BR931" s="76"/>
    </row>
    <row r="932" spans="2:70">
      <c r="B932" s="75"/>
      <c r="C932" s="75"/>
      <c r="D932" s="75"/>
      <c r="E932" s="77"/>
      <c r="F932" s="75"/>
      <c r="G932" s="77"/>
      <c r="H932" s="75"/>
      <c r="I932" s="75"/>
      <c r="J932" s="77"/>
      <c r="L932" s="77"/>
      <c r="M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6"/>
      <c r="AD932" s="76"/>
      <c r="AE932" s="76"/>
      <c r="AF932" s="76"/>
      <c r="AG932" s="76"/>
      <c r="AH932" s="76"/>
      <c r="AI932" s="76"/>
      <c r="AJ932" s="76"/>
      <c r="AK932" s="76"/>
      <c r="AL932" s="76"/>
      <c r="AM932" s="76"/>
      <c r="AN932" s="76"/>
      <c r="AO932" s="76"/>
      <c r="AP932" s="76"/>
      <c r="AQ932" s="76"/>
      <c r="AR932" s="76"/>
      <c r="AS932" s="76"/>
      <c r="AT932" s="76"/>
      <c r="AU932" s="76"/>
      <c r="AV932" s="76"/>
      <c r="AW932" s="76"/>
      <c r="AX932" s="76"/>
      <c r="AY932" s="76"/>
      <c r="AZ932" s="76"/>
      <c r="BA932" s="76"/>
      <c r="BB932" s="76"/>
      <c r="BC932" s="76"/>
      <c r="BD932" s="76"/>
      <c r="BE932" s="76"/>
      <c r="BF932" s="76"/>
      <c r="BG932" s="76"/>
      <c r="BH932" s="76"/>
      <c r="BI932" s="76"/>
      <c r="BJ932" s="76"/>
      <c r="BK932" s="76"/>
      <c r="BL932" s="76"/>
      <c r="BM932" s="76"/>
      <c r="BN932" s="76"/>
      <c r="BO932" s="76"/>
      <c r="BP932" s="76"/>
      <c r="BQ932" s="76"/>
      <c r="BR932" s="76"/>
    </row>
    <row r="933" spans="2:70">
      <c r="B933" s="75"/>
      <c r="C933" s="75"/>
      <c r="D933" s="75"/>
      <c r="E933" s="77"/>
      <c r="F933" s="75"/>
      <c r="G933" s="77"/>
      <c r="H933" s="75"/>
      <c r="I933" s="75"/>
      <c r="J933" s="77"/>
      <c r="L933" s="77"/>
      <c r="M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6"/>
      <c r="AD933" s="76"/>
      <c r="AE933" s="76"/>
      <c r="AF933" s="76"/>
      <c r="AG933" s="76"/>
      <c r="AH933" s="76"/>
      <c r="AI933" s="76"/>
      <c r="AJ933" s="76"/>
      <c r="AK933" s="76"/>
      <c r="AL933" s="76"/>
      <c r="AM933" s="76"/>
      <c r="AN933" s="76"/>
      <c r="AO933" s="76"/>
      <c r="AP933" s="76"/>
      <c r="AQ933" s="76"/>
      <c r="AR933" s="76"/>
      <c r="AS933" s="76"/>
      <c r="AT933" s="76"/>
      <c r="AU933" s="76"/>
      <c r="AV933" s="76"/>
      <c r="AW933" s="76"/>
      <c r="AX933" s="76"/>
      <c r="AY933" s="76"/>
      <c r="AZ933" s="76"/>
      <c r="BA933" s="76"/>
      <c r="BB933" s="76"/>
      <c r="BC933" s="76"/>
      <c r="BD933" s="76"/>
      <c r="BE933" s="76"/>
      <c r="BF933" s="76"/>
      <c r="BG933" s="76"/>
      <c r="BH933" s="76"/>
      <c r="BI933" s="76"/>
      <c r="BJ933" s="76"/>
      <c r="BK933" s="76"/>
      <c r="BL933" s="76"/>
      <c r="BM933" s="76"/>
      <c r="BN933" s="76"/>
      <c r="BO933" s="76"/>
      <c r="BP933" s="76"/>
      <c r="BQ933" s="76"/>
      <c r="BR933" s="76"/>
    </row>
    <row r="934" spans="2:70">
      <c r="B934" s="75"/>
      <c r="C934" s="75"/>
      <c r="D934" s="75"/>
      <c r="E934" s="77"/>
      <c r="F934" s="75"/>
      <c r="G934" s="77"/>
      <c r="H934" s="75"/>
      <c r="I934" s="75"/>
      <c r="J934" s="77"/>
      <c r="L934" s="77"/>
      <c r="M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6"/>
      <c r="AD934" s="76"/>
      <c r="AE934" s="76"/>
      <c r="AF934" s="76"/>
      <c r="AG934" s="76"/>
      <c r="AH934" s="76"/>
      <c r="AI934" s="76"/>
      <c r="AJ934" s="76"/>
      <c r="AK934" s="76"/>
      <c r="AL934" s="76"/>
      <c r="AM934" s="76"/>
      <c r="AN934" s="76"/>
      <c r="AO934" s="76"/>
      <c r="AP934" s="76"/>
      <c r="AQ934" s="76"/>
      <c r="AR934" s="76"/>
      <c r="AS934" s="76"/>
      <c r="AT934" s="76"/>
      <c r="AU934" s="76"/>
      <c r="AV934" s="76"/>
      <c r="AW934" s="76"/>
      <c r="AX934" s="76"/>
      <c r="AY934" s="76"/>
      <c r="AZ934" s="76"/>
      <c r="BA934" s="76"/>
      <c r="BB934" s="76"/>
      <c r="BC934" s="76"/>
      <c r="BD934" s="76"/>
      <c r="BE934" s="76"/>
      <c r="BF934" s="76"/>
      <c r="BG934" s="76"/>
      <c r="BH934" s="76"/>
      <c r="BI934" s="76"/>
      <c r="BJ934" s="76"/>
      <c r="BK934" s="76"/>
      <c r="BL934" s="76"/>
      <c r="BM934" s="76"/>
      <c r="BN934" s="76"/>
      <c r="BO934" s="76"/>
      <c r="BP934" s="76"/>
      <c r="BQ934" s="76"/>
      <c r="BR934" s="76"/>
    </row>
    <row r="935" spans="2:70">
      <c r="B935" s="75"/>
      <c r="C935" s="75"/>
      <c r="D935" s="75"/>
      <c r="E935" s="77"/>
      <c r="F935" s="75"/>
      <c r="G935" s="77"/>
      <c r="H935" s="75"/>
      <c r="I935" s="75"/>
      <c r="J935" s="77"/>
      <c r="L935" s="77"/>
      <c r="M935" s="77"/>
      <c r="P935" s="77"/>
      <c r="Q935" s="77"/>
      <c r="R935" s="77"/>
      <c r="S935" s="77"/>
      <c r="T935" s="77"/>
      <c r="U935" s="77"/>
      <c r="V935" s="77"/>
      <c r="W935" s="77"/>
      <c r="X935" s="77"/>
      <c r="Y935" s="77"/>
      <c r="Z935" s="77"/>
      <c r="AA935" s="77"/>
      <c r="AB935" s="77"/>
      <c r="AC935" s="76"/>
      <c r="AD935" s="76"/>
      <c r="AE935" s="76"/>
      <c r="AF935" s="76"/>
      <c r="AG935" s="76"/>
      <c r="AH935" s="76"/>
      <c r="AI935" s="76"/>
      <c r="AJ935" s="76"/>
      <c r="AK935" s="76"/>
      <c r="AL935" s="76"/>
      <c r="AM935" s="76"/>
      <c r="AN935" s="76"/>
      <c r="AO935" s="76"/>
      <c r="AP935" s="76"/>
      <c r="AQ935" s="76"/>
      <c r="AR935" s="76"/>
      <c r="AS935" s="76"/>
      <c r="AT935" s="76"/>
      <c r="AU935" s="76"/>
      <c r="AV935" s="76"/>
      <c r="AW935" s="76"/>
      <c r="AX935" s="76"/>
      <c r="AY935" s="76"/>
      <c r="AZ935" s="76"/>
      <c r="BA935" s="76"/>
      <c r="BB935" s="76"/>
      <c r="BC935" s="76"/>
      <c r="BD935" s="76"/>
      <c r="BE935" s="76"/>
      <c r="BF935" s="76"/>
      <c r="BG935" s="76"/>
      <c r="BH935" s="76"/>
      <c r="BI935" s="76"/>
      <c r="BJ935" s="76"/>
      <c r="BK935" s="76"/>
      <c r="BL935" s="76"/>
      <c r="BM935" s="76"/>
      <c r="BN935" s="76"/>
      <c r="BO935" s="76"/>
      <c r="BP935" s="76"/>
      <c r="BQ935" s="76"/>
      <c r="BR935" s="76"/>
    </row>
    <row r="936" spans="2:70">
      <c r="B936" s="75"/>
      <c r="C936" s="75"/>
      <c r="D936" s="75"/>
      <c r="E936" s="77"/>
      <c r="F936" s="75"/>
      <c r="G936" s="77"/>
      <c r="H936" s="75"/>
      <c r="I936" s="75"/>
      <c r="J936" s="77"/>
      <c r="L936" s="77"/>
      <c r="M936" s="77"/>
      <c r="P936" s="77"/>
      <c r="Q936" s="77"/>
      <c r="R936" s="77"/>
      <c r="S936" s="77"/>
      <c r="T936" s="77"/>
      <c r="U936" s="77"/>
      <c r="V936" s="77"/>
      <c r="W936" s="77"/>
      <c r="X936" s="77"/>
      <c r="Y936" s="77"/>
      <c r="Z936" s="77"/>
      <c r="AA936" s="77"/>
      <c r="AB936" s="77"/>
      <c r="AC936" s="76"/>
      <c r="AD936" s="76"/>
      <c r="AE936" s="76"/>
      <c r="AF936" s="76"/>
      <c r="AG936" s="76"/>
      <c r="AH936" s="76"/>
      <c r="AI936" s="76"/>
      <c r="AJ936" s="76"/>
      <c r="AK936" s="76"/>
      <c r="AL936" s="76"/>
      <c r="AM936" s="76"/>
      <c r="AN936" s="76"/>
      <c r="AO936" s="76"/>
      <c r="AP936" s="76"/>
      <c r="AQ936" s="76"/>
      <c r="AR936" s="76"/>
      <c r="AS936" s="76"/>
      <c r="AT936" s="76"/>
      <c r="AU936" s="76"/>
      <c r="AV936" s="76"/>
      <c r="AW936" s="76"/>
      <c r="AX936" s="76"/>
      <c r="AY936" s="76"/>
      <c r="AZ936" s="76"/>
      <c r="BA936" s="76"/>
      <c r="BB936" s="76"/>
      <c r="BC936" s="76"/>
      <c r="BD936" s="76"/>
      <c r="BE936" s="76"/>
      <c r="BF936" s="76"/>
      <c r="BG936" s="76"/>
      <c r="BH936" s="76"/>
      <c r="BI936" s="76"/>
      <c r="BJ936" s="76"/>
      <c r="BK936" s="76"/>
      <c r="BL936" s="76"/>
      <c r="BM936" s="76"/>
      <c r="BN936" s="76"/>
      <c r="BO936" s="76"/>
      <c r="BP936" s="76"/>
      <c r="BQ936" s="76"/>
      <c r="BR936" s="76"/>
    </row>
    <row r="937" spans="2:70">
      <c r="B937" s="75"/>
      <c r="C937" s="75"/>
      <c r="D937" s="75"/>
      <c r="E937" s="77"/>
      <c r="F937" s="75"/>
      <c r="G937" s="77"/>
      <c r="H937" s="75"/>
      <c r="I937" s="75"/>
      <c r="J937" s="77"/>
      <c r="L937" s="77"/>
      <c r="M937" s="77"/>
      <c r="P937" s="77"/>
      <c r="Q937" s="77"/>
      <c r="R937" s="77"/>
      <c r="S937" s="77"/>
      <c r="T937" s="77"/>
      <c r="U937" s="77"/>
      <c r="V937" s="77"/>
      <c r="W937" s="77"/>
      <c r="X937" s="77"/>
      <c r="Y937" s="77"/>
      <c r="Z937" s="77"/>
      <c r="AA937" s="77"/>
      <c r="AB937" s="77"/>
      <c r="AC937" s="76"/>
      <c r="AD937" s="76"/>
      <c r="AE937" s="76"/>
      <c r="AF937" s="76"/>
      <c r="AG937" s="76"/>
      <c r="AH937" s="76"/>
      <c r="AI937" s="76"/>
      <c r="AJ937" s="76"/>
      <c r="AK937" s="76"/>
      <c r="AL937" s="76"/>
      <c r="AM937" s="76"/>
      <c r="AN937" s="76"/>
      <c r="AO937" s="76"/>
      <c r="AP937" s="76"/>
      <c r="AQ937" s="76"/>
      <c r="AR937" s="76"/>
      <c r="AS937" s="76"/>
      <c r="AT937" s="76"/>
      <c r="AU937" s="76"/>
      <c r="AV937" s="76"/>
      <c r="AW937" s="76"/>
      <c r="AX937" s="76"/>
      <c r="AY937" s="76"/>
      <c r="AZ937" s="76"/>
      <c r="BA937" s="76"/>
      <c r="BB937" s="76"/>
      <c r="BC937" s="76"/>
      <c r="BD937" s="76"/>
      <c r="BE937" s="76"/>
      <c r="BF937" s="76"/>
      <c r="BG937" s="76"/>
      <c r="BH937" s="76"/>
      <c r="BI937" s="76"/>
      <c r="BJ937" s="76"/>
      <c r="BK937" s="76"/>
      <c r="BL937" s="76"/>
      <c r="BM937" s="76"/>
      <c r="BN937" s="76"/>
      <c r="BO937" s="76"/>
      <c r="BP937" s="76"/>
      <c r="BQ937" s="76"/>
      <c r="BR937" s="76"/>
    </row>
    <row r="938" spans="2:70">
      <c r="B938" s="75"/>
      <c r="C938" s="75"/>
      <c r="D938" s="75"/>
      <c r="E938" s="77"/>
      <c r="F938" s="75"/>
      <c r="G938" s="77"/>
      <c r="H938" s="75"/>
      <c r="I938" s="75"/>
      <c r="J938" s="77"/>
      <c r="L938" s="77"/>
      <c r="M938" s="77"/>
      <c r="P938" s="77"/>
      <c r="Q938" s="77"/>
      <c r="R938" s="77"/>
      <c r="S938" s="77"/>
      <c r="T938" s="77"/>
      <c r="U938" s="77"/>
      <c r="V938" s="77"/>
      <c r="W938" s="77"/>
      <c r="X938" s="77"/>
      <c r="Y938" s="77"/>
      <c r="Z938" s="77"/>
      <c r="AA938" s="77"/>
      <c r="AB938" s="77"/>
      <c r="AC938" s="76"/>
      <c r="AD938" s="76"/>
      <c r="AE938" s="76"/>
      <c r="AF938" s="76"/>
      <c r="AG938" s="76"/>
      <c r="AH938" s="76"/>
      <c r="AI938" s="76"/>
      <c r="AJ938" s="76"/>
      <c r="AK938" s="76"/>
      <c r="AL938" s="76"/>
      <c r="AM938" s="76"/>
      <c r="AN938" s="76"/>
      <c r="AO938" s="76"/>
      <c r="AP938" s="76"/>
      <c r="AQ938" s="76"/>
      <c r="AR938" s="76"/>
      <c r="AS938" s="76"/>
      <c r="AT938" s="76"/>
      <c r="AU938" s="76"/>
      <c r="AV938" s="76"/>
      <c r="AW938" s="76"/>
      <c r="AX938" s="76"/>
      <c r="AY938" s="76"/>
      <c r="AZ938" s="76"/>
      <c r="BA938" s="76"/>
      <c r="BB938" s="76"/>
      <c r="BC938" s="76"/>
      <c r="BD938" s="76"/>
      <c r="BE938" s="76"/>
      <c r="BF938" s="76"/>
      <c r="BG938" s="76"/>
      <c r="BH938" s="76"/>
      <c r="BI938" s="76"/>
      <c r="BJ938" s="76"/>
      <c r="BK938" s="76"/>
      <c r="BL938" s="76"/>
      <c r="BM938" s="76"/>
      <c r="BN938" s="76"/>
      <c r="BO938" s="76"/>
      <c r="BP938" s="76"/>
      <c r="BQ938" s="76"/>
      <c r="BR938" s="76"/>
    </row>
    <row r="939" spans="2:70">
      <c r="B939" s="75"/>
      <c r="C939" s="75"/>
      <c r="D939" s="75"/>
      <c r="E939" s="77"/>
      <c r="F939" s="75"/>
      <c r="G939" s="77"/>
      <c r="H939" s="75"/>
      <c r="I939" s="75"/>
      <c r="J939" s="77"/>
      <c r="L939" s="77"/>
      <c r="M939" s="77"/>
      <c r="P939" s="77"/>
      <c r="Q939" s="77"/>
      <c r="R939" s="77"/>
      <c r="S939" s="77"/>
      <c r="T939" s="77"/>
      <c r="U939" s="77"/>
      <c r="V939" s="77"/>
      <c r="W939" s="77"/>
      <c r="X939" s="77"/>
      <c r="Y939" s="77"/>
      <c r="Z939" s="77"/>
      <c r="AA939" s="77"/>
      <c r="AB939" s="77"/>
      <c r="AC939" s="76"/>
      <c r="AD939" s="76"/>
      <c r="AE939" s="76"/>
      <c r="AF939" s="76"/>
      <c r="AG939" s="76"/>
      <c r="AH939" s="76"/>
      <c r="AI939" s="76"/>
      <c r="AJ939" s="76"/>
      <c r="AK939" s="76"/>
      <c r="AL939" s="76"/>
      <c r="AM939" s="76"/>
      <c r="AN939" s="76"/>
      <c r="AO939" s="76"/>
      <c r="AP939" s="76"/>
      <c r="AQ939" s="76"/>
      <c r="AR939" s="76"/>
      <c r="AS939" s="76"/>
      <c r="AT939" s="76"/>
      <c r="AU939" s="76"/>
      <c r="AV939" s="76"/>
      <c r="AW939" s="76"/>
      <c r="AX939" s="76"/>
      <c r="AY939" s="76"/>
      <c r="AZ939" s="76"/>
      <c r="BA939" s="76"/>
      <c r="BB939" s="76"/>
      <c r="BC939" s="76"/>
      <c r="BD939" s="76"/>
      <c r="BE939" s="76"/>
      <c r="BF939" s="76"/>
      <c r="BG939" s="76"/>
      <c r="BH939" s="76"/>
      <c r="BI939" s="76"/>
      <c r="BJ939" s="76"/>
      <c r="BK939" s="76"/>
      <c r="BL939" s="76"/>
      <c r="BM939" s="76"/>
      <c r="BN939" s="76"/>
      <c r="BO939" s="76"/>
      <c r="BP939" s="76"/>
      <c r="BQ939" s="76"/>
      <c r="BR939" s="76"/>
    </row>
    <row r="940" spans="2:70">
      <c r="B940" s="75"/>
      <c r="C940" s="75"/>
      <c r="D940" s="75"/>
      <c r="E940" s="77"/>
      <c r="F940" s="75"/>
      <c r="G940" s="77"/>
      <c r="H940" s="75"/>
      <c r="I940" s="75"/>
      <c r="J940" s="77"/>
      <c r="L940" s="77"/>
      <c r="M940" s="77"/>
      <c r="P940" s="77"/>
      <c r="Q940" s="77"/>
      <c r="R940" s="77"/>
      <c r="S940" s="77"/>
      <c r="T940" s="77"/>
      <c r="U940" s="77"/>
      <c r="V940" s="77"/>
      <c r="W940" s="77"/>
      <c r="X940" s="77"/>
      <c r="Y940" s="77"/>
      <c r="Z940" s="77"/>
      <c r="AA940" s="77"/>
      <c r="AB940" s="77"/>
      <c r="AC940" s="76"/>
      <c r="AD940" s="76"/>
      <c r="AE940" s="76"/>
      <c r="AF940" s="76"/>
      <c r="AG940" s="76"/>
      <c r="AH940" s="76"/>
      <c r="AI940" s="76"/>
      <c r="AJ940" s="76"/>
      <c r="AK940" s="76"/>
      <c r="AL940" s="76"/>
      <c r="AM940" s="76"/>
      <c r="AN940" s="76"/>
      <c r="AO940" s="76"/>
      <c r="AP940" s="76"/>
      <c r="AQ940" s="76"/>
      <c r="AR940" s="76"/>
      <c r="AS940" s="76"/>
      <c r="AT940" s="76"/>
      <c r="AU940" s="76"/>
      <c r="AV940" s="76"/>
      <c r="AW940" s="76"/>
      <c r="AX940" s="76"/>
      <c r="AY940" s="76"/>
      <c r="AZ940" s="76"/>
      <c r="BA940" s="76"/>
      <c r="BB940" s="76"/>
      <c r="BC940" s="76"/>
      <c r="BD940" s="76"/>
      <c r="BE940" s="76"/>
      <c r="BF940" s="76"/>
      <c r="BG940" s="76"/>
      <c r="BH940" s="76"/>
      <c r="BI940" s="76"/>
      <c r="BJ940" s="76"/>
      <c r="BK940" s="76"/>
      <c r="BL940" s="76"/>
      <c r="BM940" s="76"/>
      <c r="BN940" s="76"/>
      <c r="BO940" s="76"/>
      <c r="BP940" s="76"/>
      <c r="BQ940" s="76"/>
      <c r="BR940" s="76"/>
    </row>
    <row r="941" spans="2:70">
      <c r="B941" s="75"/>
      <c r="C941" s="75"/>
      <c r="D941" s="75"/>
      <c r="E941" s="77"/>
      <c r="F941" s="75"/>
      <c r="G941" s="77"/>
      <c r="H941" s="75"/>
      <c r="I941" s="75"/>
      <c r="J941" s="77"/>
      <c r="L941" s="77"/>
      <c r="M941" s="77"/>
      <c r="P941" s="77"/>
      <c r="Q941" s="77"/>
      <c r="R941" s="77"/>
      <c r="S941" s="77"/>
      <c r="T941" s="77"/>
      <c r="U941" s="77"/>
      <c r="V941" s="77"/>
      <c r="W941" s="77"/>
      <c r="X941" s="77"/>
      <c r="Y941" s="77"/>
      <c r="Z941" s="77"/>
      <c r="AA941" s="77"/>
      <c r="AB941" s="77"/>
      <c r="AC941" s="76"/>
      <c r="AD941" s="76"/>
      <c r="AE941" s="76"/>
      <c r="AF941" s="76"/>
      <c r="AG941" s="76"/>
      <c r="AH941" s="76"/>
      <c r="AI941" s="76"/>
      <c r="AJ941" s="76"/>
      <c r="AK941" s="76"/>
      <c r="AL941" s="76"/>
      <c r="AM941" s="76"/>
      <c r="AN941" s="76"/>
      <c r="AO941" s="76"/>
      <c r="AP941" s="76"/>
      <c r="AQ941" s="76"/>
      <c r="AR941" s="76"/>
      <c r="AS941" s="76"/>
      <c r="AT941" s="76"/>
      <c r="AU941" s="76"/>
      <c r="AV941" s="76"/>
      <c r="AW941" s="76"/>
      <c r="AX941" s="76"/>
      <c r="AY941" s="76"/>
      <c r="AZ941" s="76"/>
      <c r="BA941" s="76"/>
      <c r="BB941" s="76"/>
      <c r="BC941" s="76"/>
      <c r="BD941" s="76"/>
      <c r="BE941" s="76"/>
      <c r="BF941" s="76"/>
      <c r="BG941" s="76"/>
      <c r="BH941" s="76"/>
      <c r="BI941" s="76"/>
      <c r="BJ941" s="76"/>
      <c r="BK941" s="76"/>
      <c r="BL941" s="76"/>
      <c r="BM941" s="76"/>
      <c r="BN941" s="76"/>
      <c r="BO941" s="76"/>
      <c r="BP941" s="76"/>
      <c r="BQ941" s="76"/>
      <c r="BR941" s="76"/>
    </row>
    <row r="942" spans="2:70">
      <c r="B942" s="75"/>
      <c r="C942" s="75"/>
      <c r="D942" s="75"/>
      <c r="E942" s="77"/>
      <c r="F942" s="75"/>
      <c r="G942" s="77"/>
      <c r="H942" s="75"/>
      <c r="I942" s="75"/>
      <c r="J942" s="77"/>
      <c r="L942" s="77"/>
      <c r="M942" s="77"/>
      <c r="P942" s="77"/>
      <c r="Q942" s="77"/>
      <c r="R942" s="77"/>
      <c r="S942" s="77"/>
      <c r="T942" s="77"/>
      <c r="U942" s="77"/>
      <c r="V942" s="77"/>
      <c r="W942" s="77"/>
      <c r="X942" s="77"/>
      <c r="Y942" s="77"/>
      <c r="Z942" s="77"/>
      <c r="AA942" s="77"/>
      <c r="AB942" s="77"/>
      <c r="AC942" s="76"/>
      <c r="AD942" s="76"/>
      <c r="AE942" s="76"/>
      <c r="AF942" s="76"/>
      <c r="AG942" s="76"/>
      <c r="AH942" s="76"/>
      <c r="AI942" s="76"/>
      <c r="AJ942" s="76"/>
      <c r="AK942" s="76"/>
      <c r="AL942" s="76"/>
      <c r="AM942" s="76"/>
      <c r="AN942" s="76"/>
      <c r="AO942" s="76"/>
      <c r="AP942" s="76"/>
      <c r="AQ942" s="76"/>
      <c r="AR942" s="76"/>
      <c r="AS942" s="76"/>
      <c r="AT942" s="76"/>
      <c r="AU942" s="76"/>
      <c r="AV942" s="76"/>
      <c r="AW942" s="76"/>
      <c r="AX942" s="76"/>
      <c r="AY942" s="76"/>
      <c r="AZ942" s="76"/>
      <c r="BA942" s="76"/>
      <c r="BB942" s="76"/>
      <c r="BC942" s="76"/>
      <c r="BD942" s="76"/>
      <c r="BE942" s="76"/>
      <c r="BF942" s="76"/>
      <c r="BG942" s="76"/>
      <c r="BH942" s="76"/>
      <c r="BI942" s="76"/>
      <c r="BJ942" s="76"/>
      <c r="BK942" s="76"/>
      <c r="BL942" s="76"/>
      <c r="BM942" s="76"/>
      <c r="BN942" s="76"/>
      <c r="BO942" s="76"/>
      <c r="BP942" s="76"/>
      <c r="BQ942" s="76"/>
      <c r="BR942" s="76"/>
    </row>
    <row r="943" spans="2:70">
      <c r="B943" s="75"/>
      <c r="C943" s="75"/>
      <c r="D943" s="75"/>
      <c r="E943" s="77"/>
      <c r="F943" s="75"/>
      <c r="G943" s="77"/>
      <c r="H943" s="75"/>
      <c r="I943" s="75"/>
      <c r="J943" s="77"/>
      <c r="L943" s="77"/>
      <c r="M943" s="77"/>
      <c r="P943" s="77"/>
      <c r="Q943" s="77"/>
      <c r="R943" s="77"/>
      <c r="S943" s="77"/>
      <c r="T943" s="77"/>
      <c r="U943" s="77"/>
      <c r="V943" s="77"/>
      <c r="W943" s="77"/>
      <c r="X943" s="77"/>
      <c r="Y943" s="77"/>
      <c r="Z943" s="77"/>
      <c r="AA943" s="77"/>
      <c r="AB943" s="77"/>
      <c r="AC943" s="76"/>
      <c r="AD943" s="76"/>
      <c r="AE943" s="76"/>
      <c r="AF943" s="76"/>
      <c r="AG943" s="76"/>
      <c r="AH943" s="76"/>
      <c r="AI943" s="76"/>
      <c r="AJ943" s="76"/>
      <c r="AK943" s="76"/>
      <c r="AL943" s="76"/>
      <c r="AM943" s="76"/>
      <c r="AN943" s="76"/>
      <c r="AO943" s="76"/>
      <c r="AP943" s="76"/>
      <c r="AQ943" s="76"/>
      <c r="AR943" s="76"/>
      <c r="AS943" s="76"/>
      <c r="AT943" s="76"/>
      <c r="AU943" s="76"/>
      <c r="AV943" s="76"/>
      <c r="AW943" s="76"/>
      <c r="AX943" s="76"/>
      <c r="AY943" s="76"/>
      <c r="AZ943" s="76"/>
      <c r="BA943" s="76"/>
      <c r="BB943" s="76"/>
      <c r="BC943" s="76"/>
      <c r="BD943" s="76"/>
      <c r="BE943" s="76"/>
      <c r="BF943" s="76"/>
      <c r="BG943" s="76"/>
      <c r="BH943" s="76"/>
      <c r="BI943" s="76"/>
      <c r="BJ943" s="76"/>
      <c r="BK943" s="76"/>
      <c r="BL943" s="76"/>
      <c r="BM943" s="76"/>
      <c r="BN943" s="76"/>
      <c r="BO943" s="76"/>
      <c r="BP943" s="76"/>
      <c r="BQ943" s="76"/>
      <c r="BR943" s="76"/>
    </row>
    <row r="944" spans="2:70">
      <c r="B944" s="75"/>
      <c r="C944" s="75"/>
      <c r="D944" s="75"/>
      <c r="E944" s="77"/>
      <c r="F944" s="75"/>
      <c r="G944" s="77"/>
      <c r="H944" s="75"/>
      <c r="I944" s="75"/>
      <c r="J944" s="77"/>
      <c r="L944" s="77"/>
      <c r="M944" s="77"/>
      <c r="P944" s="77"/>
      <c r="Q944" s="77"/>
      <c r="R944" s="77"/>
      <c r="S944" s="77"/>
      <c r="T944" s="77"/>
      <c r="U944" s="77"/>
      <c r="V944" s="77"/>
      <c r="W944" s="77"/>
      <c r="X944" s="77"/>
      <c r="Y944" s="77"/>
      <c r="Z944" s="77"/>
      <c r="AA944" s="77"/>
      <c r="AB944" s="77"/>
      <c r="AC944" s="76"/>
      <c r="AD944" s="76"/>
      <c r="AE944" s="76"/>
      <c r="AF944" s="76"/>
      <c r="AG944" s="76"/>
      <c r="AH944" s="76"/>
      <c r="AI944" s="76"/>
      <c r="AJ944" s="76"/>
      <c r="AK944" s="76"/>
      <c r="AL944" s="76"/>
      <c r="AM944" s="76"/>
      <c r="AN944" s="76"/>
      <c r="AO944" s="76"/>
      <c r="AP944" s="76"/>
      <c r="AQ944" s="76"/>
      <c r="AR944" s="76"/>
      <c r="AS944" s="76"/>
      <c r="AT944" s="76"/>
      <c r="AU944" s="76"/>
      <c r="AV944" s="76"/>
      <c r="AW944" s="76"/>
      <c r="AX944" s="76"/>
      <c r="AY944" s="76"/>
      <c r="AZ944" s="76"/>
      <c r="BA944" s="76"/>
      <c r="BB944" s="76"/>
      <c r="BC944" s="76"/>
      <c r="BD944" s="76"/>
      <c r="BE944" s="76"/>
      <c r="BF944" s="76"/>
      <c r="BG944" s="76"/>
      <c r="BH944" s="76"/>
      <c r="BI944" s="76"/>
      <c r="BJ944" s="76"/>
      <c r="BK944" s="76"/>
      <c r="BL944" s="76"/>
      <c r="BM944" s="76"/>
      <c r="BN944" s="76"/>
      <c r="BO944" s="76"/>
      <c r="BP944" s="76"/>
      <c r="BQ944" s="76"/>
      <c r="BR944" s="76"/>
    </row>
    <row r="945" spans="2:70">
      <c r="B945" s="75"/>
      <c r="C945" s="75"/>
      <c r="D945" s="75"/>
      <c r="E945" s="77"/>
      <c r="F945" s="75"/>
      <c r="G945" s="77"/>
      <c r="H945" s="75"/>
      <c r="I945" s="75"/>
      <c r="J945" s="77"/>
      <c r="L945" s="77"/>
      <c r="M945" s="77"/>
      <c r="P945" s="77"/>
      <c r="Q945" s="77"/>
      <c r="R945" s="77"/>
      <c r="S945" s="77"/>
      <c r="T945" s="77"/>
      <c r="U945" s="77"/>
      <c r="V945" s="77"/>
      <c r="W945" s="77"/>
      <c r="X945" s="77"/>
      <c r="Y945" s="77"/>
      <c r="Z945" s="77"/>
      <c r="AA945" s="77"/>
      <c r="AB945" s="77"/>
      <c r="AC945" s="76"/>
      <c r="AD945" s="76"/>
      <c r="AE945" s="76"/>
      <c r="AF945" s="76"/>
      <c r="AG945" s="76"/>
      <c r="AH945" s="76"/>
      <c r="AI945" s="76"/>
      <c r="AJ945" s="76"/>
      <c r="AK945" s="76"/>
      <c r="AL945" s="76"/>
      <c r="AM945" s="76"/>
      <c r="AN945" s="76"/>
      <c r="AO945" s="76"/>
      <c r="AP945" s="76"/>
      <c r="AQ945" s="76"/>
      <c r="AR945" s="76"/>
      <c r="AS945" s="76"/>
      <c r="AT945" s="76"/>
      <c r="AU945" s="76"/>
      <c r="AV945" s="76"/>
      <c r="AW945" s="76"/>
      <c r="AX945" s="76"/>
      <c r="AY945" s="76"/>
      <c r="AZ945" s="76"/>
      <c r="BA945" s="76"/>
      <c r="BB945" s="76"/>
      <c r="BC945" s="76"/>
      <c r="BD945" s="76"/>
      <c r="BE945" s="76"/>
      <c r="BF945" s="76"/>
      <c r="BG945" s="76"/>
      <c r="BH945" s="76"/>
      <c r="BI945" s="76"/>
      <c r="BJ945" s="76"/>
      <c r="BK945" s="76"/>
      <c r="BL945" s="76"/>
      <c r="BM945" s="76"/>
      <c r="BN945" s="76"/>
      <c r="BO945" s="76"/>
      <c r="BP945" s="76"/>
      <c r="BQ945" s="76"/>
      <c r="BR945" s="76"/>
    </row>
    <row r="946" spans="2:70">
      <c r="B946" s="75"/>
      <c r="C946" s="75"/>
      <c r="D946" s="75"/>
      <c r="E946" s="77"/>
      <c r="F946" s="75"/>
      <c r="G946" s="77"/>
      <c r="H946" s="75"/>
      <c r="I946" s="75"/>
      <c r="J946" s="77"/>
      <c r="L946" s="77"/>
      <c r="M946" s="77"/>
      <c r="P946" s="77"/>
      <c r="Q946" s="77"/>
      <c r="R946" s="77"/>
      <c r="S946" s="77"/>
      <c r="T946" s="77"/>
      <c r="U946" s="77"/>
      <c r="V946" s="77"/>
      <c r="W946" s="77"/>
      <c r="X946" s="77"/>
      <c r="Y946" s="77"/>
      <c r="Z946" s="77"/>
      <c r="AA946" s="77"/>
      <c r="AB946" s="77"/>
      <c r="AC946" s="76"/>
      <c r="AD946" s="76"/>
      <c r="AE946" s="76"/>
      <c r="AF946" s="76"/>
      <c r="AG946" s="76"/>
      <c r="AH946" s="76"/>
      <c r="AI946" s="76"/>
      <c r="AJ946" s="76"/>
      <c r="AK946" s="76"/>
      <c r="AL946" s="76"/>
      <c r="AM946" s="76"/>
      <c r="AN946" s="76"/>
      <c r="AO946" s="76"/>
      <c r="AP946" s="76"/>
      <c r="AQ946" s="76"/>
      <c r="AR946" s="76"/>
      <c r="AS946" s="76"/>
      <c r="AT946" s="76"/>
      <c r="AU946" s="76"/>
      <c r="AV946" s="76"/>
      <c r="AW946" s="76"/>
      <c r="AX946" s="76"/>
      <c r="AY946" s="76"/>
      <c r="AZ946" s="76"/>
      <c r="BA946" s="76"/>
      <c r="BB946" s="76"/>
      <c r="BC946" s="76"/>
      <c r="BD946" s="76"/>
      <c r="BE946" s="76"/>
      <c r="BF946" s="76"/>
      <c r="BG946" s="76"/>
      <c r="BH946" s="76"/>
      <c r="BI946" s="76"/>
      <c r="BJ946" s="76"/>
      <c r="BK946" s="76"/>
      <c r="BL946" s="76"/>
      <c r="BM946" s="76"/>
      <c r="BN946" s="76"/>
      <c r="BO946" s="76"/>
      <c r="BP946" s="76"/>
      <c r="BQ946" s="76"/>
      <c r="BR946" s="76"/>
    </row>
    <row r="947" spans="2:70">
      <c r="B947" s="75"/>
      <c r="C947" s="75"/>
      <c r="D947" s="75"/>
      <c r="E947" s="77"/>
      <c r="F947" s="75"/>
      <c r="G947" s="77"/>
      <c r="H947" s="75"/>
      <c r="I947" s="75"/>
      <c r="J947" s="77"/>
      <c r="L947" s="77"/>
      <c r="M947" s="77"/>
      <c r="P947" s="77"/>
      <c r="Q947" s="77"/>
      <c r="R947" s="77"/>
      <c r="S947" s="77"/>
      <c r="T947" s="77"/>
      <c r="U947" s="77"/>
      <c r="V947" s="77"/>
      <c r="W947" s="77"/>
      <c r="X947" s="77"/>
      <c r="Y947" s="77"/>
      <c r="Z947" s="77"/>
      <c r="AA947" s="77"/>
      <c r="AB947" s="77"/>
      <c r="AC947" s="76"/>
      <c r="AD947" s="76"/>
      <c r="AE947" s="76"/>
      <c r="AF947" s="76"/>
      <c r="AG947" s="76"/>
      <c r="AH947" s="76"/>
      <c r="AI947" s="76"/>
      <c r="AJ947" s="76"/>
      <c r="AK947" s="76"/>
      <c r="AL947" s="76"/>
      <c r="AM947" s="76"/>
      <c r="AN947" s="76"/>
      <c r="AO947" s="76"/>
      <c r="AP947" s="76"/>
      <c r="AQ947" s="76"/>
      <c r="AR947" s="76"/>
      <c r="AS947" s="76"/>
      <c r="AT947" s="76"/>
      <c r="AU947" s="76"/>
      <c r="AV947" s="76"/>
      <c r="AW947" s="76"/>
      <c r="AX947" s="76"/>
      <c r="AY947" s="76"/>
      <c r="AZ947" s="76"/>
      <c r="BA947" s="76"/>
      <c r="BB947" s="76"/>
      <c r="BC947" s="76"/>
      <c r="BD947" s="76"/>
      <c r="BE947" s="76"/>
      <c r="BF947" s="76"/>
      <c r="BG947" s="76"/>
      <c r="BH947" s="76"/>
      <c r="BI947" s="76"/>
      <c r="BJ947" s="76"/>
      <c r="BK947" s="76"/>
      <c r="BL947" s="76"/>
      <c r="BM947" s="76"/>
      <c r="BN947" s="76"/>
      <c r="BO947" s="76"/>
      <c r="BP947" s="76"/>
      <c r="BQ947" s="76"/>
      <c r="BR947" s="76"/>
    </row>
    <row r="948" spans="2:70">
      <c r="B948" s="75"/>
      <c r="C948" s="75"/>
      <c r="D948" s="75"/>
      <c r="E948" s="77"/>
      <c r="F948" s="75"/>
      <c r="G948" s="77"/>
      <c r="H948" s="75"/>
      <c r="I948" s="75"/>
      <c r="J948" s="77"/>
      <c r="L948" s="77"/>
      <c r="M948" s="77"/>
      <c r="P948" s="77"/>
      <c r="Q948" s="77"/>
      <c r="R948" s="77"/>
      <c r="S948" s="77"/>
      <c r="T948" s="77"/>
      <c r="U948" s="77"/>
      <c r="V948" s="77"/>
      <c r="W948" s="77"/>
      <c r="X948" s="77"/>
      <c r="Y948" s="77"/>
      <c r="Z948" s="77"/>
      <c r="AA948" s="77"/>
      <c r="AB948" s="77"/>
      <c r="AC948" s="76"/>
      <c r="AD948" s="76"/>
      <c r="AE948" s="76"/>
      <c r="AF948" s="76"/>
      <c r="AG948" s="76"/>
      <c r="AH948" s="76"/>
      <c r="AI948" s="76"/>
      <c r="AJ948" s="76"/>
      <c r="AK948" s="76"/>
      <c r="AL948" s="76"/>
      <c r="AM948" s="76"/>
      <c r="AN948" s="76"/>
      <c r="AO948" s="76"/>
      <c r="AP948" s="76"/>
      <c r="AQ948" s="76"/>
      <c r="AR948" s="76"/>
      <c r="AS948" s="76"/>
      <c r="AT948" s="76"/>
      <c r="AU948" s="76"/>
      <c r="AV948" s="76"/>
      <c r="AW948" s="76"/>
      <c r="AX948" s="76"/>
      <c r="AY948" s="76"/>
      <c r="AZ948" s="76"/>
      <c r="BA948" s="76"/>
      <c r="BB948" s="76"/>
      <c r="BC948" s="76"/>
      <c r="BD948" s="76"/>
      <c r="BE948" s="76"/>
      <c r="BF948" s="76"/>
      <c r="BG948" s="76"/>
      <c r="BH948" s="76"/>
      <c r="BI948" s="76"/>
      <c r="BJ948" s="76"/>
      <c r="BK948" s="76"/>
      <c r="BL948" s="76"/>
      <c r="BM948" s="76"/>
      <c r="BN948" s="76"/>
      <c r="BO948" s="76"/>
      <c r="BP948" s="76"/>
      <c r="BQ948" s="76"/>
      <c r="BR948" s="76"/>
    </row>
    <row r="949" spans="2:70">
      <c r="B949" s="75"/>
      <c r="C949" s="75"/>
      <c r="D949" s="75"/>
      <c r="E949" s="77"/>
      <c r="F949" s="75"/>
      <c r="G949" s="77"/>
      <c r="H949" s="75"/>
      <c r="I949" s="75"/>
      <c r="J949" s="77"/>
      <c r="L949" s="77"/>
      <c r="M949" s="77"/>
      <c r="P949" s="77"/>
      <c r="Q949" s="77"/>
      <c r="R949" s="77"/>
      <c r="S949" s="77"/>
      <c r="T949" s="77"/>
      <c r="U949" s="77"/>
      <c r="V949" s="77"/>
      <c r="W949" s="77"/>
      <c r="X949" s="77"/>
      <c r="Y949" s="77"/>
      <c r="Z949" s="77"/>
      <c r="AA949" s="77"/>
      <c r="AB949" s="77"/>
      <c r="AC949" s="76"/>
      <c r="AD949" s="76"/>
      <c r="AE949" s="76"/>
      <c r="AF949" s="76"/>
      <c r="AG949" s="76"/>
      <c r="AH949" s="76"/>
      <c r="AI949" s="76"/>
      <c r="AJ949" s="76"/>
      <c r="AK949" s="76"/>
      <c r="AL949" s="76"/>
      <c r="AM949" s="76"/>
      <c r="AN949" s="76"/>
      <c r="AO949" s="76"/>
      <c r="AP949" s="76"/>
      <c r="AQ949" s="76"/>
      <c r="AR949" s="76"/>
      <c r="AS949" s="76"/>
      <c r="AT949" s="76"/>
      <c r="AU949" s="76"/>
      <c r="AV949" s="76"/>
      <c r="AW949" s="76"/>
      <c r="AX949" s="76"/>
      <c r="AY949" s="76"/>
      <c r="AZ949" s="76"/>
      <c r="BA949" s="76"/>
      <c r="BB949" s="76"/>
      <c r="BC949" s="76"/>
      <c r="BD949" s="76"/>
      <c r="BE949" s="76"/>
      <c r="BF949" s="76"/>
      <c r="BG949" s="76"/>
      <c r="BH949" s="76"/>
      <c r="BI949" s="76"/>
      <c r="BJ949" s="76"/>
      <c r="BK949" s="76"/>
      <c r="BL949" s="76"/>
      <c r="BM949" s="76"/>
      <c r="BN949" s="76"/>
      <c r="BO949" s="76"/>
      <c r="BP949" s="76"/>
      <c r="BQ949" s="76"/>
      <c r="BR949" s="76"/>
    </row>
    <row r="950" spans="2:70">
      <c r="B950" s="75"/>
      <c r="C950" s="75"/>
      <c r="D950" s="75"/>
      <c r="E950" s="77"/>
      <c r="F950" s="75"/>
      <c r="G950" s="77"/>
      <c r="H950" s="75"/>
      <c r="I950" s="75"/>
      <c r="J950" s="77"/>
      <c r="L950" s="77"/>
      <c r="M950" s="77"/>
      <c r="P950" s="77"/>
      <c r="Q950" s="77"/>
      <c r="R950" s="77"/>
      <c r="S950" s="77"/>
      <c r="T950" s="77"/>
      <c r="U950" s="77"/>
      <c r="V950" s="77"/>
      <c r="W950" s="77"/>
      <c r="X950" s="77"/>
      <c r="Y950" s="77"/>
      <c r="Z950" s="77"/>
      <c r="AA950" s="77"/>
      <c r="AB950" s="77"/>
      <c r="AC950" s="76"/>
      <c r="AD950" s="76"/>
      <c r="AE950" s="76"/>
      <c r="AF950" s="76"/>
      <c r="AG950" s="76"/>
      <c r="AH950" s="76"/>
      <c r="AI950" s="76"/>
      <c r="AJ950" s="76"/>
      <c r="AK950" s="76"/>
      <c r="AL950" s="76"/>
      <c r="AM950" s="76"/>
      <c r="AN950" s="76"/>
      <c r="AO950" s="76"/>
      <c r="AP950" s="76"/>
      <c r="AQ950" s="76"/>
      <c r="AR950" s="76"/>
      <c r="AS950" s="76"/>
      <c r="AT950" s="76"/>
      <c r="AU950" s="76"/>
      <c r="AV950" s="76"/>
      <c r="AW950" s="76"/>
      <c r="AX950" s="76"/>
      <c r="AY950" s="76"/>
      <c r="AZ950" s="76"/>
      <c r="BA950" s="76"/>
      <c r="BB950" s="76"/>
      <c r="BC950" s="76"/>
      <c r="BD950" s="76"/>
      <c r="BE950" s="76"/>
      <c r="BF950" s="76"/>
      <c r="BG950" s="76"/>
      <c r="BH950" s="76"/>
      <c r="BI950" s="76"/>
      <c r="BJ950" s="76"/>
      <c r="BK950" s="76"/>
      <c r="BL950" s="76"/>
      <c r="BM950" s="76"/>
      <c r="BN950" s="76"/>
      <c r="BO950" s="76"/>
      <c r="BP950" s="76"/>
      <c r="BQ950" s="76"/>
      <c r="BR950" s="76"/>
    </row>
    <row r="951" spans="2:70">
      <c r="B951" s="75"/>
      <c r="C951" s="75"/>
      <c r="D951" s="75"/>
      <c r="E951" s="77"/>
      <c r="F951" s="75"/>
      <c r="G951" s="77"/>
      <c r="H951" s="75"/>
      <c r="I951" s="75"/>
      <c r="J951" s="77"/>
      <c r="L951" s="77"/>
      <c r="M951" s="77"/>
      <c r="P951" s="77"/>
      <c r="Q951" s="77"/>
      <c r="R951" s="77"/>
      <c r="S951" s="77"/>
      <c r="T951" s="77"/>
      <c r="U951" s="77"/>
      <c r="V951" s="77"/>
      <c r="W951" s="77"/>
      <c r="X951" s="77"/>
      <c r="Y951" s="77"/>
      <c r="Z951" s="77"/>
      <c r="AA951" s="77"/>
      <c r="AB951" s="77"/>
      <c r="AC951" s="76"/>
      <c r="AD951" s="76"/>
      <c r="AE951" s="76"/>
      <c r="AF951" s="76"/>
      <c r="AG951" s="76"/>
      <c r="AH951" s="76"/>
      <c r="AI951" s="76"/>
      <c r="AJ951" s="76"/>
      <c r="AK951" s="76"/>
      <c r="AL951" s="76"/>
      <c r="AM951" s="76"/>
      <c r="AN951" s="76"/>
      <c r="AO951" s="76"/>
      <c r="AP951" s="76"/>
      <c r="AQ951" s="76"/>
      <c r="AR951" s="76"/>
      <c r="AS951" s="76"/>
      <c r="AT951" s="76"/>
      <c r="AU951" s="76"/>
      <c r="AV951" s="76"/>
      <c r="AW951" s="76"/>
      <c r="AX951" s="76"/>
      <c r="AY951" s="76"/>
      <c r="AZ951" s="76"/>
      <c r="BA951" s="76"/>
      <c r="BB951" s="76"/>
      <c r="BC951" s="76"/>
      <c r="BD951" s="76"/>
      <c r="BE951" s="76"/>
      <c r="BF951" s="76"/>
      <c r="BG951" s="76"/>
      <c r="BH951" s="76"/>
      <c r="BI951" s="76"/>
      <c r="BJ951" s="76"/>
      <c r="BK951" s="76"/>
      <c r="BL951" s="76"/>
      <c r="BM951" s="76"/>
      <c r="BN951" s="76"/>
      <c r="BO951" s="76"/>
      <c r="BP951" s="76"/>
      <c r="BQ951" s="76"/>
      <c r="BR951" s="76"/>
    </row>
    <row r="952" spans="2:70">
      <c r="B952" s="75"/>
      <c r="C952" s="75"/>
      <c r="D952" s="75"/>
      <c r="E952" s="77"/>
      <c r="F952" s="75"/>
      <c r="G952" s="77"/>
      <c r="H952" s="75"/>
      <c r="I952" s="75"/>
      <c r="J952" s="77"/>
      <c r="L952" s="77"/>
      <c r="M952" s="77"/>
      <c r="P952" s="77"/>
      <c r="Q952" s="77"/>
      <c r="R952" s="77"/>
      <c r="S952" s="77"/>
      <c r="T952" s="77"/>
      <c r="U952" s="77"/>
      <c r="V952" s="77"/>
      <c r="W952" s="77"/>
      <c r="X952" s="77"/>
      <c r="Y952" s="77"/>
      <c r="Z952" s="77"/>
      <c r="AA952" s="77"/>
      <c r="AB952" s="77"/>
      <c r="AC952" s="76"/>
      <c r="AD952" s="76"/>
      <c r="AE952" s="76"/>
      <c r="AF952" s="76"/>
      <c r="AG952" s="76"/>
      <c r="AH952" s="76"/>
      <c r="AI952" s="76"/>
      <c r="AJ952" s="76"/>
      <c r="AK952" s="76"/>
      <c r="AL952" s="76"/>
      <c r="AM952" s="76"/>
      <c r="AN952" s="76"/>
      <c r="AO952" s="76"/>
      <c r="AP952" s="76"/>
      <c r="AQ952" s="76"/>
      <c r="AR952" s="76"/>
      <c r="AS952" s="76"/>
      <c r="AT952" s="76"/>
      <c r="AU952" s="76"/>
      <c r="AV952" s="76"/>
      <c r="AW952" s="76"/>
      <c r="AX952" s="76"/>
      <c r="AY952" s="76"/>
      <c r="AZ952" s="76"/>
      <c r="BA952" s="76"/>
      <c r="BB952" s="76"/>
      <c r="BC952" s="76"/>
      <c r="BD952" s="76"/>
      <c r="BE952" s="76"/>
      <c r="BF952" s="76"/>
      <c r="BG952" s="76"/>
      <c r="BH952" s="76"/>
      <c r="BI952" s="76"/>
      <c r="BJ952" s="76"/>
      <c r="BK952" s="76"/>
      <c r="BL952" s="76"/>
      <c r="BM952" s="76"/>
      <c r="BN952" s="76"/>
      <c r="BO952" s="76"/>
      <c r="BP952" s="76"/>
      <c r="BQ952" s="76"/>
      <c r="BR952" s="76"/>
    </row>
    <row r="953" spans="2:70">
      <c r="B953" s="75"/>
      <c r="C953" s="75"/>
      <c r="D953" s="75"/>
      <c r="E953" s="77"/>
      <c r="F953" s="75"/>
      <c r="G953" s="77"/>
      <c r="H953" s="75"/>
      <c r="I953" s="75"/>
      <c r="J953" s="77"/>
      <c r="L953" s="77"/>
      <c r="M953" s="77"/>
      <c r="P953" s="77"/>
      <c r="Q953" s="77"/>
      <c r="R953" s="77"/>
      <c r="S953" s="77"/>
      <c r="T953" s="77"/>
      <c r="U953" s="77"/>
      <c r="V953" s="77"/>
      <c r="W953" s="77"/>
      <c r="X953" s="77"/>
      <c r="Y953" s="77"/>
      <c r="Z953" s="77"/>
      <c r="AA953" s="77"/>
      <c r="AB953" s="77"/>
      <c r="AC953" s="76"/>
      <c r="AD953" s="76"/>
      <c r="AE953" s="76"/>
      <c r="AF953" s="76"/>
      <c r="AG953" s="76"/>
      <c r="AH953" s="76"/>
      <c r="AI953" s="76"/>
      <c r="AJ953" s="76"/>
      <c r="AK953" s="76"/>
      <c r="AL953" s="76"/>
      <c r="AM953" s="76"/>
      <c r="AN953" s="76"/>
      <c r="AO953" s="76"/>
      <c r="AP953" s="76"/>
      <c r="AQ953" s="76"/>
      <c r="AR953" s="76"/>
      <c r="AS953" s="76"/>
      <c r="AT953" s="76"/>
      <c r="AU953" s="76"/>
      <c r="AV953" s="76"/>
      <c r="AW953" s="76"/>
      <c r="AX953" s="76"/>
      <c r="AY953" s="76"/>
      <c r="AZ953" s="76"/>
      <c r="BA953" s="76"/>
      <c r="BB953" s="76"/>
      <c r="BC953" s="76"/>
      <c r="BD953" s="76"/>
      <c r="BE953" s="76"/>
      <c r="BF953" s="76"/>
      <c r="BG953" s="76"/>
      <c r="BH953" s="76"/>
      <c r="BI953" s="76"/>
      <c r="BJ953" s="76"/>
      <c r="BK953" s="76"/>
      <c r="BL953" s="76"/>
      <c r="BM953" s="76"/>
      <c r="BN953" s="76"/>
      <c r="BO953" s="76"/>
      <c r="BP953" s="76"/>
      <c r="BQ953" s="76"/>
      <c r="BR953" s="76"/>
    </row>
    <row r="954" spans="2:70">
      <c r="B954" s="75"/>
      <c r="C954" s="75"/>
      <c r="D954" s="75"/>
      <c r="E954" s="77"/>
      <c r="F954" s="75"/>
      <c r="G954" s="77"/>
      <c r="H954" s="75"/>
      <c r="I954" s="75"/>
      <c r="J954" s="77"/>
      <c r="L954" s="77"/>
      <c r="M954" s="77"/>
      <c r="P954" s="77"/>
      <c r="Q954" s="77"/>
      <c r="R954" s="77"/>
      <c r="S954" s="77"/>
      <c r="T954" s="77"/>
      <c r="U954" s="77"/>
      <c r="V954" s="77"/>
      <c r="W954" s="77"/>
      <c r="X954" s="77"/>
      <c r="Y954" s="77"/>
      <c r="Z954" s="77"/>
      <c r="AA954" s="77"/>
      <c r="AB954" s="77"/>
      <c r="AC954" s="76"/>
      <c r="AD954" s="76"/>
      <c r="AE954" s="76"/>
      <c r="AF954" s="76"/>
      <c r="AG954" s="76"/>
      <c r="AH954" s="76"/>
      <c r="AI954" s="76"/>
      <c r="AJ954" s="76"/>
      <c r="AK954" s="76"/>
      <c r="AL954" s="76"/>
      <c r="AM954" s="76"/>
      <c r="AN954" s="76"/>
      <c r="AO954" s="76"/>
      <c r="AP954" s="76"/>
      <c r="AQ954" s="76"/>
      <c r="AR954" s="76"/>
      <c r="AS954" s="76"/>
      <c r="AT954" s="76"/>
      <c r="AU954" s="76"/>
      <c r="AV954" s="76"/>
      <c r="AW954" s="76"/>
      <c r="AX954" s="76"/>
      <c r="AY954" s="76"/>
      <c r="AZ954" s="76"/>
      <c r="BA954" s="76"/>
      <c r="BB954" s="76"/>
      <c r="BC954" s="76"/>
      <c r="BD954" s="76"/>
      <c r="BE954" s="76"/>
      <c r="BF954" s="76"/>
      <c r="BG954" s="76"/>
      <c r="BH954" s="76"/>
      <c r="BI954" s="76"/>
      <c r="BJ954" s="76"/>
      <c r="BK954" s="76"/>
      <c r="BL954" s="76"/>
      <c r="BM954" s="76"/>
      <c r="BN954" s="76"/>
      <c r="BO954" s="76"/>
      <c r="BP954" s="76"/>
      <c r="BQ954" s="76"/>
      <c r="BR954" s="76"/>
    </row>
    <row r="955" spans="2:70">
      <c r="B955" s="75"/>
      <c r="C955" s="75"/>
      <c r="D955" s="75"/>
      <c r="E955" s="77"/>
      <c r="F955" s="75"/>
      <c r="G955" s="77"/>
      <c r="H955" s="75"/>
      <c r="I955" s="75"/>
      <c r="J955" s="77"/>
      <c r="L955" s="77"/>
      <c r="M955" s="77"/>
      <c r="P955" s="77"/>
      <c r="Q955" s="77"/>
      <c r="R955" s="77"/>
      <c r="S955" s="77"/>
      <c r="T955" s="77"/>
      <c r="U955" s="77"/>
      <c r="V955" s="77"/>
      <c r="W955" s="77"/>
      <c r="X955" s="77"/>
      <c r="Y955" s="77"/>
      <c r="Z955" s="77"/>
      <c r="AA955" s="77"/>
      <c r="AB955" s="77"/>
      <c r="AC955" s="76"/>
      <c r="AD955" s="76"/>
      <c r="AE955" s="76"/>
      <c r="AF955" s="76"/>
      <c r="AG955" s="76"/>
      <c r="AH955" s="76"/>
      <c r="AI955" s="76"/>
      <c r="AJ955" s="76"/>
      <c r="AK955" s="76"/>
      <c r="AL955" s="76"/>
      <c r="AM955" s="76"/>
      <c r="AN955" s="76"/>
      <c r="AO955" s="76"/>
      <c r="AP955" s="76"/>
      <c r="AQ955" s="76"/>
      <c r="AR955" s="76"/>
      <c r="AS955" s="76"/>
      <c r="AT955" s="76"/>
      <c r="AU955" s="76"/>
      <c r="AV955" s="76"/>
      <c r="AW955" s="76"/>
      <c r="AX955" s="76"/>
      <c r="AY955" s="76"/>
      <c r="AZ955" s="76"/>
      <c r="BA955" s="76"/>
      <c r="BB955" s="76"/>
      <c r="BC955" s="76"/>
      <c r="BD955" s="76"/>
      <c r="BE955" s="76"/>
      <c r="BF955" s="76"/>
      <c r="BG955" s="76"/>
      <c r="BH955" s="76"/>
      <c r="BI955" s="76"/>
      <c r="BJ955" s="76"/>
      <c r="BK955" s="76"/>
      <c r="BL955" s="76"/>
      <c r="BM955" s="76"/>
      <c r="BN955" s="76"/>
      <c r="BO955" s="76"/>
      <c r="BP955" s="76"/>
      <c r="BQ955" s="76"/>
      <c r="BR955" s="76"/>
    </row>
    <row r="956" spans="2:70">
      <c r="B956" s="75"/>
      <c r="C956" s="75"/>
      <c r="D956" s="75"/>
      <c r="E956" s="77"/>
      <c r="F956" s="75"/>
      <c r="G956" s="77"/>
      <c r="H956" s="75"/>
      <c r="I956" s="75"/>
      <c r="J956" s="77"/>
      <c r="L956" s="77"/>
      <c r="M956" s="77"/>
      <c r="P956" s="77"/>
      <c r="Q956" s="77"/>
      <c r="R956" s="77"/>
      <c r="S956" s="77"/>
      <c r="T956" s="77"/>
      <c r="U956" s="77"/>
      <c r="V956" s="77"/>
      <c r="W956" s="77"/>
      <c r="X956" s="77"/>
      <c r="Y956" s="77"/>
      <c r="Z956" s="77"/>
      <c r="AA956" s="77"/>
      <c r="AB956" s="77"/>
      <c r="AC956" s="76"/>
      <c r="AD956" s="76"/>
      <c r="AE956" s="76"/>
      <c r="AF956" s="76"/>
      <c r="AG956" s="76"/>
      <c r="AH956" s="76"/>
      <c r="AI956" s="76"/>
      <c r="AJ956" s="76"/>
      <c r="AK956" s="76"/>
      <c r="AL956" s="76"/>
      <c r="AM956" s="76"/>
      <c r="AN956" s="76"/>
      <c r="AO956" s="76"/>
      <c r="AP956" s="76"/>
      <c r="AQ956" s="76"/>
      <c r="AR956" s="76"/>
      <c r="AS956" s="76"/>
      <c r="AT956" s="76"/>
      <c r="AU956" s="76"/>
      <c r="AV956" s="76"/>
      <c r="AW956" s="76"/>
      <c r="AX956" s="76"/>
      <c r="AY956" s="76"/>
      <c r="AZ956" s="76"/>
      <c r="BA956" s="76"/>
      <c r="BB956" s="76"/>
      <c r="BC956" s="76"/>
      <c r="BD956" s="76"/>
      <c r="BE956" s="76"/>
      <c r="BF956" s="76"/>
      <c r="BG956" s="76"/>
      <c r="BH956" s="76"/>
      <c r="BI956" s="76"/>
      <c r="BJ956" s="76"/>
      <c r="BK956" s="76"/>
      <c r="BL956" s="76"/>
      <c r="BM956" s="76"/>
      <c r="BN956" s="76"/>
      <c r="BO956" s="76"/>
      <c r="BP956" s="76"/>
      <c r="BQ956" s="76"/>
      <c r="BR956" s="76"/>
    </row>
    <row r="957" spans="2:70">
      <c r="B957" s="75"/>
      <c r="C957" s="75"/>
      <c r="D957" s="75"/>
      <c r="E957" s="77"/>
      <c r="F957" s="75"/>
      <c r="G957" s="77"/>
      <c r="H957" s="75"/>
      <c r="I957" s="75"/>
      <c r="J957" s="77"/>
      <c r="L957" s="77"/>
      <c r="M957" s="77"/>
      <c r="P957" s="77"/>
      <c r="Q957" s="77"/>
      <c r="R957" s="77"/>
      <c r="S957" s="77"/>
      <c r="T957" s="77"/>
      <c r="U957" s="77"/>
      <c r="V957" s="77"/>
      <c r="W957" s="77"/>
      <c r="X957" s="77"/>
      <c r="Y957" s="77"/>
      <c r="Z957" s="77"/>
      <c r="AA957" s="77"/>
      <c r="AB957" s="77"/>
      <c r="AC957" s="76"/>
      <c r="AD957" s="76"/>
      <c r="AE957" s="76"/>
      <c r="AF957" s="76"/>
      <c r="AG957" s="76"/>
      <c r="AH957" s="76"/>
      <c r="AI957" s="76"/>
      <c r="AJ957" s="76"/>
      <c r="AK957" s="76"/>
      <c r="AL957" s="76"/>
      <c r="AM957" s="76"/>
      <c r="AN957" s="76"/>
      <c r="AO957" s="76"/>
      <c r="AP957" s="76"/>
      <c r="AQ957" s="76"/>
      <c r="AR957" s="76"/>
      <c r="AS957" s="76"/>
      <c r="AT957" s="76"/>
      <c r="AU957" s="76"/>
      <c r="AV957" s="76"/>
      <c r="AW957" s="76"/>
      <c r="AX957" s="76"/>
      <c r="AY957" s="76"/>
      <c r="AZ957" s="76"/>
      <c r="BA957" s="76"/>
      <c r="BB957" s="76"/>
      <c r="BC957" s="76"/>
      <c r="BD957" s="76"/>
      <c r="BE957" s="76"/>
      <c r="BF957" s="76"/>
      <c r="BG957" s="76"/>
      <c r="BH957" s="76"/>
      <c r="BI957" s="76"/>
      <c r="BJ957" s="76"/>
      <c r="BK957" s="76"/>
      <c r="BL957" s="76"/>
      <c r="BM957" s="76"/>
      <c r="BN957" s="76"/>
      <c r="BO957" s="76"/>
      <c r="BP957" s="76"/>
      <c r="BQ957" s="76"/>
      <c r="BR957" s="76"/>
    </row>
    <row r="958" spans="2:70">
      <c r="B958" s="75"/>
      <c r="C958" s="75"/>
      <c r="D958" s="75"/>
      <c r="E958" s="77"/>
      <c r="F958" s="75"/>
      <c r="G958" s="77"/>
      <c r="H958" s="75"/>
      <c r="I958" s="75"/>
      <c r="J958" s="77"/>
      <c r="L958" s="77"/>
      <c r="M958" s="77"/>
      <c r="P958" s="77"/>
      <c r="Q958" s="77"/>
      <c r="R958" s="77"/>
      <c r="S958" s="77"/>
      <c r="T958" s="77"/>
      <c r="U958" s="77"/>
      <c r="V958" s="77"/>
      <c r="W958" s="77"/>
      <c r="X958" s="77"/>
      <c r="Y958" s="77"/>
      <c r="Z958" s="77"/>
      <c r="AA958" s="77"/>
      <c r="AB958" s="77"/>
      <c r="AC958" s="76"/>
      <c r="AD958" s="76"/>
      <c r="AE958" s="76"/>
      <c r="AF958" s="76"/>
      <c r="AG958" s="76"/>
      <c r="AH958" s="76"/>
      <c r="AI958" s="76"/>
      <c r="AJ958" s="76"/>
      <c r="AK958" s="76"/>
      <c r="AL958" s="76"/>
      <c r="AM958" s="76"/>
      <c r="AN958" s="76"/>
      <c r="AO958" s="76"/>
      <c r="AP958" s="76"/>
      <c r="AQ958" s="76"/>
      <c r="AR958" s="76"/>
      <c r="AS958" s="76"/>
      <c r="AT958" s="76"/>
      <c r="AU958" s="76"/>
      <c r="AV958" s="76"/>
      <c r="AW958" s="76"/>
      <c r="AX958" s="76"/>
      <c r="AY958" s="76"/>
      <c r="AZ958" s="76"/>
      <c r="BA958" s="76"/>
      <c r="BB958" s="76"/>
      <c r="BC958" s="76"/>
      <c r="BD958" s="76"/>
      <c r="BE958" s="76"/>
      <c r="BF958" s="76"/>
      <c r="BG958" s="76"/>
      <c r="BH958" s="76"/>
      <c r="BI958" s="76"/>
      <c r="BJ958" s="76"/>
      <c r="BK958" s="76"/>
      <c r="BL958" s="76"/>
      <c r="BM958" s="76"/>
      <c r="BN958" s="76"/>
      <c r="BO958" s="76"/>
      <c r="BP958" s="76"/>
      <c r="BQ958" s="76"/>
      <c r="BR958" s="76"/>
    </row>
    <row r="959" spans="2:70">
      <c r="B959" s="75"/>
      <c r="C959" s="75"/>
      <c r="D959" s="75"/>
      <c r="E959" s="77"/>
      <c r="F959" s="75"/>
      <c r="G959" s="77"/>
      <c r="H959" s="75"/>
      <c r="I959" s="75"/>
      <c r="J959" s="77"/>
      <c r="L959" s="77"/>
      <c r="M959" s="77"/>
      <c r="P959" s="77"/>
      <c r="Q959" s="77"/>
      <c r="R959" s="77"/>
      <c r="S959" s="77"/>
      <c r="T959" s="77"/>
      <c r="U959" s="77"/>
      <c r="V959" s="77"/>
      <c r="W959" s="77"/>
      <c r="X959" s="77"/>
      <c r="Y959" s="77"/>
      <c r="Z959" s="77"/>
      <c r="AA959" s="77"/>
      <c r="AB959" s="77"/>
      <c r="AC959" s="76"/>
      <c r="AD959" s="76"/>
      <c r="AE959" s="76"/>
      <c r="AF959" s="76"/>
      <c r="AG959" s="76"/>
      <c r="AH959" s="76"/>
      <c r="AI959" s="76"/>
      <c r="AJ959" s="76"/>
      <c r="AK959" s="76"/>
      <c r="AL959" s="76"/>
      <c r="AM959" s="76"/>
      <c r="AN959" s="76"/>
      <c r="AO959" s="76"/>
      <c r="AP959" s="76"/>
      <c r="AQ959" s="76"/>
      <c r="AR959" s="76"/>
      <c r="AS959" s="76"/>
      <c r="AT959" s="76"/>
      <c r="AU959" s="76"/>
      <c r="AV959" s="76"/>
      <c r="AW959" s="76"/>
      <c r="AX959" s="76"/>
      <c r="AY959" s="76"/>
      <c r="AZ959" s="76"/>
      <c r="BA959" s="76"/>
      <c r="BB959" s="76"/>
      <c r="BC959" s="76"/>
      <c r="BD959" s="76"/>
      <c r="BE959" s="76"/>
      <c r="BF959" s="76"/>
      <c r="BG959" s="76"/>
      <c r="BH959" s="76"/>
      <c r="BI959" s="76"/>
      <c r="BJ959" s="76"/>
      <c r="BK959" s="76"/>
      <c r="BL959" s="76"/>
      <c r="BM959" s="76"/>
      <c r="BN959" s="76"/>
      <c r="BO959" s="76"/>
      <c r="BP959" s="76"/>
      <c r="BQ959" s="76"/>
      <c r="BR959" s="76"/>
    </row>
    <row r="960" spans="2:70">
      <c r="B960" s="75"/>
      <c r="C960" s="75"/>
      <c r="D960" s="75"/>
      <c r="E960" s="77"/>
      <c r="F960" s="75"/>
      <c r="G960" s="77"/>
      <c r="H960" s="75"/>
      <c r="I960" s="75"/>
      <c r="J960" s="77"/>
      <c r="L960" s="77"/>
      <c r="M960" s="77"/>
      <c r="P960" s="77"/>
      <c r="Q960" s="77"/>
      <c r="R960" s="77"/>
      <c r="S960" s="77"/>
      <c r="T960" s="77"/>
      <c r="U960" s="77"/>
      <c r="V960" s="77"/>
      <c r="W960" s="77"/>
      <c r="X960" s="77"/>
      <c r="Y960" s="77"/>
      <c r="Z960" s="77"/>
      <c r="AA960" s="77"/>
      <c r="AB960" s="77"/>
      <c r="AC960" s="76"/>
      <c r="AD960" s="76"/>
      <c r="AE960" s="76"/>
      <c r="AF960" s="76"/>
      <c r="AG960" s="76"/>
      <c r="AH960" s="76"/>
      <c r="AI960" s="76"/>
      <c r="AJ960" s="76"/>
      <c r="AK960" s="76"/>
      <c r="AL960" s="76"/>
      <c r="AM960" s="76"/>
      <c r="AN960" s="76"/>
      <c r="AO960" s="76"/>
      <c r="AP960" s="76"/>
      <c r="AQ960" s="76"/>
      <c r="AR960" s="76"/>
      <c r="AS960" s="76"/>
      <c r="AT960" s="76"/>
      <c r="AU960" s="76"/>
      <c r="AV960" s="76"/>
      <c r="AW960" s="76"/>
      <c r="AX960" s="76"/>
      <c r="AY960" s="76"/>
      <c r="AZ960" s="76"/>
      <c r="BA960" s="76"/>
      <c r="BB960" s="76"/>
      <c r="BC960" s="76"/>
      <c r="BD960" s="76"/>
      <c r="BE960" s="76"/>
      <c r="BF960" s="76"/>
      <c r="BG960" s="76"/>
      <c r="BH960" s="76"/>
      <c r="BI960" s="76"/>
      <c r="BJ960" s="76"/>
      <c r="BK960" s="76"/>
      <c r="BL960" s="76"/>
      <c r="BM960" s="76"/>
      <c r="BN960" s="76"/>
      <c r="BO960" s="76"/>
      <c r="BP960" s="76"/>
      <c r="BQ960" s="76"/>
      <c r="BR960" s="76"/>
    </row>
    <row r="961" spans="2:70">
      <c r="B961" s="75"/>
      <c r="C961" s="75"/>
      <c r="D961" s="75"/>
      <c r="E961" s="77"/>
      <c r="F961" s="75"/>
      <c r="G961" s="77"/>
      <c r="H961" s="75"/>
      <c r="I961" s="75"/>
      <c r="J961" s="77"/>
      <c r="L961" s="77"/>
      <c r="M961" s="77"/>
      <c r="P961" s="77"/>
      <c r="Q961" s="77"/>
      <c r="R961" s="77"/>
      <c r="S961" s="77"/>
      <c r="T961" s="77"/>
      <c r="U961" s="77"/>
      <c r="V961" s="77"/>
      <c r="W961" s="77"/>
      <c r="X961" s="77"/>
      <c r="Y961" s="77"/>
      <c r="Z961" s="77"/>
      <c r="AA961" s="77"/>
      <c r="AB961" s="77"/>
      <c r="AC961" s="76"/>
      <c r="AD961" s="76"/>
      <c r="AE961" s="76"/>
      <c r="AF961" s="76"/>
      <c r="AG961" s="76"/>
      <c r="AH961" s="76"/>
      <c r="AI961" s="76"/>
      <c r="AJ961" s="76"/>
      <c r="AK961" s="76"/>
      <c r="AL961" s="76"/>
      <c r="AM961" s="76"/>
      <c r="AN961" s="76"/>
      <c r="AO961" s="76"/>
      <c r="AP961" s="76"/>
      <c r="AQ961" s="76"/>
      <c r="AR961" s="76"/>
      <c r="AS961" s="76"/>
      <c r="AT961" s="76"/>
      <c r="AU961" s="76"/>
      <c r="AV961" s="76"/>
      <c r="AW961" s="76"/>
      <c r="AX961" s="76"/>
      <c r="AY961" s="76"/>
      <c r="AZ961" s="76"/>
      <c r="BA961" s="76"/>
      <c r="BB961" s="76"/>
      <c r="BC961" s="76"/>
      <c r="BD961" s="76"/>
      <c r="BE961" s="76"/>
      <c r="BF961" s="76"/>
      <c r="BG961" s="76"/>
      <c r="BH961" s="76"/>
      <c r="BI961" s="76"/>
      <c r="BJ961" s="76"/>
      <c r="BK961" s="76"/>
      <c r="BL961" s="76"/>
      <c r="BM961" s="76"/>
      <c r="BN961" s="76"/>
      <c r="BO961" s="76"/>
      <c r="BP961" s="76"/>
      <c r="BQ961" s="76"/>
      <c r="BR961" s="76"/>
    </row>
    <row r="962" spans="2:70">
      <c r="B962" s="75"/>
      <c r="C962" s="75"/>
      <c r="D962" s="75"/>
      <c r="E962" s="77"/>
      <c r="F962" s="75"/>
      <c r="G962" s="77"/>
      <c r="H962" s="75"/>
      <c r="I962" s="75"/>
      <c r="J962" s="77"/>
      <c r="L962" s="77"/>
      <c r="M962" s="77"/>
      <c r="P962" s="77"/>
      <c r="Q962" s="77"/>
      <c r="R962" s="77"/>
      <c r="S962" s="77"/>
      <c r="T962" s="77"/>
      <c r="U962" s="77"/>
      <c r="V962" s="77"/>
      <c r="W962" s="77"/>
      <c r="X962" s="77"/>
      <c r="Y962" s="77"/>
      <c r="Z962" s="77"/>
      <c r="AA962" s="77"/>
      <c r="AB962" s="77"/>
      <c r="AC962" s="76"/>
      <c r="AD962" s="76"/>
      <c r="AE962" s="76"/>
      <c r="AF962" s="76"/>
      <c r="AG962" s="76"/>
      <c r="AH962" s="76"/>
      <c r="AI962" s="76"/>
      <c r="AJ962" s="76"/>
      <c r="AK962" s="76"/>
      <c r="AL962" s="76"/>
      <c r="AM962" s="76"/>
      <c r="AN962" s="76"/>
      <c r="AO962" s="76"/>
      <c r="AP962" s="76"/>
      <c r="AQ962" s="76"/>
      <c r="AR962" s="76"/>
      <c r="AS962" s="76"/>
      <c r="AT962" s="76"/>
      <c r="AU962" s="76"/>
      <c r="AV962" s="76"/>
      <c r="AW962" s="76"/>
      <c r="AX962" s="76"/>
      <c r="AY962" s="76"/>
      <c r="AZ962" s="76"/>
      <c r="BA962" s="76"/>
      <c r="BB962" s="76"/>
      <c r="BC962" s="76"/>
      <c r="BD962" s="76"/>
      <c r="BE962" s="76"/>
      <c r="BF962" s="76"/>
      <c r="BG962" s="76"/>
      <c r="BH962" s="76"/>
      <c r="BI962" s="76"/>
      <c r="BJ962" s="76"/>
      <c r="BK962" s="76"/>
      <c r="BL962" s="76"/>
      <c r="BM962" s="76"/>
      <c r="BN962" s="76"/>
      <c r="BO962" s="76"/>
      <c r="BP962" s="76"/>
      <c r="BQ962" s="76"/>
      <c r="BR962" s="76"/>
    </row>
    <row r="963" spans="2:70">
      <c r="B963" s="75"/>
      <c r="C963" s="75"/>
      <c r="D963" s="75"/>
      <c r="E963" s="77"/>
      <c r="F963" s="75"/>
      <c r="G963" s="77"/>
      <c r="H963" s="75"/>
      <c r="I963" s="75"/>
      <c r="J963" s="77"/>
      <c r="L963" s="77"/>
      <c r="M963" s="77"/>
      <c r="P963" s="77"/>
      <c r="Q963" s="77"/>
      <c r="R963" s="77"/>
      <c r="S963" s="77"/>
      <c r="T963" s="77"/>
      <c r="U963" s="77"/>
      <c r="V963" s="77"/>
      <c r="W963" s="77"/>
      <c r="X963" s="77"/>
      <c r="Y963" s="77"/>
      <c r="Z963" s="77"/>
      <c r="AA963" s="77"/>
      <c r="AB963" s="77"/>
      <c r="AC963" s="76"/>
      <c r="AD963" s="76"/>
      <c r="AE963" s="76"/>
      <c r="AF963" s="76"/>
      <c r="AG963" s="76"/>
      <c r="AH963" s="76"/>
      <c r="AI963" s="76"/>
      <c r="AJ963" s="76"/>
      <c r="AK963" s="76"/>
      <c r="AL963" s="76"/>
      <c r="AM963" s="76"/>
      <c r="AN963" s="76"/>
      <c r="AO963" s="76"/>
      <c r="AP963" s="76"/>
      <c r="AQ963" s="76"/>
      <c r="AR963" s="76"/>
      <c r="AS963" s="76"/>
      <c r="AT963" s="76"/>
      <c r="AU963" s="76"/>
      <c r="AV963" s="76"/>
      <c r="AW963" s="76"/>
      <c r="AX963" s="76"/>
      <c r="AY963" s="76"/>
      <c r="AZ963" s="76"/>
      <c r="BA963" s="76"/>
      <c r="BB963" s="76"/>
      <c r="BC963" s="76"/>
      <c r="BD963" s="76"/>
      <c r="BE963" s="76"/>
      <c r="BF963" s="76"/>
      <c r="BG963" s="76"/>
      <c r="BH963" s="76"/>
      <c r="BI963" s="76"/>
      <c r="BJ963" s="76"/>
      <c r="BK963" s="76"/>
      <c r="BL963" s="76"/>
      <c r="BM963" s="76"/>
      <c r="BN963" s="76"/>
      <c r="BO963" s="76"/>
      <c r="BP963" s="76"/>
      <c r="BQ963" s="76"/>
      <c r="BR963" s="76"/>
    </row>
    <row r="964" spans="2:70">
      <c r="B964" s="75"/>
      <c r="C964" s="75"/>
      <c r="D964" s="75"/>
      <c r="E964" s="77"/>
      <c r="F964" s="75"/>
      <c r="G964" s="77"/>
      <c r="H964" s="75"/>
      <c r="I964" s="75"/>
      <c r="J964" s="77"/>
      <c r="L964" s="77"/>
      <c r="M964" s="77"/>
      <c r="P964" s="77"/>
      <c r="Q964" s="77"/>
      <c r="R964" s="77"/>
      <c r="S964" s="77"/>
      <c r="T964" s="77"/>
      <c r="U964" s="77"/>
      <c r="V964" s="77"/>
      <c r="W964" s="77"/>
      <c r="X964" s="77"/>
      <c r="Y964" s="77"/>
      <c r="Z964" s="77"/>
      <c r="AA964" s="77"/>
      <c r="AB964" s="77"/>
      <c r="AC964" s="76"/>
      <c r="AD964" s="76"/>
      <c r="AE964" s="76"/>
      <c r="AF964" s="76"/>
      <c r="AG964" s="76"/>
      <c r="AH964" s="76"/>
      <c r="AI964" s="76"/>
      <c r="AJ964" s="76"/>
      <c r="AK964" s="76"/>
      <c r="AL964" s="76"/>
      <c r="AM964" s="76"/>
      <c r="AN964" s="76"/>
      <c r="AO964" s="76"/>
      <c r="AP964" s="76"/>
      <c r="AQ964" s="76"/>
      <c r="AR964" s="76"/>
      <c r="AS964" s="76"/>
      <c r="AT964" s="76"/>
      <c r="AU964" s="76"/>
      <c r="AV964" s="76"/>
      <c r="AW964" s="76"/>
      <c r="AX964" s="76"/>
      <c r="AY964" s="76"/>
      <c r="AZ964" s="76"/>
      <c r="BA964" s="76"/>
      <c r="BB964" s="76"/>
      <c r="BC964" s="76"/>
      <c r="BD964" s="76"/>
      <c r="BE964" s="76"/>
      <c r="BF964" s="76"/>
      <c r="BG964" s="76"/>
      <c r="BH964" s="76"/>
      <c r="BI964" s="76"/>
      <c r="BJ964" s="76"/>
      <c r="BK964" s="76"/>
      <c r="BL964" s="76"/>
      <c r="BM964" s="76"/>
      <c r="BN964" s="76"/>
      <c r="BO964" s="76"/>
      <c r="BP964" s="76"/>
      <c r="BQ964" s="76"/>
      <c r="BR964" s="76"/>
    </row>
    <row r="965" spans="2:70">
      <c r="B965" s="75"/>
      <c r="C965" s="75"/>
      <c r="D965" s="75"/>
      <c r="E965" s="77"/>
      <c r="F965" s="75"/>
      <c r="G965" s="77"/>
      <c r="H965" s="75"/>
      <c r="I965" s="75"/>
      <c r="J965" s="77"/>
      <c r="L965" s="77"/>
      <c r="M965" s="77"/>
      <c r="P965" s="77"/>
      <c r="Q965" s="77"/>
      <c r="R965" s="77"/>
      <c r="S965" s="77"/>
      <c r="T965" s="77"/>
      <c r="U965" s="77"/>
      <c r="V965" s="77"/>
      <c r="W965" s="77"/>
      <c r="X965" s="77"/>
      <c r="Y965" s="77"/>
      <c r="Z965" s="77"/>
      <c r="AA965" s="77"/>
      <c r="AB965" s="77"/>
      <c r="AC965" s="76"/>
      <c r="AD965" s="76"/>
      <c r="AE965" s="76"/>
      <c r="AF965" s="76"/>
      <c r="AG965" s="76"/>
      <c r="AH965" s="76"/>
      <c r="AI965" s="76"/>
      <c r="AJ965" s="76"/>
      <c r="AK965" s="76"/>
      <c r="AL965" s="76"/>
      <c r="AM965" s="76"/>
      <c r="AN965" s="76"/>
      <c r="AO965" s="76"/>
      <c r="AP965" s="76"/>
      <c r="AQ965" s="76"/>
      <c r="AR965" s="76"/>
      <c r="AS965" s="76"/>
      <c r="AT965" s="76"/>
      <c r="AU965" s="76"/>
      <c r="AV965" s="76"/>
      <c r="AW965" s="76"/>
      <c r="AX965" s="76"/>
      <c r="AY965" s="76"/>
      <c r="AZ965" s="76"/>
      <c r="BA965" s="76"/>
      <c r="BB965" s="76"/>
      <c r="BC965" s="76"/>
      <c r="BD965" s="76"/>
      <c r="BE965" s="76"/>
      <c r="BF965" s="76"/>
      <c r="BG965" s="76"/>
      <c r="BH965" s="76"/>
      <c r="BI965" s="76"/>
      <c r="BJ965" s="76"/>
      <c r="BK965" s="76"/>
      <c r="BL965" s="76"/>
      <c r="BM965" s="76"/>
      <c r="BN965" s="76"/>
      <c r="BO965" s="76"/>
      <c r="BP965" s="76"/>
      <c r="BQ965" s="76"/>
      <c r="BR965" s="76"/>
    </row>
    <row r="966" spans="2:70">
      <c r="B966" s="75"/>
      <c r="C966" s="75"/>
      <c r="D966" s="75"/>
      <c r="E966" s="77"/>
      <c r="F966" s="75"/>
      <c r="G966" s="77"/>
      <c r="H966" s="75"/>
      <c r="I966" s="75"/>
      <c r="J966" s="77"/>
      <c r="L966" s="77"/>
      <c r="M966" s="77"/>
      <c r="P966" s="77"/>
      <c r="Q966" s="77"/>
      <c r="R966" s="77"/>
      <c r="S966" s="77"/>
      <c r="T966" s="77"/>
      <c r="U966" s="77"/>
      <c r="V966" s="77"/>
      <c r="W966" s="77"/>
      <c r="X966" s="77"/>
      <c r="Y966" s="77"/>
      <c r="Z966" s="77"/>
      <c r="AA966" s="77"/>
      <c r="AB966" s="77"/>
      <c r="AC966" s="76"/>
      <c r="AD966" s="76"/>
      <c r="AE966" s="76"/>
      <c r="AF966" s="76"/>
      <c r="AG966" s="76"/>
      <c r="AH966" s="76"/>
      <c r="AI966" s="76"/>
      <c r="AJ966" s="76"/>
      <c r="AK966" s="76"/>
      <c r="AL966" s="76"/>
      <c r="AM966" s="76"/>
      <c r="AN966" s="76"/>
      <c r="AO966" s="76"/>
      <c r="AP966" s="76"/>
      <c r="AQ966" s="76"/>
      <c r="AR966" s="76"/>
      <c r="AS966" s="76"/>
      <c r="AT966" s="76"/>
      <c r="AU966" s="76"/>
      <c r="AV966" s="76"/>
      <c r="AW966" s="76"/>
      <c r="AX966" s="76"/>
      <c r="AY966" s="76"/>
      <c r="AZ966" s="76"/>
      <c r="BA966" s="76"/>
      <c r="BB966" s="76"/>
      <c r="BC966" s="76"/>
      <c r="BD966" s="76"/>
      <c r="BE966" s="76"/>
      <c r="BF966" s="76"/>
      <c r="BG966" s="76"/>
      <c r="BH966" s="76"/>
      <c r="BI966" s="76"/>
      <c r="BJ966" s="76"/>
      <c r="BK966" s="76"/>
      <c r="BL966" s="76"/>
      <c r="BM966" s="76"/>
      <c r="BN966" s="76"/>
      <c r="BO966" s="76"/>
      <c r="BP966" s="76"/>
      <c r="BQ966" s="76"/>
      <c r="BR966" s="76"/>
    </row>
    <row r="967" spans="2:70">
      <c r="B967" s="75"/>
      <c r="C967" s="75"/>
      <c r="D967" s="75"/>
      <c r="E967" s="77"/>
      <c r="F967" s="75"/>
      <c r="G967" s="77"/>
      <c r="H967" s="75"/>
      <c r="I967" s="75"/>
      <c r="J967" s="77"/>
      <c r="L967" s="77"/>
      <c r="M967" s="77"/>
      <c r="P967" s="77"/>
      <c r="Q967" s="77"/>
      <c r="R967" s="77"/>
      <c r="S967" s="77"/>
      <c r="T967" s="77"/>
      <c r="U967" s="77"/>
      <c r="V967" s="77"/>
      <c r="W967" s="77"/>
      <c r="X967" s="77"/>
      <c r="Y967" s="77"/>
      <c r="Z967" s="77"/>
      <c r="AA967" s="77"/>
      <c r="AB967" s="77"/>
      <c r="AC967" s="76"/>
      <c r="AD967" s="76"/>
      <c r="AE967" s="76"/>
      <c r="AF967" s="76"/>
      <c r="AG967" s="76"/>
      <c r="AH967" s="76"/>
      <c r="AI967" s="76"/>
      <c r="AJ967" s="76"/>
      <c r="AK967" s="76"/>
      <c r="AL967" s="76"/>
      <c r="AM967" s="76"/>
      <c r="AN967" s="76"/>
      <c r="AO967" s="76"/>
      <c r="AP967" s="76"/>
      <c r="AQ967" s="76"/>
      <c r="AR967" s="76"/>
      <c r="AS967" s="76"/>
      <c r="AT967" s="76"/>
      <c r="AU967" s="76"/>
      <c r="AV967" s="76"/>
      <c r="AW967" s="76"/>
      <c r="AX967" s="76"/>
      <c r="AY967" s="76"/>
      <c r="AZ967" s="76"/>
      <c r="BA967" s="76"/>
      <c r="BB967" s="76"/>
      <c r="BC967" s="76"/>
      <c r="BD967" s="76"/>
      <c r="BE967" s="76"/>
      <c r="BF967" s="76"/>
      <c r="BG967" s="76"/>
      <c r="BH967" s="76"/>
      <c r="BI967" s="76"/>
      <c r="BJ967" s="76"/>
      <c r="BK967" s="76"/>
      <c r="BL967" s="76"/>
      <c r="BM967" s="76"/>
      <c r="BN967" s="76"/>
      <c r="BO967" s="76"/>
      <c r="BP967" s="76"/>
      <c r="BQ967" s="76"/>
      <c r="BR967" s="76"/>
    </row>
    <row r="968" spans="2:70">
      <c r="B968" s="75"/>
      <c r="C968" s="75"/>
      <c r="D968" s="75"/>
      <c r="E968" s="77"/>
      <c r="F968" s="75"/>
      <c r="G968" s="77"/>
      <c r="H968" s="75"/>
      <c r="I968" s="75"/>
      <c r="J968" s="77"/>
      <c r="L968" s="77"/>
      <c r="M968" s="77"/>
      <c r="P968" s="77"/>
      <c r="Q968" s="77"/>
      <c r="R968" s="77"/>
      <c r="S968" s="77"/>
      <c r="T968" s="77"/>
      <c r="U968" s="77"/>
      <c r="V968" s="77"/>
      <c r="W968" s="77"/>
      <c r="X968" s="77"/>
      <c r="Y968" s="77"/>
      <c r="Z968" s="77"/>
      <c r="AA968" s="77"/>
      <c r="AB968" s="77"/>
      <c r="AC968" s="76"/>
      <c r="AD968" s="76"/>
      <c r="AE968" s="76"/>
      <c r="AF968" s="76"/>
      <c r="AG968" s="76"/>
      <c r="AH968" s="76"/>
      <c r="AI968" s="76"/>
      <c r="AJ968" s="76"/>
      <c r="AK968" s="76"/>
      <c r="AL968" s="76"/>
      <c r="AM968" s="76"/>
      <c r="AN968" s="76"/>
      <c r="AO968" s="76"/>
      <c r="AP968" s="76"/>
      <c r="AQ968" s="76"/>
      <c r="AR968" s="76"/>
      <c r="AS968" s="76"/>
      <c r="AT968" s="76"/>
      <c r="AU968" s="76"/>
      <c r="AV968" s="76"/>
      <c r="AW968" s="76"/>
      <c r="AX968" s="76"/>
      <c r="AY968" s="76"/>
      <c r="AZ968" s="76"/>
      <c r="BA968" s="76"/>
      <c r="BB968" s="76"/>
      <c r="BC968" s="76"/>
      <c r="BD968" s="76"/>
      <c r="BE968" s="76"/>
      <c r="BF968" s="76"/>
      <c r="BG968" s="76"/>
      <c r="BH968" s="76"/>
      <c r="BI968" s="76"/>
      <c r="BJ968" s="76"/>
      <c r="BK968" s="76"/>
      <c r="BL968" s="76"/>
      <c r="BM968" s="76"/>
      <c r="BN968" s="76"/>
      <c r="BO968" s="76"/>
      <c r="BP968" s="76"/>
      <c r="BQ968" s="76"/>
      <c r="BR968" s="76"/>
    </row>
    <row r="969" spans="2:70">
      <c r="B969" s="75"/>
      <c r="C969" s="75"/>
      <c r="D969" s="75"/>
      <c r="E969" s="77"/>
      <c r="F969" s="75"/>
      <c r="G969" s="77"/>
      <c r="H969" s="75"/>
      <c r="I969" s="75"/>
      <c r="J969" s="77"/>
      <c r="L969" s="77"/>
      <c r="M969" s="77"/>
      <c r="P969" s="77"/>
      <c r="Q969" s="77"/>
      <c r="R969" s="77"/>
      <c r="S969" s="77"/>
      <c r="T969" s="77"/>
      <c r="U969" s="77"/>
      <c r="V969" s="77"/>
      <c r="W969" s="77"/>
      <c r="X969" s="77"/>
      <c r="Y969" s="77"/>
      <c r="Z969" s="77"/>
      <c r="AA969" s="77"/>
      <c r="AB969" s="77"/>
      <c r="AC969" s="76"/>
      <c r="AD969" s="76"/>
      <c r="AE969" s="76"/>
      <c r="AF969" s="76"/>
      <c r="AG969" s="76"/>
      <c r="AH969" s="76"/>
      <c r="AI969" s="76"/>
      <c r="AJ969" s="76"/>
      <c r="AK969" s="76"/>
      <c r="AL969" s="76"/>
      <c r="AM969" s="76"/>
      <c r="AN969" s="76"/>
      <c r="AO969" s="76"/>
      <c r="AP969" s="76"/>
      <c r="AQ969" s="76"/>
      <c r="AR969" s="76"/>
      <c r="AS969" s="76"/>
      <c r="AT969" s="76"/>
      <c r="AU969" s="76"/>
      <c r="AV969" s="76"/>
      <c r="AW969" s="76"/>
      <c r="AX969" s="76"/>
      <c r="AY969" s="76"/>
      <c r="AZ969" s="76"/>
      <c r="BA969" s="76"/>
      <c r="BB969" s="76"/>
      <c r="BC969" s="76"/>
      <c r="BD969" s="76"/>
      <c r="BE969" s="76"/>
      <c r="BF969" s="76"/>
      <c r="BG969" s="76"/>
      <c r="BH969" s="76"/>
      <c r="BI969" s="76"/>
      <c r="BJ969" s="76"/>
      <c r="BK969" s="76"/>
      <c r="BL969" s="76"/>
      <c r="BM969" s="76"/>
      <c r="BN969" s="76"/>
      <c r="BO969" s="76"/>
      <c r="BP969" s="76"/>
      <c r="BQ969" s="76"/>
      <c r="BR969" s="76"/>
    </row>
    <row r="970" spans="2:70">
      <c r="B970" s="75"/>
      <c r="C970" s="75"/>
      <c r="D970" s="75"/>
      <c r="E970" s="77"/>
      <c r="F970" s="75"/>
      <c r="G970" s="77"/>
      <c r="H970" s="75"/>
      <c r="I970" s="75"/>
      <c r="J970" s="77"/>
      <c r="L970" s="77"/>
      <c r="M970" s="77"/>
      <c r="P970" s="77"/>
      <c r="Q970" s="77"/>
      <c r="R970" s="77"/>
      <c r="S970" s="77"/>
      <c r="T970" s="77"/>
      <c r="U970" s="77"/>
      <c r="V970" s="77"/>
      <c r="W970" s="77"/>
      <c r="X970" s="77"/>
      <c r="Y970" s="77"/>
      <c r="Z970" s="77"/>
      <c r="AA970" s="77"/>
      <c r="AB970" s="77"/>
      <c r="AC970" s="76"/>
      <c r="AD970" s="76"/>
      <c r="AE970" s="76"/>
      <c r="AF970" s="76"/>
      <c r="AG970" s="76"/>
      <c r="AH970" s="76"/>
      <c r="AI970" s="76"/>
      <c r="AJ970" s="76"/>
      <c r="AK970" s="76"/>
      <c r="AL970" s="76"/>
      <c r="AM970" s="76"/>
      <c r="AN970" s="76"/>
      <c r="AO970" s="76"/>
      <c r="AP970" s="76"/>
      <c r="AQ970" s="76"/>
      <c r="AR970" s="76"/>
      <c r="AS970" s="76"/>
      <c r="AT970" s="76"/>
      <c r="AU970" s="76"/>
      <c r="AV970" s="76"/>
      <c r="AW970" s="76"/>
      <c r="AX970" s="76"/>
      <c r="AY970" s="76"/>
      <c r="AZ970" s="76"/>
      <c r="BA970" s="76"/>
      <c r="BB970" s="76"/>
      <c r="BC970" s="76"/>
      <c r="BD970" s="76"/>
      <c r="BE970" s="76"/>
      <c r="BF970" s="76"/>
      <c r="BG970" s="76"/>
      <c r="BH970" s="76"/>
      <c r="BI970" s="76"/>
      <c r="BJ970" s="76"/>
      <c r="BK970" s="76"/>
      <c r="BL970" s="76"/>
      <c r="BM970" s="76"/>
      <c r="BN970" s="76"/>
      <c r="BO970" s="76"/>
      <c r="BP970" s="76"/>
      <c r="BQ970" s="76"/>
      <c r="BR970" s="76"/>
    </row>
    <row r="971" spans="2:70">
      <c r="B971" s="75"/>
      <c r="C971" s="75"/>
      <c r="D971" s="75"/>
      <c r="E971" s="77"/>
      <c r="F971" s="75"/>
      <c r="G971" s="77"/>
      <c r="H971" s="75"/>
      <c r="I971" s="75"/>
      <c r="J971" s="77"/>
      <c r="L971" s="77"/>
      <c r="M971" s="77"/>
      <c r="P971" s="77"/>
      <c r="Q971" s="77"/>
      <c r="R971" s="77"/>
      <c r="S971" s="77"/>
      <c r="T971" s="77"/>
      <c r="U971" s="77"/>
      <c r="V971" s="77"/>
      <c r="W971" s="77"/>
      <c r="X971" s="77"/>
      <c r="Y971" s="77"/>
      <c r="Z971" s="77"/>
      <c r="AA971" s="77"/>
      <c r="AB971" s="77"/>
      <c r="AC971" s="76"/>
      <c r="AD971" s="76"/>
      <c r="AE971" s="76"/>
      <c r="AF971" s="76"/>
      <c r="AG971" s="76"/>
      <c r="AH971" s="76"/>
      <c r="AI971" s="76"/>
      <c r="AJ971" s="76"/>
      <c r="AK971" s="76"/>
      <c r="AL971" s="76"/>
      <c r="AM971" s="76"/>
      <c r="AN971" s="76"/>
      <c r="AO971" s="76"/>
      <c r="AP971" s="76"/>
      <c r="AQ971" s="76"/>
      <c r="AR971" s="76"/>
      <c r="AS971" s="76"/>
      <c r="AT971" s="76"/>
      <c r="AU971" s="76"/>
      <c r="AV971" s="76"/>
      <c r="AW971" s="76"/>
      <c r="AX971" s="76"/>
      <c r="AY971" s="76"/>
      <c r="AZ971" s="76"/>
      <c r="BA971" s="76"/>
      <c r="BB971" s="76"/>
      <c r="BC971" s="76"/>
      <c r="BD971" s="76"/>
      <c r="BE971" s="76"/>
      <c r="BF971" s="76"/>
      <c r="BG971" s="76"/>
      <c r="BH971" s="76"/>
      <c r="BI971" s="76"/>
      <c r="BJ971" s="76"/>
      <c r="BK971" s="76"/>
      <c r="BL971" s="76"/>
      <c r="BM971" s="76"/>
      <c r="BN971" s="76"/>
      <c r="BO971" s="76"/>
      <c r="BP971" s="76"/>
      <c r="BQ971" s="76"/>
      <c r="BR971" s="76"/>
    </row>
    <row r="972" spans="2:70">
      <c r="B972" s="75"/>
      <c r="C972" s="75"/>
      <c r="D972" s="75"/>
      <c r="E972" s="77"/>
      <c r="F972" s="75"/>
      <c r="G972" s="77"/>
      <c r="H972" s="75"/>
      <c r="I972" s="75"/>
      <c r="J972" s="77"/>
      <c r="L972" s="77"/>
      <c r="M972" s="77"/>
      <c r="P972" s="77"/>
      <c r="Q972" s="77"/>
      <c r="R972" s="77"/>
      <c r="S972" s="77"/>
      <c r="T972" s="77"/>
      <c r="U972" s="77"/>
      <c r="V972" s="77"/>
      <c r="W972" s="77"/>
      <c r="X972" s="77"/>
      <c r="Y972" s="77"/>
      <c r="Z972" s="77"/>
      <c r="AA972" s="77"/>
      <c r="AB972" s="77"/>
      <c r="AC972" s="76"/>
      <c r="AD972" s="76"/>
      <c r="AE972" s="76"/>
      <c r="AF972" s="76"/>
      <c r="AG972" s="76"/>
      <c r="AH972" s="76"/>
      <c r="AI972" s="76"/>
      <c r="AJ972" s="76"/>
      <c r="AK972" s="76"/>
      <c r="AL972" s="76"/>
      <c r="AM972" s="76"/>
      <c r="AN972" s="76"/>
      <c r="AO972" s="76"/>
      <c r="AP972" s="76"/>
      <c r="AQ972" s="76"/>
      <c r="AR972" s="76"/>
      <c r="AS972" s="76"/>
      <c r="AT972" s="76"/>
      <c r="AU972" s="76"/>
      <c r="AV972" s="76"/>
      <c r="AW972" s="76"/>
      <c r="AX972" s="76"/>
      <c r="AY972" s="76"/>
      <c r="AZ972" s="76"/>
      <c r="BA972" s="76"/>
      <c r="BB972" s="76"/>
      <c r="BC972" s="76"/>
      <c r="BD972" s="76"/>
      <c r="BE972" s="76"/>
      <c r="BF972" s="76"/>
      <c r="BG972" s="76"/>
      <c r="BH972" s="76"/>
      <c r="BI972" s="76"/>
      <c r="BJ972" s="76"/>
      <c r="BK972" s="76"/>
      <c r="BL972" s="76"/>
      <c r="BM972" s="76"/>
      <c r="BN972" s="76"/>
      <c r="BO972" s="76"/>
      <c r="BP972" s="76"/>
      <c r="BQ972" s="76"/>
      <c r="BR972" s="76"/>
    </row>
    <row r="973" spans="2:70">
      <c r="B973" s="75"/>
      <c r="C973" s="75"/>
      <c r="D973" s="75"/>
      <c r="E973" s="77"/>
      <c r="F973" s="75"/>
      <c r="G973" s="77"/>
      <c r="H973" s="75"/>
      <c r="I973" s="75"/>
      <c r="J973" s="77"/>
      <c r="L973" s="77"/>
      <c r="M973" s="77"/>
      <c r="P973" s="77"/>
      <c r="Q973" s="77"/>
      <c r="R973" s="77"/>
      <c r="S973" s="77"/>
      <c r="T973" s="77"/>
      <c r="U973" s="77"/>
      <c r="V973" s="77"/>
      <c r="W973" s="77"/>
      <c r="X973" s="77"/>
      <c r="Y973" s="77"/>
      <c r="Z973" s="77"/>
      <c r="AA973" s="77"/>
      <c r="AB973" s="77"/>
      <c r="AC973" s="76"/>
      <c r="AD973" s="76"/>
      <c r="AE973" s="76"/>
      <c r="AF973" s="76"/>
      <c r="AG973" s="76"/>
      <c r="AH973" s="76"/>
      <c r="AI973" s="76"/>
      <c r="AJ973" s="76"/>
      <c r="AK973" s="76"/>
      <c r="AL973" s="76"/>
      <c r="AM973" s="76"/>
      <c r="AN973" s="76"/>
      <c r="AO973" s="76"/>
      <c r="AP973" s="76"/>
      <c r="AQ973" s="76"/>
      <c r="AR973" s="76"/>
      <c r="AS973" s="76"/>
      <c r="AT973" s="76"/>
      <c r="AU973" s="76"/>
      <c r="AV973" s="76"/>
      <c r="AW973" s="76"/>
      <c r="AX973" s="76"/>
      <c r="AY973" s="76"/>
      <c r="AZ973" s="76"/>
      <c r="BA973" s="76"/>
      <c r="BB973" s="76"/>
      <c r="BC973" s="76"/>
      <c r="BD973" s="76"/>
      <c r="BE973" s="76"/>
      <c r="BF973" s="76"/>
      <c r="BG973" s="76"/>
      <c r="BH973" s="76"/>
      <c r="BI973" s="76"/>
      <c r="BJ973" s="76"/>
      <c r="BK973" s="76"/>
      <c r="BL973" s="76"/>
      <c r="BM973" s="76"/>
      <c r="BN973" s="76"/>
      <c r="BO973" s="76"/>
      <c r="BP973" s="76"/>
      <c r="BQ973" s="76"/>
      <c r="BR973" s="76"/>
    </row>
    <row r="974" spans="2:70">
      <c r="B974" s="75"/>
      <c r="C974" s="75"/>
      <c r="D974" s="75"/>
      <c r="E974" s="77"/>
      <c r="F974" s="75"/>
      <c r="G974" s="77"/>
      <c r="H974" s="75"/>
      <c r="I974" s="75"/>
      <c r="J974" s="77"/>
      <c r="L974" s="77"/>
      <c r="M974" s="77"/>
      <c r="P974" s="77"/>
      <c r="Q974" s="77"/>
      <c r="R974" s="77"/>
      <c r="S974" s="77"/>
      <c r="T974" s="77"/>
      <c r="U974" s="77"/>
      <c r="V974" s="77"/>
      <c r="W974" s="77"/>
      <c r="X974" s="77"/>
      <c r="Y974" s="77"/>
      <c r="Z974" s="77"/>
      <c r="AA974" s="77"/>
      <c r="AB974" s="77"/>
      <c r="AC974" s="76"/>
      <c r="AD974" s="76"/>
      <c r="AE974" s="76"/>
      <c r="AF974" s="76"/>
      <c r="AG974" s="76"/>
      <c r="AH974" s="76"/>
      <c r="AI974" s="76"/>
      <c r="AJ974" s="76"/>
      <c r="AK974" s="76"/>
      <c r="AL974" s="76"/>
      <c r="AM974" s="76"/>
      <c r="AN974" s="76"/>
      <c r="AO974" s="76"/>
      <c r="AP974" s="76"/>
      <c r="AQ974" s="76"/>
      <c r="AR974" s="76"/>
      <c r="AS974" s="76"/>
      <c r="AT974" s="76"/>
      <c r="AU974" s="76"/>
      <c r="AV974" s="76"/>
      <c r="AW974" s="76"/>
      <c r="AX974" s="76"/>
      <c r="AY974" s="76"/>
      <c r="AZ974" s="76"/>
      <c r="BA974" s="76"/>
      <c r="BB974" s="76"/>
      <c r="BC974" s="76"/>
      <c r="BD974" s="76"/>
      <c r="BE974" s="76"/>
      <c r="BF974" s="76"/>
      <c r="BG974" s="76"/>
      <c r="BH974" s="76"/>
      <c r="BI974" s="76"/>
      <c r="BJ974" s="76"/>
      <c r="BK974" s="76"/>
      <c r="BL974" s="76"/>
      <c r="BM974" s="76"/>
      <c r="BN974" s="76"/>
      <c r="BO974" s="76"/>
      <c r="BP974" s="76"/>
      <c r="BQ974" s="76"/>
      <c r="BR974" s="76"/>
    </row>
    <row r="975" spans="2:70">
      <c r="B975" s="75"/>
      <c r="C975" s="75"/>
      <c r="D975" s="75"/>
      <c r="E975" s="77"/>
      <c r="F975" s="75"/>
      <c r="G975" s="77"/>
      <c r="H975" s="75"/>
      <c r="I975" s="75"/>
      <c r="J975" s="77"/>
      <c r="L975" s="77"/>
      <c r="M975" s="77"/>
      <c r="P975" s="77"/>
      <c r="Q975" s="77"/>
      <c r="R975" s="77"/>
      <c r="S975" s="77"/>
      <c r="T975" s="77"/>
      <c r="U975" s="77"/>
      <c r="V975" s="77"/>
      <c r="W975" s="77"/>
      <c r="X975" s="77"/>
      <c r="Y975" s="77"/>
      <c r="Z975" s="77"/>
      <c r="AA975" s="77"/>
      <c r="AB975" s="77"/>
      <c r="AC975" s="76"/>
      <c r="AD975" s="76"/>
      <c r="AE975" s="76"/>
      <c r="AF975" s="76"/>
      <c r="AG975" s="76"/>
      <c r="AH975" s="76"/>
      <c r="AI975" s="76"/>
      <c r="AJ975" s="76"/>
      <c r="AK975" s="76"/>
      <c r="AL975" s="76"/>
      <c r="AM975" s="76"/>
      <c r="AN975" s="76"/>
      <c r="AO975" s="76"/>
      <c r="AP975" s="76"/>
      <c r="AQ975" s="76"/>
      <c r="AR975" s="76"/>
      <c r="AS975" s="76"/>
      <c r="AT975" s="76"/>
      <c r="AU975" s="76"/>
      <c r="AV975" s="76"/>
      <c r="AW975" s="76"/>
      <c r="AX975" s="76"/>
      <c r="AY975" s="76"/>
      <c r="AZ975" s="76"/>
      <c r="BA975" s="76"/>
      <c r="BB975" s="76"/>
      <c r="BC975" s="76"/>
      <c r="BD975" s="76"/>
      <c r="BE975" s="76"/>
      <c r="BF975" s="76"/>
      <c r="BG975" s="76"/>
      <c r="BH975" s="76"/>
      <c r="BI975" s="76"/>
      <c r="BJ975" s="76"/>
      <c r="BK975" s="76"/>
      <c r="BL975" s="76"/>
      <c r="BM975" s="76"/>
      <c r="BN975" s="76"/>
      <c r="BO975" s="76"/>
      <c r="BP975" s="76"/>
      <c r="BQ975" s="76"/>
      <c r="BR975" s="76"/>
    </row>
    <row r="976" spans="2:70">
      <c r="B976" s="75"/>
      <c r="C976" s="75"/>
      <c r="D976" s="75"/>
      <c r="E976" s="77"/>
      <c r="F976" s="75"/>
      <c r="G976" s="77"/>
      <c r="H976" s="75"/>
      <c r="I976" s="75"/>
      <c r="J976" s="77"/>
      <c r="L976" s="77"/>
      <c r="M976" s="77"/>
      <c r="P976" s="77"/>
      <c r="Q976" s="77"/>
      <c r="R976" s="77"/>
      <c r="S976" s="77"/>
      <c r="T976" s="77"/>
      <c r="U976" s="77"/>
      <c r="V976" s="77"/>
      <c r="W976" s="77"/>
      <c r="X976" s="77"/>
      <c r="Y976" s="77"/>
      <c r="Z976" s="77"/>
      <c r="AA976" s="77"/>
      <c r="AB976" s="77"/>
      <c r="AC976" s="76"/>
      <c r="AD976" s="76"/>
      <c r="AE976" s="76"/>
      <c r="AF976" s="76"/>
      <c r="AG976" s="76"/>
      <c r="AH976" s="76"/>
      <c r="AI976" s="76"/>
      <c r="AJ976" s="76"/>
      <c r="AK976" s="76"/>
      <c r="AL976" s="76"/>
      <c r="AM976" s="76"/>
      <c r="AN976" s="76"/>
      <c r="AO976" s="76"/>
      <c r="AP976" s="76"/>
      <c r="AQ976" s="76"/>
      <c r="AR976" s="76"/>
      <c r="AS976" s="76"/>
      <c r="AT976" s="76"/>
      <c r="AU976" s="76"/>
      <c r="AV976" s="76"/>
      <c r="AW976" s="76"/>
      <c r="AX976" s="76"/>
      <c r="AY976" s="76"/>
      <c r="AZ976" s="76"/>
      <c r="BA976" s="76"/>
      <c r="BB976" s="76"/>
      <c r="BC976" s="76"/>
      <c r="BD976" s="76"/>
      <c r="BE976" s="76"/>
      <c r="BF976" s="76"/>
      <c r="BG976" s="76"/>
      <c r="BH976" s="76"/>
      <c r="BI976" s="76"/>
      <c r="BJ976" s="76"/>
      <c r="BK976" s="76"/>
      <c r="BL976" s="76"/>
      <c r="BM976" s="76"/>
      <c r="BN976" s="76"/>
      <c r="BO976" s="76"/>
      <c r="BP976" s="76"/>
      <c r="BQ976" s="76"/>
      <c r="BR976" s="76"/>
    </row>
    <row r="977" spans="2:70">
      <c r="B977" s="75"/>
      <c r="C977" s="75"/>
      <c r="D977" s="75"/>
      <c r="E977" s="77"/>
      <c r="F977" s="75"/>
      <c r="G977" s="77"/>
      <c r="H977" s="75"/>
      <c r="I977" s="75"/>
      <c r="J977" s="77"/>
      <c r="L977" s="77"/>
      <c r="M977" s="77"/>
      <c r="P977" s="77"/>
      <c r="Q977" s="77"/>
      <c r="R977" s="77"/>
      <c r="S977" s="77"/>
      <c r="T977" s="77"/>
      <c r="U977" s="77"/>
      <c r="V977" s="77"/>
      <c r="W977" s="77"/>
      <c r="X977" s="77"/>
      <c r="Y977" s="77"/>
      <c r="Z977" s="77"/>
      <c r="AA977" s="77"/>
      <c r="AB977" s="77"/>
      <c r="AC977" s="76"/>
      <c r="AD977" s="76"/>
      <c r="AE977" s="76"/>
      <c r="AF977" s="76"/>
      <c r="AG977" s="76"/>
      <c r="AH977" s="76"/>
      <c r="AI977" s="76"/>
      <c r="AJ977" s="76"/>
      <c r="AK977" s="76"/>
      <c r="AL977" s="76"/>
      <c r="AM977" s="76"/>
      <c r="AN977" s="76"/>
      <c r="AO977" s="76"/>
      <c r="AP977" s="76"/>
      <c r="AQ977" s="76"/>
      <c r="AR977" s="76"/>
      <c r="AS977" s="76"/>
      <c r="AT977" s="76"/>
      <c r="AU977" s="76"/>
      <c r="AV977" s="76"/>
      <c r="AW977" s="76"/>
      <c r="AX977" s="76"/>
      <c r="AY977" s="76"/>
      <c r="AZ977" s="76"/>
      <c r="BA977" s="76"/>
      <c r="BB977" s="76"/>
      <c r="BC977" s="76"/>
      <c r="BD977" s="76"/>
      <c r="BE977" s="76"/>
      <c r="BF977" s="76"/>
      <c r="BG977" s="76"/>
      <c r="BH977" s="76"/>
      <c r="BI977" s="76"/>
      <c r="BJ977" s="76"/>
      <c r="BK977" s="76"/>
      <c r="BL977" s="76"/>
      <c r="BM977" s="76"/>
      <c r="BN977" s="76"/>
      <c r="BO977" s="76"/>
      <c r="BP977" s="76"/>
      <c r="BQ977" s="76"/>
      <c r="BR977" s="76"/>
    </row>
    <row r="978" spans="2:70">
      <c r="B978" s="75"/>
      <c r="C978" s="75"/>
      <c r="D978" s="75"/>
      <c r="E978" s="77"/>
      <c r="F978" s="75"/>
      <c r="G978" s="77"/>
      <c r="H978" s="75"/>
      <c r="I978" s="75"/>
      <c r="J978" s="77"/>
      <c r="L978" s="77"/>
      <c r="M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76"/>
      <c r="BB978" s="76"/>
      <c r="BC978" s="76"/>
      <c r="BD978" s="76"/>
      <c r="BE978" s="76"/>
      <c r="BF978" s="76"/>
      <c r="BG978" s="76"/>
      <c r="BH978" s="76"/>
      <c r="BI978" s="76"/>
      <c r="BJ978" s="76"/>
      <c r="BK978" s="76"/>
      <c r="BL978" s="76"/>
      <c r="BM978" s="76"/>
      <c r="BN978" s="76"/>
      <c r="BO978" s="76"/>
      <c r="BP978" s="76"/>
      <c r="BQ978" s="76"/>
      <c r="BR978" s="76"/>
    </row>
    <row r="979" spans="2:70">
      <c r="B979" s="75"/>
      <c r="C979" s="75"/>
      <c r="D979" s="75"/>
      <c r="E979" s="77"/>
      <c r="F979" s="75"/>
      <c r="G979" s="77"/>
      <c r="H979" s="75"/>
      <c r="I979" s="75"/>
      <c r="J979" s="77"/>
      <c r="L979" s="77"/>
      <c r="M979" s="77"/>
      <c r="P979" s="77"/>
      <c r="Q979" s="77"/>
      <c r="R979" s="77"/>
      <c r="S979" s="77"/>
      <c r="T979" s="77"/>
      <c r="U979" s="77"/>
      <c r="V979" s="77"/>
      <c r="W979" s="77"/>
      <c r="X979" s="77"/>
      <c r="Y979" s="77"/>
      <c r="Z979" s="77"/>
      <c r="AA979" s="77"/>
      <c r="AB979" s="77"/>
      <c r="AC979" s="76"/>
      <c r="AD979" s="76"/>
      <c r="AE979" s="76"/>
      <c r="AF979" s="76"/>
      <c r="AG979" s="76"/>
      <c r="AH979" s="76"/>
      <c r="AI979" s="76"/>
      <c r="AJ979" s="76"/>
      <c r="AK979" s="76"/>
      <c r="AL979" s="76"/>
      <c r="AM979" s="76"/>
      <c r="AN979" s="76"/>
      <c r="AO979" s="76"/>
      <c r="AP979" s="76"/>
      <c r="AQ979" s="76"/>
      <c r="AR979" s="76"/>
      <c r="AS979" s="76"/>
      <c r="AT979" s="76"/>
      <c r="AU979" s="76"/>
      <c r="AV979" s="76"/>
      <c r="AW979" s="76"/>
      <c r="AX979" s="76"/>
      <c r="AY979" s="76"/>
      <c r="AZ979" s="76"/>
      <c r="BA979" s="76"/>
      <c r="BB979" s="76"/>
      <c r="BC979" s="76"/>
      <c r="BD979" s="76"/>
      <c r="BE979" s="76"/>
      <c r="BF979" s="76"/>
      <c r="BG979" s="76"/>
      <c r="BH979" s="76"/>
      <c r="BI979" s="76"/>
      <c r="BJ979" s="76"/>
      <c r="BK979" s="76"/>
      <c r="BL979" s="76"/>
      <c r="BM979" s="76"/>
      <c r="BN979" s="76"/>
      <c r="BO979" s="76"/>
      <c r="BP979" s="76"/>
      <c r="BQ979" s="76"/>
      <c r="BR979" s="76"/>
    </row>
    <row r="980" spans="2:70">
      <c r="B980" s="75"/>
      <c r="C980" s="75"/>
      <c r="D980" s="75"/>
      <c r="E980" s="77"/>
      <c r="F980" s="75"/>
      <c r="G980" s="77"/>
      <c r="H980" s="75"/>
      <c r="I980" s="75"/>
      <c r="J980" s="77"/>
      <c r="L980" s="77"/>
      <c r="M980" s="77"/>
      <c r="P980" s="77"/>
      <c r="Q980" s="77"/>
      <c r="R980" s="77"/>
      <c r="S980" s="77"/>
      <c r="T980" s="77"/>
      <c r="U980" s="77"/>
      <c r="V980" s="77"/>
      <c r="W980" s="77"/>
      <c r="X980" s="77"/>
      <c r="Y980" s="77"/>
      <c r="Z980" s="77"/>
      <c r="AA980" s="77"/>
      <c r="AB980" s="77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76"/>
      <c r="BB980" s="76"/>
      <c r="BC980" s="76"/>
      <c r="BD980" s="76"/>
      <c r="BE980" s="76"/>
      <c r="BF980" s="76"/>
      <c r="BG980" s="76"/>
      <c r="BH980" s="76"/>
      <c r="BI980" s="76"/>
      <c r="BJ980" s="76"/>
      <c r="BK980" s="76"/>
      <c r="BL980" s="76"/>
      <c r="BM980" s="76"/>
      <c r="BN980" s="76"/>
      <c r="BO980" s="76"/>
      <c r="BP980" s="76"/>
      <c r="BQ980" s="76"/>
      <c r="BR980" s="76"/>
    </row>
    <row r="981" spans="2:70">
      <c r="B981" s="75"/>
      <c r="C981" s="75"/>
      <c r="D981" s="75"/>
      <c r="E981" s="77"/>
      <c r="F981" s="75"/>
      <c r="G981" s="77"/>
      <c r="H981" s="75"/>
      <c r="I981" s="75"/>
      <c r="J981" s="77"/>
      <c r="L981" s="77"/>
      <c r="M981" s="77"/>
      <c r="P981" s="77"/>
      <c r="Q981" s="77"/>
      <c r="R981" s="77"/>
      <c r="S981" s="77"/>
      <c r="T981" s="77"/>
      <c r="U981" s="77"/>
      <c r="V981" s="77"/>
      <c r="W981" s="77"/>
      <c r="X981" s="77"/>
      <c r="Y981" s="77"/>
      <c r="Z981" s="77"/>
      <c r="AA981" s="77"/>
      <c r="AB981" s="77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/>
      <c r="AO981" s="76"/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76"/>
      <c r="BB981" s="76"/>
      <c r="BC981" s="76"/>
      <c r="BD981" s="76"/>
      <c r="BE981" s="76"/>
      <c r="BF981" s="76"/>
      <c r="BG981" s="76"/>
      <c r="BH981" s="76"/>
      <c r="BI981" s="76"/>
      <c r="BJ981" s="76"/>
      <c r="BK981" s="76"/>
      <c r="BL981" s="76"/>
      <c r="BM981" s="76"/>
      <c r="BN981" s="76"/>
      <c r="BO981" s="76"/>
      <c r="BP981" s="76"/>
      <c r="BQ981" s="76"/>
      <c r="BR981" s="76"/>
    </row>
    <row r="982" spans="2:70">
      <c r="B982" s="75"/>
      <c r="C982" s="75"/>
      <c r="D982" s="75"/>
      <c r="E982" s="77"/>
      <c r="F982" s="75"/>
      <c r="G982" s="77"/>
      <c r="H982" s="75"/>
      <c r="I982" s="75"/>
      <c r="J982" s="77"/>
      <c r="L982" s="77"/>
      <c r="M982" s="77"/>
      <c r="P982" s="77"/>
      <c r="Q982" s="77"/>
      <c r="R982" s="77"/>
      <c r="S982" s="77"/>
      <c r="T982" s="77"/>
      <c r="U982" s="77"/>
      <c r="V982" s="77"/>
      <c r="W982" s="77"/>
      <c r="X982" s="77"/>
      <c r="Y982" s="77"/>
      <c r="Z982" s="77"/>
      <c r="AA982" s="77"/>
      <c r="AB982" s="77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76"/>
      <c r="BB982" s="76"/>
      <c r="BC982" s="76"/>
      <c r="BD982" s="76"/>
      <c r="BE982" s="76"/>
      <c r="BF982" s="76"/>
      <c r="BG982" s="76"/>
      <c r="BH982" s="76"/>
      <c r="BI982" s="76"/>
      <c r="BJ982" s="76"/>
      <c r="BK982" s="76"/>
      <c r="BL982" s="76"/>
      <c r="BM982" s="76"/>
      <c r="BN982" s="76"/>
      <c r="BO982" s="76"/>
      <c r="BP982" s="76"/>
      <c r="BQ982" s="76"/>
      <c r="BR982" s="76"/>
    </row>
    <row r="983" spans="2:70">
      <c r="B983" s="75"/>
      <c r="C983" s="75"/>
      <c r="D983" s="75"/>
      <c r="E983" s="77"/>
      <c r="F983" s="75"/>
      <c r="G983" s="77"/>
      <c r="H983" s="75"/>
      <c r="I983" s="75"/>
      <c r="J983" s="77"/>
      <c r="L983" s="77"/>
      <c r="M983" s="77"/>
      <c r="P983" s="77"/>
      <c r="Q983" s="77"/>
      <c r="R983" s="77"/>
      <c r="S983" s="77"/>
      <c r="T983" s="77"/>
      <c r="U983" s="77"/>
      <c r="V983" s="77"/>
      <c r="W983" s="77"/>
      <c r="X983" s="77"/>
      <c r="Y983" s="77"/>
      <c r="Z983" s="77"/>
      <c r="AA983" s="77"/>
      <c r="AB983" s="77"/>
      <c r="AC983" s="76"/>
      <c r="AD983" s="76"/>
      <c r="AE983" s="76"/>
      <c r="AF983" s="76"/>
      <c r="AG983" s="76"/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76"/>
      <c r="BB983" s="76"/>
      <c r="BC983" s="76"/>
      <c r="BD983" s="76"/>
      <c r="BE983" s="76"/>
      <c r="BF983" s="76"/>
      <c r="BG983" s="76"/>
      <c r="BH983" s="76"/>
      <c r="BI983" s="76"/>
      <c r="BJ983" s="76"/>
      <c r="BK983" s="76"/>
      <c r="BL983" s="76"/>
      <c r="BM983" s="76"/>
      <c r="BN983" s="76"/>
      <c r="BO983" s="76"/>
      <c r="BP983" s="76"/>
      <c r="BQ983" s="76"/>
      <c r="BR983" s="76"/>
    </row>
    <row r="984" spans="2:70">
      <c r="B984" s="75"/>
      <c r="C984" s="75"/>
      <c r="D984" s="75"/>
      <c r="E984" s="77"/>
      <c r="F984" s="75"/>
      <c r="G984" s="77"/>
      <c r="H984" s="75"/>
      <c r="I984" s="75"/>
      <c r="J984" s="77"/>
      <c r="L984" s="77"/>
      <c r="M984" s="77"/>
      <c r="P984" s="77"/>
      <c r="Q984" s="77"/>
      <c r="R984" s="77"/>
      <c r="S984" s="77"/>
      <c r="T984" s="77"/>
      <c r="U984" s="77"/>
      <c r="V984" s="77"/>
      <c r="W984" s="77"/>
      <c r="X984" s="77"/>
      <c r="Y984" s="77"/>
      <c r="Z984" s="77"/>
      <c r="AA984" s="77"/>
      <c r="AB984" s="77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6"/>
      <c r="BB984" s="76"/>
      <c r="BC984" s="76"/>
      <c r="BD984" s="76"/>
      <c r="BE984" s="76"/>
      <c r="BF984" s="76"/>
      <c r="BG984" s="76"/>
      <c r="BH984" s="76"/>
      <c r="BI984" s="76"/>
      <c r="BJ984" s="76"/>
      <c r="BK984" s="76"/>
      <c r="BL984" s="76"/>
      <c r="BM984" s="76"/>
      <c r="BN984" s="76"/>
      <c r="BO984" s="76"/>
      <c r="BP984" s="76"/>
      <c r="BQ984" s="76"/>
      <c r="BR984" s="76"/>
    </row>
    <row r="985" spans="2:70">
      <c r="B985" s="75"/>
      <c r="C985" s="75"/>
      <c r="D985" s="75"/>
      <c r="E985" s="77"/>
      <c r="F985" s="75"/>
      <c r="G985" s="77"/>
      <c r="H985" s="75"/>
      <c r="I985" s="75"/>
      <c r="J985" s="77"/>
      <c r="L985" s="77"/>
      <c r="M985" s="77"/>
      <c r="P985" s="77"/>
      <c r="Q985" s="77"/>
      <c r="R985" s="77"/>
      <c r="S985" s="77"/>
      <c r="T985" s="77"/>
      <c r="U985" s="77"/>
      <c r="V985" s="77"/>
      <c r="W985" s="77"/>
      <c r="X985" s="77"/>
      <c r="Y985" s="77"/>
      <c r="Z985" s="77"/>
      <c r="AA985" s="77"/>
      <c r="AB985" s="77"/>
      <c r="AC985" s="76"/>
      <c r="AD985" s="76"/>
      <c r="AE985" s="76"/>
      <c r="AF985" s="76"/>
      <c r="AG985" s="76"/>
      <c r="AH985" s="76"/>
      <c r="AI985" s="76"/>
      <c r="AJ985" s="76"/>
      <c r="AK985" s="76"/>
      <c r="AL985" s="76"/>
      <c r="AM985" s="76"/>
      <c r="AN985" s="76"/>
      <c r="AO985" s="76"/>
      <c r="AP985" s="76"/>
      <c r="AQ985" s="76"/>
      <c r="AR985" s="76"/>
      <c r="AS985" s="76"/>
      <c r="AT985" s="76"/>
      <c r="AU985" s="76"/>
      <c r="AV985" s="76"/>
      <c r="AW985" s="76"/>
      <c r="AX985" s="76"/>
      <c r="AY985" s="76"/>
      <c r="AZ985" s="76"/>
      <c r="BA985" s="76"/>
      <c r="BB985" s="76"/>
      <c r="BC985" s="76"/>
      <c r="BD985" s="76"/>
      <c r="BE985" s="76"/>
      <c r="BF985" s="76"/>
      <c r="BG985" s="76"/>
      <c r="BH985" s="76"/>
      <c r="BI985" s="76"/>
      <c r="BJ985" s="76"/>
      <c r="BK985" s="76"/>
      <c r="BL985" s="76"/>
      <c r="BM985" s="76"/>
      <c r="BN985" s="76"/>
      <c r="BO985" s="76"/>
      <c r="BP985" s="76"/>
      <c r="BQ985" s="76"/>
      <c r="BR985" s="76"/>
    </row>
    <row r="986" spans="2:70">
      <c r="B986" s="75"/>
      <c r="C986" s="75"/>
      <c r="D986" s="75"/>
      <c r="E986" s="77"/>
      <c r="F986" s="75"/>
      <c r="G986" s="77"/>
      <c r="H986" s="75"/>
      <c r="I986" s="75"/>
      <c r="J986" s="77"/>
      <c r="L986" s="77"/>
      <c r="M986" s="77"/>
      <c r="P986" s="77"/>
      <c r="Q986" s="77"/>
      <c r="R986" s="77"/>
      <c r="S986" s="77"/>
      <c r="T986" s="77"/>
      <c r="U986" s="77"/>
      <c r="V986" s="77"/>
      <c r="W986" s="77"/>
      <c r="X986" s="77"/>
      <c r="Y986" s="77"/>
      <c r="Z986" s="77"/>
      <c r="AA986" s="77"/>
      <c r="AB986" s="77"/>
      <c r="AC986" s="76"/>
      <c r="AD986" s="76"/>
      <c r="AE986" s="76"/>
      <c r="AF986" s="76"/>
      <c r="AG986" s="76"/>
      <c r="AH986" s="76"/>
      <c r="AI986" s="76"/>
      <c r="AJ986" s="76"/>
      <c r="AK986" s="76"/>
      <c r="AL986" s="76"/>
      <c r="AM986" s="76"/>
      <c r="AN986" s="76"/>
      <c r="AO986" s="76"/>
      <c r="AP986" s="76"/>
      <c r="AQ986" s="76"/>
      <c r="AR986" s="76"/>
      <c r="AS986" s="76"/>
      <c r="AT986" s="76"/>
      <c r="AU986" s="76"/>
      <c r="AV986" s="76"/>
      <c r="AW986" s="76"/>
      <c r="AX986" s="76"/>
      <c r="AY986" s="76"/>
      <c r="AZ986" s="76"/>
      <c r="BA986" s="76"/>
      <c r="BB986" s="76"/>
      <c r="BC986" s="76"/>
      <c r="BD986" s="76"/>
      <c r="BE986" s="76"/>
      <c r="BF986" s="76"/>
      <c r="BG986" s="76"/>
      <c r="BH986" s="76"/>
      <c r="BI986" s="76"/>
      <c r="BJ986" s="76"/>
      <c r="BK986" s="76"/>
      <c r="BL986" s="76"/>
      <c r="BM986" s="76"/>
      <c r="BN986" s="76"/>
      <c r="BO986" s="76"/>
      <c r="BP986" s="76"/>
      <c r="BQ986" s="76"/>
      <c r="BR986" s="76"/>
    </row>
    <row r="987" spans="2:70">
      <c r="B987" s="75"/>
      <c r="C987" s="75"/>
      <c r="D987" s="75"/>
      <c r="E987" s="77"/>
      <c r="F987" s="75"/>
      <c r="G987" s="77"/>
      <c r="H987" s="75"/>
      <c r="I987" s="75"/>
      <c r="J987" s="77"/>
      <c r="L987" s="77"/>
      <c r="M987" s="77"/>
      <c r="P987" s="77"/>
      <c r="Q987" s="77"/>
      <c r="R987" s="77"/>
      <c r="S987" s="77"/>
      <c r="T987" s="77"/>
      <c r="U987" s="77"/>
      <c r="V987" s="77"/>
      <c r="W987" s="77"/>
      <c r="X987" s="77"/>
      <c r="Y987" s="77"/>
      <c r="Z987" s="77"/>
      <c r="AA987" s="77"/>
      <c r="AB987" s="77"/>
      <c r="AC987" s="76"/>
      <c r="AD987" s="76"/>
      <c r="AE987" s="76"/>
      <c r="AF987" s="76"/>
      <c r="AG987" s="76"/>
      <c r="AH987" s="76"/>
      <c r="AI987" s="76"/>
      <c r="AJ987" s="76"/>
      <c r="AK987" s="76"/>
      <c r="AL987" s="76"/>
      <c r="AM987" s="76"/>
      <c r="AN987" s="76"/>
      <c r="AO987" s="76"/>
      <c r="AP987" s="76"/>
      <c r="AQ987" s="76"/>
      <c r="AR987" s="76"/>
      <c r="AS987" s="76"/>
      <c r="AT987" s="76"/>
      <c r="AU987" s="76"/>
      <c r="AV987" s="76"/>
      <c r="AW987" s="76"/>
      <c r="AX987" s="76"/>
      <c r="AY987" s="76"/>
      <c r="AZ987" s="76"/>
      <c r="BA987" s="76"/>
      <c r="BB987" s="76"/>
      <c r="BC987" s="76"/>
      <c r="BD987" s="76"/>
      <c r="BE987" s="76"/>
      <c r="BF987" s="76"/>
      <c r="BG987" s="76"/>
      <c r="BH987" s="76"/>
      <c r="BI987" s="76"/>
      <c r="BJ987" s="76"/>
      <c r="BK987" s="76"/>
      <c r="BL987" s="76"/>
      <c r="BM987" s="76"/>
      <c r="BN987" s="76"/>
      <c r="BO987" s="76"/>
      <c r="BP987" s="76"/>
      <c r="BQ987" s="76"/>
      <c r="BR987" s="76"/>
    </row>
    <row r="988" spans="2:70">
      <c r="B988" s="75"/>
      <c r="C988" s="75"/>
      <c r="D988" s="75"/>
      <c r="E988" s="77"/>
      <c r="F988" s="75"/>
      <c r="G988" s="77"/>
      <c r="H988" s="75"/>
      <c r="I988" s="75"/>
      <c r="J988" s="77"/>
      <c r="L988" s="77"/>
      <c r="M988" s="77"/>
      <c r="P988" s="77"/>
      <c r="Q988" s="77"/>
      <c r="R988" s="77"/>
      <c r="S988" s="77"/>
      <c r="T988" s="77"/>
      <c r="U988" s="77"/>
      <c r="V988" s="77"/>
      <c r="W988" s="77"/>
      <c r="X988" s="77"/>
      <c r="Y988" s="77"/>
      <c r="Z988" s="77"/>
      <c r="AA988" s="77"/>
      <c r="AB988" s="77"/>
      <c r="AC988" s="76"/>
      <c r="AD988" s="76"/>
      <c r="AE988" s="76"/>
      <c r="AF988" s="76"/>
      <c r="AG988" s="76"/>
      <c r="AH988" s="76"/>
      <c r="AI988" s="76"/>
      <c r="AJ988" s="76"/>
      <c r="AK988" s="76"/>
      <c r="AL988" s="76"/>
      <c r="AM988" s="76"/>
      <c r="AN988" s="76"/>
      <c r="AO988" s="76"/>
      <c r="AP988" s="76"/>
      <c r="AQ988" s="76"/>
      <c r="AR988" s="76"/>
      <c r="AS988" s="76"/>
      <c r="AT988" s="76"/>
      <c r="AU988" s="76"/>
      <c r="AV988" s="76"/>
      <c r="AW988" s="76"/>
      <c r="AX988" s="76"/>
      <c r="AY988" s="76"/>
      <c r="AZ988" s="76"/>
      <c r="BA988" s="76"/>
      <c r="BB988" s="76"/>
      <c r="BC988" s="76"/>
      <c r="BD988" s="76"/>
      <c r="BE988" s="76"/>
      <c r="BF988" s="76"/>
      <c r="BG988" s="76"/>
      <c r="BH988" s="76"/>
      <c r="BI988" s="76"/>
      <c r="BJ988" s="76"/>
      <c r="BK988" s="76"/>
      <c r="BL988" s="76"/>
      <c r="BM988" s="76"/>
      <c r="BN988" s="76"/>
      <c r="BO988" s="76"/>
      <c r="BP988" s="76"/>
      <c r="BQ988" s="76"/>
      <c r="BR988" s="76"/>
    </row>
    <row r="989" spans="2:70">
      <c r="B989" s="75"/>
      <c r="C989" s="75"/>
      <c r="D989" s="75"/>
      <c r="E989" s="77"/>
      <c r="F989" s="75"/>
      <c r="G989" s="77"/>
      <c r="H989" s="75"/>
      <c r="I989" s="75"/>
      <c r="J989" s="77"/>
      <c r="L989" s="77"/>
      <c r="M989" s="77"/>
      <c r="P989" s="77"/>
      <c r="Q989" s="77"/>
      <c r="R989" s="77"/>
      <c r="S989" s="77"/>
      <c r="T989" s="77"/>
      <c r="U989" s="77"/>
      <c r="V989" s="77"/>
      <c r="W989" s="77"/>
      <c r="X989" s="77"/>
      <c r="Y989" s="77"/>
      <c r="Z989" s="77"/>
      <c r="AA989" s="77"/>
      <c r="AB989" s="77"/>
      <c r="AC989" s="76"/>
      <c r="AD989" s="76"/>
      <c r="AE989" s="76"/>
      <c r="AF989" s="76"/>
      <c r="AG989" s="76"/>
      <c r="AH989" s="76"/>
      <c r="AI989" s="76"/>
      <c r="AJ989" s="76"/>
      <c r="AK989" s="76"/>
      <c r="AL989" s="76"/>
      <c r="AM989" s="76"/>
      <c r="AN989" s="76"/>
      <c r="AO989" s="76"/>
      <c r="AP989" s="76"/>
      <c r="AQ989" s="76"/>
      <c r="AR989" s="76"/>
      <c r="AS989" s="76"/>
      <c r="AT989" s="76"/>
      <c r="AU989" s="76"/>
      <c r="AV989" s="76"/>
      <c r="AW989" s="76"/>
      <c r="AX989" s="76"/>
      <c r="AY989" s="76"/>
      <c r="AZ989" s="76"/>
      <c r="BA989" s="76"/>
      <c r="BB989" s="76"/>
      <c r="BC989" s="76"/>
      <c r="BD989" s="76"/>
      <c r="BE989" s="76"/>
      <c r="BF989" s="76"/>
      <c r="BG989" s="76"/>
      <c r="BH989" s="76"/>
      <c r="BI989" s="76"/>
      <c r="BJ989" s="76"/>
      <c r="BK989" s="76"/>
      <c r="BL989" s="76"/>
      <c r="BM989" s="76"/>
      <c r="BN989" s="76"/>
      <c r="BO989" s="76"/>
      <c r="BP989" s="76"/>
      <c r="BQ989" s="76"/>
      <c r="BR989" s="76"/>
    </row>
    <row r="990" spans="2:70">
      <c r="B990" s="75"/>
      <c r="C990" s="75"/>
      <c r="D990" s="75"/>
      <c r="E990" s="77"/>
      <c r="F990" s="75"/>
      <c r="G990" s="77"/>
      <c r="H990" s="75"/>
      <c r="I990" s="75"/>
      <c r="J990" s="77"/>
      <c r="L990" s="77"/>
      <c r="M990" s="77"/>
      <c r="P990" s="77"/>
      <c r="Q990" s="77"/>
      <c r="R990" s="77"/>
      <c r="S990" s="77"/>
      <c r="T990" s="77"/>
      <c r="U990" s="77"/>
      <c r="V990" s="77"/>
      <c r="W990" s="77"/>
      <c r="X990" s="77"/>
      <c r="Y990" s="77"/>
      <c r="Z990" s="77"/>
      <c r="AA990" s="77"/>
      <c r="AB990" s="77"/>
      <c r="AC990" s="76"/>
      <c r="AD990" s="76"/>
      <c r="AE990" s="76"/>
      <c r="AF990" s="76"/>
      <c r="AG990" s="76"/>
      <c r="AH990" s="76"/>
      <c r="AI990" s="76"/>
      <c r="AJ990" s="76"/>
      <c r="AK990" s="76"/>
      <c r="AL990" s="76"/>
      <c r="AM990" s="76"/>
      <c r="AN990" s="76"/>
      <c r="AO990" s="76"/>
      <c r="AP990" s="76"/>
      <c r="AQ990" s="76"/>
      <c r="AR990" s="76"/>
      <c r="AS990" s="76"/>
      <c r="AT990" s="76"/>
      <c r="AU990" s="76"/>
      <c r="AV990" s="76"/>
      <c r="AW990" s="76"/>
      <c r="AX990" s="76"/>
      <c r="AY990" s="76"/>
      <c r="AZ990" s="76"/>
      <c r="BA990" s="76"/>
      <c r="BB990" s="76"/>
      <c r="BC990" s="76"/>
      <c r="BD990" s="76"/>
      <c r="BE990" s="76"/>
      <c r="BF990" s="76"/>
      <c r="BG990" s="76"/>
      <c r="BH990" s="76"/>
      <c r="BI990" s="76"/>
      <c r="BJ990" s="76"/>
      <c r="BK990" s="76"/>
      <c r="BL990" s="76"/>
      <c r="BM990" s="76"/>
      <c r="BN990" s="76"/>
      <c r="BO990" s="76"/>
      <c r="BP990" s="76"/>
      <c r="BQ990" s="76"/>
      <c r="BR990" s="76"/>
    </row>
    <row r="991" spans="2:70">
      <c r="B991" s="75"/>
      <c r="C991" s="75"/>
      <c r="D991" s="75"/>
      <c r="E991" s="77"/>
      <c r="F991" s="75"/>
      <c r="G991" s="77"/>
      <c r="H991" s="75"/>
      <c r="I991" s="75"/>
      <c r="J991" s="77"/>
      <c r="L991" s="77"/>
      <c r="M991" s="77"/>
      <c r="P991" s="77"/>
      <c r="Q991" s="77"/>
      <c r="R991" s="77"/>
      <c r="S991" s="77"/>
      <c r="T991" s="77"/>
      <c r="U991" s="77"/>
      <c r="V991" s="77"/>
      <c r="W991" s="77"/>
      <c r="X991" s="77"/>
      <c r="Y991" s="77"/>
      <c r="Z991" s="77"/>
      <c r="AA991" s="77"/>
      <c r="AB991" s="77"/>
      <c r="AC991" s="76"/>
      <c r="AD991" s="76"/>
      <c r="AE991" s="76"/>
      <c r="AF991" s="76"/>
      <c r="AG991" s="76"/>
      <c r="AH991" s="76"/>
      <c r="AI991" s="76"/>
      <c r="AJ991" s="76"/>
      <c r="AK991" s="76"/>
      <c r="AL991" s="76"/>
      <c r="AM991" s="76"/>
      <c r="AN991" s="76"/>
      <c r="AO991" s="76"/>
      <c r="AP991" s="76"/>
      <c r="AQ991" s="76"/>
      <c r="AR991" s="76"/>
      <c r="AS991" s="76"/>
      <c r="AT991" s="76"/>
      <c r="AU991" s="76"/>
      <c r="AV991" s="76"/>
      <c r="AW991" s="76"/>
      <c r="AX991" s="76"/>
      <c r="AY991" s="76"/>
      <c r="AZ991" s="76"/>
      <c r="BA991" s="76"/>
      <c r="BB991" s="76"/>
      <c r="BC991" s="76"/>
      <c r="BD991" s="76"/>
      <c r="BE991" s="76"/>
      <c r="BF991" s="76"/>
      <c r="BG991" s="76"/>
      <c r="BH991" s="76"/>
      <c r="BI991" s="76"/>
      <c r="BJ991" s="76"/>
      <c r="BK991" s="76"/>
      <c r="BL991" s="76"/>
      <c r="BM991" s="76"/>
      <c r="BN991" s="76"/>
      <c r="BO991" s="76"/>
      <c r="BP991" s="76"/>
      <c r="BQ991" s="76"/>
      <c r="BR991" s="76"/>
    </row>
    <row r="992" spans="2:70">
      <c r="B992" s="75"/>
      <c r="C992" s="75"/>
      <c r="D992" s="75"/>
      <c r="E992" s="77"/>
      <c r="F992" s="75"/>
      <c r="G992" s="77"/>
      <c r="H992" s="75"/>
      <c r="I992" s="75"/>
      <c r="J992" s="77"/>
      <c r="L992" s="77"/>
      <c r="M992" s="77"/>
      <c r="P992" s="77"/>
      <c r="Q992" s="77"/>
      <c r="R992" s="77"/>
      <c r="S992" s="77"/>
      <c r="T992" s="77"/>
      <c r="U992" s="77"/>
      <c r="V992" s="77"/>
      <c r="W992" s="77"/>
      <c r="X992" s="77"/>
      <c r="Y992" s="77"/>
      <c r="Z992" s="77"/>
      <c r="AA992" s="77"/>
      <c r="AB992" s="77"/>
      <c r="AC992" s="76"/>
      <c r="AD992" s="76"/>
      <c r="AE992" s="76"/>
      <c r="AF992" s="76"/>
      <c r="AG992" s="76"/>
      <c r="AH992" s="76"/>
      <c r="AI992" s="76"/>
      <c r="AJ992" s="76"/>
      <c r="AK992" s="76"/>
      <c r="AL992" s="76"/>
      <c r="AM992" s="76"/>
      <c r="AN992" s="76"/>
      <c r="AO992" s="76"/>
      <c r="AP992" s="76"/>
      <c r="AQ992" s="76"/>
      <c r="AR992" s="76"/>
      <c r="AS992" s="76"/>
      <c r="AT992" s="76"/>
      <c r="AU992" s="76"/>
      <c r="AV992" s="76"/>
      <c r="AW992" s="76"/>
      <c r="AX992" s="76"/>
      <c r="AY992" s="76"/>
      <c r="AZ992" s="76"/>
      <c r="BA992" s="76"/>
      <c r="BB992" s="76"/>
      <c r="BC992" s="76"/>
      <c r="BD992" s="76"/>
      <c r="BE992" s="76"/>
      <c r="BF992" s="76"/>
      <c r="BG992" s="76"/>
      <c r="BH992" s="76"/>
      <c r="BI992" s="76"/>
      <c r="BJ992" s="76"/>
      <c r="BK992" s="76"/>
      <c r="BL992" s="76"/>
      <c r="BM992" s="76"/>
      <c r="BN992" s="76"/>
      <c r="BO992" s="76"/>
      <c r="BP992" s="76"/>
      <c r="BQ992" s="76"/>
      <c r="BR992" s="76"/>
    </row>
    <row r="993" spans="2:70">
      <c r="B993" s="75"/>
      <c r="C993" s="75"/>
      <c r="D993" s="75"/>
      <c r="E993" s="77"/>
      <c r="F993" s="75"/>
      <c r="G993" s="77"/>
      <c r="H993" s="75"/>
      <c r="I993" s="75"/>
      <c r="J993" s="77"/>
      <c r="L993" s="77"/>
      <c r="M993" s="77"/>
      <c r="P993" s="77"/>
      <c r="Q993" s="77"/>
      <c r="R993" s="77"/>
      <c r="S993" s="77"/>
      <c r="T993" s="77"/>
      <c r="U993" s="77"/>
      <c r="V993" s="77"/>
      <c r="W993" s="77"/>
      <c r="X993" s="77"/>
      <c r="Y993" s="77"/>
      <c r="Z993" s="77"/>
      <c r="AA993" s="77"/>
      <c r="AB993" s="77"/>
      <c r="AC993" s="76"/>
      <c r="AD993" s="76"/>
      <c r="AE993" s="76"/>
      <c r="AF993" s="76"/>
      <c r="AG993" s="76"/>
      <c r="AH993" s="76"/>
      <c r="AI993" s="76"/>
      <c r="AJ993" s="76"/>
      <c r="AK993" s="76"/>
      <c r="AL993" s="76"/>
      <c r="AM993" s="76"/>
      <c r="AN993" s="76"/>
      <c r="AO993" s="76"/>
      <c r="AP993" s="76"/>
      <c r="AQ993" s="76"/>
      <c r="AR993" s="76"/>
      <c r="AS993" s="76"/>
      <c r="AT993" s="76"/>
      <c r="AU993" s="76"/>
      <c r="AV993" s="76"/>
      <c r="AW993" s="76"/>
      <c r="AX993" s="76"/>
      <c r="AY993" s="76"/>
      <c r="AZ993" s="76"/>
      <c r="BA993" s="76"/>
      <c r="BB993" s="76"/>
      <c r="BC993" s="76"/>
      <c r="BD993" s="76"/>
      <c r="BE993" s="76"/>
      <c r="BF993" s="76"/>
      <c r="BG993" s="76"/>
      <c r="BH993" s="76"/>
      <c r="BI993" s="76"/>
      <c r="BJ993" s="76"/>
      <c r="BK993" s="76"/>
      <c r="BL993" s="76"/>
      <c r="BM993" s="76"/>
      <c r="BN993" s="76"/>
      <c r="BO993" s="76"/>
      <c r="BP993" s="76"/>
      <c r="BQ993" s="76"/>
      <c r="BR993" s="76"/>
    </row>
    <row r="994" spans="2:70">
      <c r="B994" s="75"/>
      <c r="C994" s="75"/>
      <c r="D994" s="75"/>
      <c r="E994" s="77"/>
      <c r="F994" s="75"/>
      <c r="G994" s="77"/>
      <c r="H994" s="75"/>
      <c r="I994" s="75"/>
      <c r="J994" s="77"/>
      <c r="L994" s="77"/>
      <c r="M994" s="77"/>
      <c r="P994" s="77"/>
      <c r="Q994" s="77"/>
      <c r="R994" s="77"/>
      <c r="S994" s="77"/>
      <c r="T994" s="77"/>
      <c r="U994" s="77"/>
      <c r="V994" s="77"/>
      <c r="W994" s="77"/>
      <c r="X994" s="77"/>
      <c r="Y994" s="77"/>
      <c r="Z994" s="77"/>
      <c r="AA994" s="77"/>
      <c r="AB994" s="77"/>
      <c r="AC994" s="76"/>
      <c r="AD994" s="76"/>
      <c r="AE994" s="76"/>
      <c r="AF994" s="76"/>
      <c r="AG994" s="76"/>
      <c r="AH994" s="76"/>
      <c r="AI994" s="76"/>
      <c r="AJ994" s="76"/>
      <c r="AK994" s="76"/>
      <c r="AL994" s="76"/>
      <c r="AM994" s="76"/>
      <c r="AN994" s="76"/>
      <c r="AO994" s="76"/>
      <c r="AP994" s="76"/>
      <c r="AQ994" s="76"/>
      <c r="AR994" s="76"/>
      <c r="AS994" s="76"/>
      <c r="AT994" s="76"/>
      <c r="AU994" s="76"/>
      <c r="AV994" s="76"/>
      <c r="AW994" s="76"/>
      <c r="AX994" s="76"/>
      <c r="AY994" s="76"/>
      <c r="AZ994" s="76"/>
      <c r="BA994" s="76"/>
      <c r="BB994" s="76"/>
      <c r="BC994" s="76"/>
      <c r="BD994" s="76"/>
      <c r="BE994" s="76"/>
      <c r="BF994" s="76"/>
      <c r="BG994" s="76"/>
      <c r="BH994" s="76"/>
      <c r="BI994" s="76"/>
      <c r="BJ994" s="76"/>
      <c r="BK994" s="76"/>
      <c r="BL994" s="76"/>
      <c r="BM994" s="76"/>
      <c r="BN994" s="76"/>
      <c r="BO994" s="76"/>
      <c r="BP994" s="76"/>
      <c r="BQ994" s="76"/>
      <c r="BR994" s="76"/>
    </row>
    <row r="995" spans="2:70">
      <c r="B995" s="75"/>
      <c r="C995" s="75"/>
      <c r="D995" s="75"/>
      <c r="E995" s="77"/>
      <c r="F995" s="75"/>
      <c r="G995" s="77"/>
      <c r="H995" s="75"/>
      <c r="I995" s="75"/>
      <c r="J995" s="77"/>
      <c r="L995" s="77"/>
      <c r="M995" s="77"/>
      <c r="P995" s="77"/>
      <c r="Q995" s="77"/>
      <c r="R995" s="77"/>
      <c r="S995" s="77"/>
      <c r="T995" s="77"/>
      <c r="U995" s="77"/>
      <c r="V995" s="77"/>
      <c r="W995" s="77"/>
      <c r="X995" s="77"/>
      <c r="Y995" s="77"/>
      <c r="Z995" s="77"/>
      <c r="AA995" s="77"/>
      <c r="AB995" s="77"/>
      <c r="AC995" s="76"/>
      <c r="AD995" s="76"/>
      <c r="AE995" s="76"/>
      <c r="AF995" s="76"/>
      <c r="AG995" s="76"/>
      <c r="AH995" s="76"/>
      <c r="AI995" s="76"/>
      <c r="AJ995" s="76"/>
      <c r="AK995" s="76"/>
      <c r="AL995" s="76"/>
      <c r="AM995" s="76"/>
      <c r="AN995" s="76"/>
      <c r="AO995" s="76"/>
      <c r="AP995" s="76"/>
      <c r="AQ995" s="76"/>
      <c r="AR995" s="76"/>
      <c r="AS995" s="76"/>
      <c r="AT995" s="76"/>
      <c r="AU995" s="76"/>
      <c r="AV995" s="76"/>
      <c r="AW995" s="76"/>
      <c r="AX995" s="76"/>
      <c r="AY995" s="76"/>
      <c r="AZ995" s="76"/>
      <c r="BA995" s="76"/>
      <c r="BB995" s="76"/>
      <c r="BC995" s="76"/>
      <c r="BD995" s="76"/>
      <c r="BE995" s="76"/>
      <c r="BF995" s="76"/>
      <c r="BG995" s="76"/>
      <c r="BH995" s="76"/>
      <c r="BI995" s="76"/>
      <c r="BJ995" s="76"/>
      <c r="BK995" s="76"/>
      <c r="BL995" s="76"/>
      <c r="BM995" s="76"/>
      <c r="BN995" s="76"/>
      <c r="BO995" s="76"/>
      <c r="BP995" s="76"/>
      <c r="BQ995" s="76"/>
      <c r="BR995" s="76"/>
    </row>
    <row r="996" spans="2:70">
      <c r="B996" s="75"/>
      <c r="C996" s="75"/>
      <c r="D996" s="75"/>
      <c r="E996" s="77"/>
      <c r="F996" s="75"/>
      <c r="G996" s="77"/>
      <c r="H996" s="75"/>
      <c r="I996" s="75"/>
      <c r="J996" s="77"/>
      <c r="L996" s="77"/>
      <c r="M996" s="77"/>
      <c r="P996" s="77"/>
      <c r="Q996" s="77"/>
      <c r="R996" s="77"/>
      <c r="S996" s="77"/>
      <c r="T996" s="77"/>
      <c r="U996" s="77"/>
      <c r="V996" s="77"/>
      <c r="W996" s="77"/>
      <c r="X996" s="77"/>
      <c r="Y996" s="77"/>
      <c r="Z996" s="77"/>
      <c r="AA996" s="77"/>
      <c r="AB996" s="77"/>
      <c r="AC996" s="76"/>
      <c r="AD996" s="76"/>
      <c r="AE996" s="76"/>
      <c r="AF996" s="76"/>
      <c r="AG996" s="76"/>
      <c r="AH996" s="76"/>
      <c r="AI996" s="76"/>
      <c r="AJ996" s="76"/>
      <c r="AK996" s="76"/>
      <c r="AL996" s="76"/>
      <c r="AM996" s="76"/>
      <c r="AN996" s="76"/>
      <c r="AO996" s="76"/>
      <c r="AP996" s="76"/>
      <c r="AQ996" s="76"/>
      <c r="AR996" s="76"/>
      <c r="AS996" s="76"/>
      <c r="AT996" s="76"/>
      <c r="AU996" s="76"/>
      <c r="AV996" s="76"/>
      <c r="AW996" s="76"/>
      <c r="AX996" s="76"/>
      <c r="AY996" s="76"/>
      <c r="AZ996" s="76"/>
      <c r="BA996" s="76"/>
      <c r="BB996" s="76"/>
      <c r="BC996" s="76"/>
      <c r="BD996" s="76"/>
      <c r="BE996" s="76"/>
      <c r="BF996" s="76"/>
      <c r="BG996" s="76"/>
      <c r="BH996" s="76"/>
      <c r="BI996" s="76"/>
      <c r="BJ996" s="76"/>
      <c r="BK996" s="76"/>
      <c r="BL996" s="76"/>
      <c r="BM996" s="76"/>
      <c r="BN996" s="76"/>
      <c r="BO996" s="76"/>
      <c r="BP996" s="76"/>
      <c r="BQ996" s="76"/>
      <c r="BR996" s="76"/>
    </row>
    <row r="997" spans="2:70">
      <c r="B997" s="75"/>
      <c r="C997" s="75"/>
      <c r="D997" s="75"/>
      <c r="E997" s="77"/>
      <c r="F997" s="75"/>
      <c r="G997" s="77"/>
      <c r="H997" s="75"/>
      <c r="I997" s="75"/>
      <c r="J997" s="77"/>
      <c r="L997" s="77"/>
      <c r="M997" s="77"/>
      <c r="P997" s="77"/>
      <c r="Q997" s="77"/>
      <c r="R997" s="77"/>
      <c r="S997" s="77"/>
      <c r="T997" s="77"/>
      <c r="U997" s="77"/>
      <c r="V997" s="77"/>
      <c r="W997" s="77"/>
      <c r="X997" s="77"/>
      <c r="Y997" s="77"/>
      <c r="Z997" s="77"/>
      <c r="AA997" s="77"/>
      <c r="AB997" s="77"/>
      <c r="AC997" s="76"/>
      <c r="AD997" s="76"/>
      <c r="AE997" s="76"/>
      <c r="AF997" s="76"/>
      <c r="AG997" s="76"/>
      <c r="AH997" s="76"/>
      <c r="AI997" s="76"/>
      <c r="AJ997" s="76"/>
      <c r="AK997" s="76"/>
      <c r="AL997" s="76"/>
      <c r="AM997" s="76"/>
      <c r="AN997" s="76"/>
      <c r="AO997" s="76"/>
      <c r="AP997" s="76"/>
      <c r="AQ997" s="76"/>
      <c r="AR997" s="76"/>
      <c r="AS997" s="76"/>
      <c r="AT997" s="76"/>
      <c r="AU997" s="76"/>
      <c r="AV997" s="76"/>
      <c r="AW997" s="76"/>
      <c r="AX997" s="76"/>
      <c r="AY997" s="76"/>
      <c r="AZ997" s="76"/>
      <c r="BA997" s="76"/>
      <c r="BB997" s="76"/>
      <c r="BC997" s="76"/>
      <c r="BD997" s="76"/>
      <c r="BE997" s="76"/>
      <c r="BF997" s="76"/>
      <c r="BG997" s="76"/>
      <c r="BH997" s="76"/>
      <c r="BI997" s="76"/>
      <c r="BJ997" s="76"/>
      <c r="BK997" s="76"/>
      <c r="BL997" s="76"/>
      <c r="BM997" s="76"/>
      <c r="BN997" s="76"/>
      <c r="BO997" s="76"/>
      <c r="BP997" s="76"/>
      <c r="BQ997" s="76"/>
      <c r="BR997" s="76"/>
    </row>
    <row r="998" spans="2:70">
      <c r="B998" s="75"/>
      <c r="C998" s="75"/>
      <c r="D998" s="75"/>
      <c r="E998" s="77"/>
      <c r="F998" s="75"/>
      <c r="G998" s="77"/>
      <c r="H998" s="75"/>
      <c r="I998" s="75"/>
      <c r="J998" s="77"/>
      <c r="L998" s="77"/>
      <c r="M998" s="77"/>
      <c r="P998" s="77"/>
      <c r="Q998" s="77"/>
      <c r="R998" s="77"/>
      <c r="S998" s="77"/>
      <c r="T998" s="77"/>
      <c r="U998" s="77"/>
      <c r="V998" s="77"/>
      <c r="W998" s="77"/>
      <c r="X998" s="77"/>
      <c r="Y998" s="77"/>
      <c r="Z998" s="77"/>
      <c r="AA998" s="77"/>
      <c r="AB998" s="77"/>
      <c r="AC998" s="76"/>
      <c r="AD998" s="76"/>
      <c r="AE998" s="76"/>
      <c r="AF998" s="76"/>
      <c r="AG998" s="76"/>
      <c r="AH998" s="76"/>
      <c r="AI998" s="76"/>
      <c r="AJ998" s="76"/>
      <c r="AK998" s="76"/>
      <c r="AL998" s="76"/>
      <c r="AM998" s="76"/>
      <c r="AN998" s="76"/>
      <c r="AO998" s="76"/>
      <c r="AP998" s="76"/>
      <c r="AQ998" s="76"/>
      <c r="AR998" s="76"/>
      <c r="AS998" s="76"/>
      <c r="AT998" s="76"/>
      <c r="AU998" s="76"/>
      <c r="AV998" s="76"/>
      <c r="AW998" s="76"/>
      <c r="AX998" s="76"/>
      <c r="AY998" s="76"/>
      <c r="AZ998" s="76"/>
      <c r="BA998" s="76"/>
      <c r="BB998" s="76"/>
      <c r="BC998" s="76"/>
      <c r="BD998" s="76"/>
      <c r="BE998" s="76"/>
      <c r="BF998" s="76"/>
      <c r="BG998" s="76"/>
      <c r="BH998" s="76"/>
      <c r="BI998" s="76"/>
      <c r="BJ998" s="76"/>
      <c r="BK998" s="76"/>
      <c r="BL998" s="76"/>
      <c r="BM998" s="76"/>
      <c r="BN998" s="76"/>
      <c r="BO998" s="76"/>
      <c r="BP998" s="76"/>
      <c r="BQ998" s="76"/>
      <c r="BR998" s="76"/>
    </row>
    <row r="999" spans="2:70">
      <c r="B999" s="75"/>
      <c r="C999" s="75"/>
      <c r="D999" s="75"/>
      <c r="E999" s="77"/>
      <c r="F999" s="75"/>
      <c r="G999" s="77"/>
      <c r="H999" s="75"/>
      <c r="I999" s="75"/>
      <c r="J999" s="77"/>
      <c r="L999" s="77"/>
      <c r="M999" s="77"/>
      <c r="P999" s="77"/>
      <c r="Q999" s="77"/>
      <c r="R999" s="77"/>
      <c r="S999" s="77"/>
      <c r="T999" s="77"/>
      <c r="U999" s="77"/>
      <c r="V999" s="77"/>
      <c r="W999" s="77"/>
      <c r="X999" s="77"/>
      <c r="Y999" s="77"/>
      <c r="Z999" s="77"/>
      <c r="AA999" s="77"/>
      <c r="AB999" s="77"/>
      <c r="AC999" s="76"/>
      <c r="AD999" s="76"/>
      <c r="AE999" s="76"/>
      <c r="AF999" s="76"/>
      <c r="AG999" s="76"/>
      <c r="AH999" s="76"/>
      <c r="AI999" s="76"/>
      <c r="AJ999" s="76"/>
      <c r="AK999" s="76"/>
      <c r="AL999" s="76"/>
      <c r="AM999" s="76"/>
      <c r="AN999" s="76"/>
      <c r="AO999" s="76"/>
      <c r="AP999" s="76"/>
      <c r="AQ999" s="76"/>
      <c r="AR999" s="76"/>
      <c r="AS999" s="76"/>
      <c r="AT999" s="76"/>
      <c r="AU999" s="76"/>
      <c r="AV999" s="76"/>
      <c r="AW999" s="76"/>
      <c r="AX999" s="76"/>
      <c r="AY999" s="76"/>
      <c r="AZ999" s="76"/>
      <c r="BA999" s="76"/>
      <c r="BB999" s="76"/>
      <c r="BC999" s="76"/>
      <c r="BD999" s="76"/>
      <c r="BE999" s="76"/>
      <c r="BF999" s="76"/>
      <c r="BG999" s="76"/>
      <c r="BH999" s="76"/>
      <c r="BI999" s="76"/>
      <c r="BJ999" s="76"/>
      <c r="BK999" s="76"/>
      <c r="BL999" s="76"/>
      <c r="BM999" s="76"/>
      <c r="BN999" s="76"/>
      <c r="BO999" s="76"/>
      <c r="BP999" s="76"/>
      <c r="BQ999" s="76"/>
      <c r="BR999" s="76"/>
    </row>
    <row r="1000" spans="2:70">
      <c r="B1000" s="75"/>
      <c r="C1000" s="75"/>
      <c r="D1000" s="75"/>
      <c r="E1000" s="77"/>
      <c r="F1000" s="75"/>
      <c r="G1000" s="77"/>
      <c r="H1000" s="75"/>
      <c r="I1000" s="75"/>
      <c r="J1000" s="77"/>
      <c r="L1000" s="77"/>
      <c r="M1000" s="77"/>
      <c r="P1000" s="77"/>
      <c r="Q1000" s="77"/>
      <c r="R1000" s="77"/>
      <c r="S1000" s="77"/>
      <c r="T1000" s="77"/>
      <c r="U1000" s="77"/>
      <c r="V1000" s="77"/>
      <c r="W1000" s="77"/>
      <c r="X1000" s="77"/>
      <c r="Y1000" s="77"/>
      <c r="Z1000" s="77"/>
      <c r="AA1000" s="77"/>
      <c r="AB1000" s="77"/>
      <c r="AC1000" s="76"/>
      <c r="AD1000" s="76"/>
      <c r="AE1000" s="76"/>
      <c r="AF1000" s="76"/>
      <c r="AG1000" s="76"/>
      <c r="AH1000" s="76"/>
      <c r="AI1000" s="76"/>
      <c r="AJ1000" s="76"/>
      <c r="AK1000" s="76"/>
      <c r="AL1000" s="76"/>
      <c r="AM1000" s="76"/>
      <c r="AN1000" s="76"/>
      <c r="AO1000" s="76"/>
      <c r="AP1000" s="76"/>
      <c r="AQ1000" s="76"/>
      <c r="AR1000" s="76"/>
      <c r="AS1000" s="76"/>
      <c r="AT1000" s="76"/>
      <c r="AU1000" s="76"/>
      <c r="AV1000" s="76"/>
      <c r="AW1000" s="76"/>
      <c r="AX1000" s="76"/>
      <c r="AY1000" s="76"/>
      <c r="AZ1000" s="76"/>
      <c r="BA1000" s="76"/>
      <c r="BB1000" s="76"/>
      <c r="BC1000" s="76"/>
      <c r="BD1000" s="76"/>
      <c r="BE1000" s="76"/>
      <c r="BF1000" s="76"/>
      <c r="BG1000" s="76"/>
      <c r="BH1000" s="76"/>
      <c r="BI1000" s="76"/>
      <c r="BJ1000" s="76"/>
      <c r="BK1000" s="76"/>
      <c r="BL1000" s="76"/>
      <c r="BM1000" s="76"/>
      <c r="BN1000" s="76"/>
      <c r="BO1000" s="76"/>
      <c r="BP1000" s="76"/>
      <c r="BQ1000" s="76"/>
      <c r="BR1000" s="76"/>
    </row>
    <row r="1001" spans="2:70">
      <c r="B1001" s="75"/>
      <c r="C1001" s="75"/>
      <c r="D1001" s="75"/>
      <c r="E1001" s="77"/>
      <c r="F1001" s="75"/>
      <c r="G1001" s="77"/>
      <c r="H1001" s="75"/>
      <c r="I1001" s="75"/>
      <c r="J1001" s="77"/>
      <c r="L1001" s="77"/>
      <c r="M1001" s="77"/>
      <c r="P1001" s="77"/>
      <c r="Q1001" s="77"/>
      <c r="R1001" s="77"/>
      <c r="S1001" s="77"/>
      <c r="T1001" s="77"/>
      <c r="U1001" s="77"/>
      <c r="V1001" s="77"/>
      <c r="W1001" s="77"/>
      <c r="X1001" s="77"/>
      <c r="Y1001" s="77"/>
      <c r="Z1001" s="77"/>
      <c r="AA1001" s="77"/>
      <c r="AB1001" s="77"/>
      <c r="AC1001" s="76"/>
      <c r="AD1001" s="76"/>
      <c r="AE1001" s="76"/>
      <c r="AF1001" s="76"/>
      <c r="AG1001" s="76"/>
      <c r="AH1001" s="76"/>
      <c r="AI1001" s="76"/>
      <c r="AJ1001" s="76"/>
      <c r="AK1001" s="76"/>
      <c r="AL1001" s="76"/>
      <c r="AM1001" s="76"/>
      <c r="AN1001" s="76"/>
      <c r="AO1001" s="76"/>
      <c r="AP1001" s="76"/>
      <c r="AQ1001" s="76"/>
      <c r="AR1001" s="76"/>
      <c r="AS1001" s="76"/>
      <c r="AT1001" s="76"/>
      <c r="AU1001" s="76"/>
      <c r="AV1001" s="76"/>
      <c r="AW1001" s="76"/>
      <c r="AX1001" s="76"/>
      <c r="AY1001" s="76"/>
      <c r="AZ1001" s="76"/>
      <c r="BA1001" s="76"/>
      <c r="BB1001" s="76"/>
      <c r="BC1001" s="76"/>
      <c r="BD1001" s="76"/>
      <c r="BE1001" s="76"/>
      <c r="BF1001" s="76"/>
      <c r="BG1001" s="76"/>
      <c r="BH1001" s="76"/>
      <c r="BI1001" s="76"/>
      <c r="BJ1001" s="76"/>
      <c r="BK1001" s="76"/>
      <c r="BL1001" s="76"/>
      <c r="BM1001" s="76"/>
      <c r="BN1001" s="76"/>
      <c r="BO1001" s="76"/>
      <c r="BP1001" s="76"/>
      <c r="BQ1001" s="76"/>
      <c r="BR1001" s="76"/>
    </row>
    <row r="1002" spans="2:70">
      <c r="B1002" s="75"/>
      <c r="C1002" s="75"/>
      <c r="D1002" s="75"/>
      <c r="E1002" s="77"/>
      <c r="F1002" s="75"/>
      <c r="G1002" s="77"/>
      <c r="H1002" s="75"/>
      <c r="I1002" s="75"/>
      <c r="J1002" s="77"/>
      <c r="L1002" s="77"/>
      <c r="M1002" s="77"/>
      <c r="P1002" s="77"/>
      <c r="Q1002" s="77"/>
      <c r="R1002" s="77"/>
      <c r="S1002" s="77"/>
      <c r="T1002" s="77"/>
      <c r="U1002" s="77"/>
      <c r="V1002" s="77"/>
      <c r="W1002" s="77"/>
      <c r="X1002" s="77"/>
      <c r="Y1002" s="77"/>
      <c r="Z1002" s="77"/>
      <c r="AA1002" s="77"/>
      <c r="AB1002" s="77"/>
      <c r="AC1002" s="76"/>
      <c r="AD1002" s="76"/>
      <c r="AE1002" s="76"/>
      <c r="AF1002" s="76"/>
      <c r="AG1002" s="76"/>
      <c r="AH1002" s="76"/>
      <c r="AI1002" s="76"/>
      <c r="AJ1002" s="76"/>
      <c r="AK1002" s="76"/>
      <c r="AL1002" s="76"/>
      <c r="AM1002" s="76"/>
      <c r="AN1002" s="76"/>
      <c r="AO1002" s="76"/>
      <c r="AP1002" s="76"/>
      <c r="AQ1002" s="76"/>
      <c r="AR1002" s="76"/>
      <c r="AS1002" s="76"/>
      <c r="AT1002" s="76"/>
      <c r="AU1002" s="76"/>
      <c r="AV1002" s="76"/>
      <c r="AW1002" s="76"/>
      <c r="AX1002" s="76"/>
      <c r="AY1002" s="76"/>
      <c r="AZ1002" s="76"/>
      <c r="BA1002" s="76"/>
      <c r="BB1002" s="76"/>
      <c r="BC1002" s="76"/>
      <c r="BD1002" s="76"/>
      <c r="BE1002" s="76"/>
      <c r="BF1002" s="76"/>
      <c r="BG1002" s="76"/>
      <c r="BH1002" s="76"/>
      <c r="BI1002" s="76"/>
      <c r="BJ1002" s="76"/>
      <c r="BK1002" s="76"/>
      <c r="BL1002" s="76"/>
      <c r="BM1002" s="76"/>
      <c r="BN1002" s="76"/>
      <c r="BO1002" s="76"/>
      <c r="BP1002" s="76"/>
      <c r="BQ1002" s="76"/>
      <c r="BR1002" s="76"/>
    </row>
    <row r="1003" spans="2:70">
      <c r="B1003" s="75"/>
      <c r="C1003" s="75"/>
      <c r="D1003" s="75"/>
      <c r="E1003" s="77"/>
      <c r="F1003" s="75"/>
      <c r="G1003" s="77"/>
      <c r="H1003" s="75"/>
      <c r="I1003" s="75"/>
      <c r="J1003" s="77"/>
      <c r="L1003" s="77"/>
      <c r="M1003" s="77"/>
      <c r="P1003" s="77"/>
      <c r="Q1003" s="77"/>
      <c r="R1003" s="77"/>
      <c r="S1003" s="77"/>
      <c r="T1003" s="77"/>
      <c r="U1003" s="77"/>
      <c r="V1003" s="77"/>
      <c r="W1003" s="77"/>
      <c r="X1003" s="77"/>
      <c r="Y1003" s="77"/>
      <c r="Z1003" s="77"/>
      <c r="AA1003" s="77"/>
      <c r="AB1003" s="77"/>
      <c r="AC1003" s="76"/>
      <c r="AD1003" s="76"/>
      <c r="AE1003" s="76"/>
      <c r="AF1003" s="76"/>
      <c r="AG1003" s="76"/>
      <c r="AH1003" s="76"/>
      <c r="AI1003" s="76"/>
      <c r="AJ1003" s="76"/>
      <c r="AK1003" s="76"/>
      <c r="AL1003" s="76"/>
      <c r="AM1003" s="76"/>
      <c r="AN1003" s="76"/>
      <c r="AO1003" s="76"/>
      <c r="AP1003" s="76"/>
      <c r="AQ1003" s="76"/>
      <c r="AR1003" s="76"/>
      <c r="AS1003" s="76"/>
      <c r="AT1003" s="76"/>
      <c r="AU1003" s="76"/>
      <c r="AV1003" s="76"/>
      <c r="AW1003" s="76"/>
      <c r="AX1003" s="76"/>
      <c r="AY1003" s="76"/>
      <c r="AZ1003" s="76"/>
      <c r="BA1003" s="76"/>
      <c r="BB1003" s="76"/>
      <c r="BC1003" s="76"/>
      <c r="BD1003" s="76"/>
      <c r="BE1003" s="76"/>
      <c r="BF1003" s="76"/>
      <c r="BG1003" s="76"/>
      <c r="BH1003" s="76"/>
      <c r="BI1003" s="76"/>
      <c r="BJ1003" s="76"/>
      <c r="BK1003" s="76"/>
      <c r="BL1003" s="76"/>
      <c r="BM1003" s="76"/>
      <c r="BN1003" s="76"/>
      <c r="BO1003" s="76"/>
      <c r="BP1003" s="76"/>
      <c r="BQ1003" s="76"/>
      <c r="BR1003" s="76"/>
    </row>
    <row r="1004" spans="2:70">
      <c r="B1004" s="75"/>
      <c r="C1004" s="75"/>
      <c r="D1004" s="75"/>
      <c r="E1004" s="77"/>
      <c r="F1004" s="75"/>
      <c r="G1004" s="77"/>
      <c r="H1004" s="75"/>
      <c r="I1004" s="75"/>
      <c r="J1004" s="77"/>
      <c r="L1004" s="77"/>
      <c r="M1004" s="77"/>
      <c r="P1004" s="77"/>
      <c r="Q1004" s="77"/>
      <c r="R1004" s="77"/>
      <c r="S1004" s="77"/>
      <c r="T1004" s="77"/>
      <c r="U1004" s="77"/>
      <c r="V1004" s="77"/>
      <c r="W1004" s="77"/>
      <c r="X1004" s="77"/>
      <c r="Y1004" s="77"/>
      <c r="Z1004" s="77"/>
      <c r="AA1004" s="77"/>
      <c r="AB1004" s="77"/>
      <c r="AC1004" s="76"/>
      <c r="AD1004" s="76"/>
      <c r="AE1004" s="76"/>
      <c r="AF1004" s="76"/>
      <c r="AG1004" s="76"/>
      <c r="AH1004" s="76"/>
      <c r="AI1004" s="76"/>
      <c r="AJ1004" s="76"/>
      <c r="AK1004" s="76"/>
      <c r="AL1004" s="76"/>
      <c r="AM1004" s="76"/>
      <c r="AN1004" s="76"/>
      <c r="AO1004" s="76"/>
      <c r="AP1004" s="76"/>
      <c r="AQ1004" s="76"/>
      <c r="AR1004" s="76"/>
      <c r="AS1004" s="76"/>
      <c r="AT1004" s="76"/>
      <c r="AU1004" s="76"/>
      <c r="AV1004" s="76"/>
      <c r="AW1004" s="76"/>
      <c r="AX1004" s="76"/>
      <c r="AY1004" s="76"/>
      <c r="AZ1004" s="76"/>
      <c r="BA1004" s="76"/>
      <c r="BB1004" s="76"/>
      <c r="BC1004" s="76"/>
      <c r="BD1004" s="76"/>
      <c r="BE1004" s="76"/>
      <c r="BF1004" s="76"/>
      <c r="BG1004" s="76"/>
      <c r="BH1004" s="76"/>
      <c r="BI1004" s="76"/>
      <c r="BJ1004" s="76"/>
      <c r="BK1004" s="76"/>
      <c r="BL1004" s="76"/>
      <c r="BM1004" s="76"/>
      <c r="BN1004" s="76"/>
      <c r="BO1004" s="76"/>
      <c r="BP1004" s="76"/>
      <c r="BQ1004" s="76"/>
      <c r="BR1004" s="76"/>
    </row>
    <row r="1005" spans="2:70">
      <c r="B1005" s="75"/>
      <c r="C1005" s="75"/>
      <c r="D1005" s="75"/>
      <c r="E1005" s="77"/>
      <c r="F1005" s="75"/>
      <c r="G1005" s="77"/>
      <c r="H1005" s="75"/>
      <c r="I1005" s="75"/>
      <c r="J1005" s="77"/>
      <c r="L1005" s="77"/>
      <c r="M1005" s="77"/>
      <c r="P1005" s="77"/>
      <c r="Q1005" s="77"/>
      <c r="R1005" s="77"/>
      <c r="S1005" s="77"/>
      <c r="T1005" s="77"/>
      <c r="U1005" s="77"/>
      <c r="V1005" s="77"/>
      <c r="W1005" s="77"/>
      <c r="X1005" s="77"/>
      <c r="Y1005" s="77"/>
      <c r="Z1005" s="77"/>
      <c r="AA1005" s="77"/>
      <c r="AB1005" s="77"/>
      <c r="AC1005" s="76"/>
      <c r="AD1005" s="76"/>
      <c r="AE1005" s="76"/>
      <c r="AF1005" s="76"/>
      <c r="AG1005" s="76"/>
      <c r="AH1005" s="76"/>
      <c r="AI1005" s="76"/>
      <c r="AJ1005" s="76"/>
      <c r="AK1005" s="76"/>
      <c r="AL1005" s="76"/>
      <c r="AM1005" s="76"/>
      <c r="AN1005" s="76"/>
      <c r="AO1005" s="76"/>
      <c r="AP1005" s="76"/>
      <c r="AQ1005" s="76"/>
      <c r="AR1005" s="76"/>
      <c r="AS1005" s="76"/>
      <c r="AT1005" s="76"/>
      <c r="AU1005" s="76"/>
      <c r="AV1005" s="76"/>
      <c r="AW1005" s="76"/>
      <c r="AX1005" s="76"/>
      <c r="AY1005" s="76"/>
      <c r="AZ1005" s="76"/>
      <c r="BA1005" s="76"/>
      <c r="BB1005" s="76"/>
      <c r="BC1005" s="76"/>
      <c r="BD1005" s="76"/>
      <c r="BE1005" s="76"/>
      <c r="BF1005" s="76"/>
      <c r="BG1005" s="76"/>
      <c r="BH1005" s="76"/>
      <c r="BI1005" s="76"/>
      <c r="BJ1005" s="76"/>
      <c r="BK1005" s="76"/>
      <c r="BL1005" s="76"/>
      <c r="BM1005" s="76"/>
      <c r="BN1005" s="76"/>
      <c r="BO1005" s="76"/>
      <c r="BP1005" s="76"/>
      <c r="BQ1005" s="76"/>
      <c r="BR1005" s="76"/>
    </row>
    <row r="1006" spans="2:70">
      <c r="B1006" s="75"/>
      <c r="C1006" s="75"/>
      <c r="D1006" s="75"/>
      <c r="E1006" s="77"/>
      <c r="F1006" s="75"/>
      <c r="G1006" s="77"/>
      <c r="H1006" s="75"/>
      <c r="I1006" s="75"/>
      <c r="J1006" s="77"/>
      <c r="L1006" s="77"/>
      <c r="M1006" s="77"/>
      <c r="P1006" s="77"/>
      <c r="Q1006" s="77"/>
      <c r="R1006" s="77"/>
      <c r="S1006" s="77"/>
      <c r="T1006" s="77"/>
      <c r="U1006" s="77"/>
      <c r="V1006" s="77"/>
      <c r="W1006" s="77"/>
      <c r="X1006" s="77"/>
      <c r="Y1006" s="77"/>
      <c r="Z1006" s="77"/>
      <c r="AA1006" s="77"/>
      <c r="AB1006" s="77"/>
      <c r="AC1006" s="76"/>
      <c r="AD1006" s="76"/>
      <c r="AE1006" s="76"/>
      <c r="AF1006" s="76"/>
      <c r="AG1006" s="76"/>
      <c r="AH1006" s="76"/>
      <c r="AI1006" s="76"/>
      <c r="AJ1006" s="76"/>
      <c r="AK1006" s="76"/>
      <c r="AL1006" s="76"/>
      <c r="AM1006" s="76"/>
      <c r="AN1006" s="76"/>
      <c r="AO1006" s="76"/>
      <c r="AP1006" s="76"/>
      <c r="AQ1006" s="76"/>
      <c r="AR1006" s="76"/>
      <c r="AS1006" s="76"/>
      <c r="AT1006" s="76"/>
      <c r="AU1006" s="76"/>
      <c r="AV1006" s="76"/>
      <c r="AW1006" s="76"/>
      <c r="AX1006" s="76"/>
      <c r="AY1006" s="76"/>
      <c r="AZ1006" s="76"/>
      <c r="BA1006" s="76"/>
      <c r="BB1006" s="76"/>
      <c r="BC1006" s="76"/>
      <c r="BD1006" s="76"/>
      <c r="BE1006" s="76"/>
      <c r="BF1006" s="76"/>
      <c r="BG1006" s="76"/>
      <c r="BH1006" s="76"/>
      <c r="BI1006" s="76"/>
      <c r="BJ1006" s="76"/>
      <c r="BK1006" s="76"/>
      <c r="BL1006" s="76"/>
      <c r="BM1006" s="76"/>
      <c r="BN1006" s="76"/>
      <c r="BO1006" s="76"/>
      <c r="BP1006" s="76"/>
      <c r="BQ1006" s="76"/>
      <c r="BR1006" s="76"/>
    </row>
    <row r="1007" spans="2:70">
      <c r="B1007" s="75"/>
      <c r="C1007" s="75"/>
      <c r="D1007" s="75"/>
      <c r="E1007" s="77"/>
      <c r="F1007" s="75"/>
      <c r="G1007" s="77"/>
      <c r="H1007" s="75"/>
      <c r="I1007" s="75"/>
      <c r="J1007" s="77"/>
      <c r="L1007" s="77"/>
      <c r="M1007" s="77"/>
      <c r="P1007" s="77"/>
      <c r="Q1007" s="77"/>
      <c r="R1007" s="77"/>
      <c r="S1007" s="77"/>
      <c r="T1007" s="77"/>
      <c r="U1007" s="77"/>
      <c r="V1007" s="77"/>
      <c r="W1007" s="77"/>
      <c r="X1007" s="77"/>
      <c r="Y1007" s="77"/>
      <c r="Z1007" s="77"/>
      <c r="AA1007" s="77"/>
      <c r="AB1007" s="77"/>
      <c r="AC1007" s="76"/>
      <c r="AD1007" s="76"/>
      <c r="AE1007" s="76"/>
      <c r="AF1007" s="76"/>
      <c r="AG1007" s="76"/>
      <c r="AH1007" s="76"/>
      <c r="AI1007" s="76"/>
      <c r="AJ1007" s="76"/>
      <c r="AK1007" s="76"/>
      <c r="AL1007" s="76"/>
      <c r="AM1007" s="76"/>
      <c r="AN1007" s="76"/>
      <c r="AO1007" s="76"/>
      <c r="AP1007" s="76"/>
      <c r="AQ1007" s="76"/>
      <c r="AR1007" s="76"/>
      <c r="AS1007" s="76"/>
      <c r="AT1007" s="76"/>
      <c r="AU1007" s="76"/>
      <c r="AV1007" s="76"/>
      <c r="AW1007" s="76"/>
      <c r="AX1007" s="76"/>
      <c r="AY1007" s="76"/>
      <c r="AZ1007" s="76"/>
      <c r="BA1007" s="76"/>
      <c r="BB1007" s="76"/>
      <c r="BC1007" s="76"/>
      <c r="BD1007" s="76"/>
      <c r="BE1007" s="76"/>
      <c r="BF1007" s="76"/>
      <c r="BG1007" s="76"/>
      <c r="BH1007" s="76"/>
      <c r="BI1007" s="76"/>
      <c r="BJ1007" s="76"/>
      <c r="BK1007" s="76"/>
      <c r="BL1007" s="76"/>
      <c r="BM1007" s="76"/>
      <c r="BN1007" s="76"/>
      <c r="BO1007" s="76"/>
      <c r="BP1007" s="76"/>
      <c r="BQ1007" s="76"/>
      <c r="BR1007" s="76"/>
    </row>
    <row r="1008" spans="2:70">
      <c r="B1008" s="75"/>
      <c r="C1008" s="75"/>
      <c r="D1008" s="75"/>
      <c r="E1008" s="77"/>
      <c r="F1008" s="75"/>
      <c r="G1008" s="77"/>
      <c r="H1008" s="75"/>
      <c r="I1008" s="75"/>
      <c r="J1008" s="77"/>
      <c r="L1008" s="77"/>
      <c r="M1008" s="77"/>
      <c r="P1008" s="77"/>
      <c r="Q1008" s="77"/>
      <c r="R1008" s="77"/>
      <c r="S1008" s="77"/>
      <c r="T1008" s="77"/>
      <c r="U1008" s="77"/>
      <c r="V1008" s="77"/>
      <c r="W1008" s="77"/>
      <c r="X1008" s="77"/>
      <c r="Y1008" s="77"/>
      <c r="Z1008" s="77"/>
      <c r="AA1008" s="77"/>
      <c r="AB1008" s="77"/>
      <c r="AC1008" s="76"/>
      <c r="AD1008" s="76"/>
      <c r="AE1008" s="76"/>
      <c r="AF1008" s="76"/>
      <c r="AG1008" s="76"/>
      <c r="AH1008" s="76"/>
      <c r="AI1008" s="76"/>
      <c r="AJ1008" s="76"/>
      <c r="AK1008" s="76"/>
      <c r="AL1008" s="76"/>
      <c r="AM1008" s="76"/>
      <c r="AN1008" s="76"/>
      <c r="AO1008" s="76"/>
      <c r="AP1008" s="76"/>
      <c r="AQ1008" s="76"/>
      <c r="AR1008" s="76"/>
      <c r="AS1008" s="76"/>
      <c r="AT1008" s="76"/>
      <c r="AU1008" s="76"/>
      <c r="AV1008" s="76"/>
      <c r="AW1008" s="76"/>
      <c r="AX1008" s="76"/>
      <c r="AY1008" s="76"/>
      <c r="AZ1008" s="76"/>
      <c r="BA1008" s="76"/>
      <c r="BB1008" s="76"/>
      <c r="BC1008" s="76"/>
      <c r="BD1008" s="76"/>
      <c r="BE1008" s="76"/>
      <c r="BF1008" s="76"/>
      <c r="BG1008" s="76"/>
      <c r="BH1008" s="76"/>
      <c r="BI1008" s="76"/>
      <c r="BJ1008" s="76"/>
      <c r="BK1008" s="76"/>
      <c r="BL1008" s="76"/>
      <c r="BM1008" s="76"/>
      <c r="BN1008" s="76"/>
      <c r="BO1008" s="76"/>
      <c r="BP1008" s="76"/>
      <c r="BQ1008" s="76"/>
      <c r="BR1008" s="76"/>
    </row>
    <row r="1009" spans="2:70">
      <c r="B1009" s="75"/>
      <c r="C1009" s="75"/>
      <c r="D1009" s="75"/>
      <c r="E1009" s="77"/>
      <c r="F1009" s="75"/>
      <c r="G1009" s="77"/>
      <c r="H1009" s="75"/>
      <c r="I1009" s="75"/>
      <c r="J1009" s="77"/>
      <c r="L1009" s="77"/>
      <c r="M1009" s="77"/>
      <c r="P1009" s="77"/>
      <c r="Q1009" s="77"/>
      <c r="R1009" s="77"/>
      <c r="S1009" s="77"/>
      <c r="T1009" s="77"/>
      <c r="U1009" s="77"/>
      <c r="V1009" s="77"/>
      <c r="W1009" s="77"/>
      <c r="X1009" s="77"/>
      <c r="Y1009" s="77"/>
      <c r="Z1009" s="77"/>
      <c r="AA1009" s="77"/>
      <c r="AB1009" s="77"/>
      <c r="AC1009" s="76"/>
      <c r="AD1009" s="76"/>
      <c r="AE1009" s="76"/>
      <c r="AF1009" s="76"/>
      <c r="AG1009" s="76"/>
      <c r="AH1009" s="76"/>
      <c r="AI1009" s="76"/>
      <c r="AJ1009" s="76"/>
      <c r="AK1009" s="76"/>
      <c r="AL1009" s="76"/>
      <c r="AM1009" s="76"/>
      <c r="AN1009" s="76"/>
      <c r="AO1009" s="76"/>
      <c r="AP1009" s="76"/>
      <c r="AQ1009" s="76"/>
      <c r="AR1009" s="76"/>
      <c r="AS1009" s="76"/>
      <c r="AT1009" s="76"/>
      <c r="AU1009" s="76"/>
      <c r="AV1009" s="76"/>
      <c r="AW1009" s="76"/>
      <c r="AX1009" s="76"/>
      <c r="AY1009" s="76"/>
      <c r="AZ1009" s="76"/>
      <c r="BA1009" s="76"/>
      <c r="BB1009" s="76"/>
      <c r="BC1009" s="76"/>
      <c r="BD1009" s="76"/>
      <c r="BE1009" s="76"/>
      <c r="BF1009" s="76"/>
      <c r="BG1009" s="76"/>
      <c r="BH1009" s="76"/>
      <c r="BI1009" s="76"/>
      <c r="BJ1009" s="76"/>
      <c r="BK1009" s="76"/>
      <c r="BL1009" s="76"/>
      <c r="BM1009" s="76"/>
      <c r="BN1009" s="76"/>
      <c r="BO1009" s="76"/>
      <c r="BP1009" s="76"/>
      <c r="BQ1009" s="76"/>
      <c r="BR1009" s="76"/>
    </row>
    <row r="1010" spans="2:70">
      <c r="B1010" s="75"/>
      <c r="C1010" s="75"/>
      <c r="D1010" s="75"/>
      <c r="E1010" s="77"/>
      <c r="F1010" s="75"/>
      <c r="G1010" s="77"/>
      <c r="H1010" s="75"/>
      <c r="I1010" s="75"/>
      <c r="J1010" s="77"/>
      <c r="L1010" s="77"/>
      <c r="M1010" s="77"/>
      <c r="P1010" s="77"/>
      <c r="Q1010" s="77"/>
      <c r="R1010" s="77"/>
      <c r="S1010" s="77"/>
      <c r="T1010" s="77"/>
      <c r="U1010" s="77"/>
      <c r="V1010" s="77"/>
      <c r="W1010" s="77"/>
      <c r="X1010" s="77"/>
      <c r="Y1010" s="77"/>
      <c r="Z1010" s="77"/>
      <c r="AA1010" s="77"/>
      <c r="AB1010" s="77"/>
      <c r="AC1010" s="76"/>
      <c r="AD1010" s="76"/>
      <c r="AE1010" s="76"/>
      <c r="AF1010" s="76"/>
      <c r="AG1010" s="76"/>
      <c r="AH1010" s="76"/>
      <c r="AI1010" s="76"/>
      <c r="AJ1010" s="76"/>
      <c r="AK1010" s="76"/>
      <c r="AL1010" s="76"/>
      <c r="AM1010" s="76"/>
      <c r="AN1010" s="76"/>
      <c r="AO1010" s="76"/>
      <c r="AP1010" s="76"/>
      <c r="AQ1010" s="76"/>
      <c r="AR1010" s="76"/>
      <c r="AS1010" s="76"/>
      <c r="AT1010" s="76"/>
      <c r="AU1010" s="76"/>
      <c r="AV1010" s="76"/>
      <c r="AW1010" s="76"/>
      <c r="AX1010" s="76"/>
      <c r="AY1010" s="76"/>
      <c r="AZ1010" s="76"/>
      <c r="BA1010" s="76"/>
      <c r="BB1010" s="76"/>
      <c r="BC1010" s="76"/>
      <c r="BD1010" s="76"/>
      <c r="BE1010" s="76"/>
      <c r="BF1010" s="76"/>
      <c r="BG1010" s="76"/>
      <c r="BH1010" s="76"/>
      <c r="BI1010" s="76"/>
      <c r="BJ1010" s="76"/>
      <c r="BK1010" s="76"/>
      <c r="BL1010" s="76"/>
      <c r="BM1010" s="76"/>
      <c r="BN1010" s="76"/>
      <c r="BO1010" s="76"/>
      <c r="BP1010" s="76"/>
      <c r="BQ1010" s="76"/>
      <c r="BR1010" s="76"/>
    </row>
    <row r="1011" spans="2:70">
      <c r="B1011" s="75"/>
      <c r="C1011" s="75"/>
      <c r="D1011" s="75"/>
      <c r="E1011" s="77"/>
      <c r="F1011" s="75"/>
      <c r="G1011" s="77"/>
      <c r="H1011" s="75"/>
      <c r="I1011" s="75"/>
      <c r="J1011" s="77"/>
      <c r="L1011" s="77"/>
      <c r="M1011" s="77"/>
      <c r="P1011" s="77"/>
      <c r="Q1011" s="77"/>
      <c r="R1011" s="77"/>
      <c r="S1011" s="77"/>
      <c r="T1011" s="77"/>
      <c r="U1011" s="77"/>
      <c r="V1011" s="77"/>
      <c r="W1011" s="77"/>
      <c r="X1011" s="77"/>
      <c r="Y1011" s="77"/>
      <c r="Z1011" s="77"/>
      <c r="AA1011" s="77"/>
      <c r="AB1011" s="77"/>
      <c r="AC1011" s="76"/>
      <c r="AD1011" s="76"/>
      <c r="AE1011" s="76"/>
      <c r="AF1011" s="76"/>
      <c r="AG1011" s="76"/>
      <c r="AH1011" s="76"/>
      <c r="AI1011" s="76"/>
      <c r="AJ1011" s="76"/>
      <c r="AK1011" s="76"/>
      <c r="AL1011" s="76"/>
      <c r="AM1011" s="76"/>
      <c r="AN1011" s="76"/>
      <c r="AO1011" s="76"/>
      <c r="AP1011" s="76"/>
      <c r="AQ1011" s="76"/>
      <c r="AR1011" s="76"/>
      <c r="AS1011" s="76"/>
      <c r="AT1011" s="76"/>
      <c r="AU1011" s="76"/>
      <c r="AV1011" s="76"/>
      <c r="AW1011" s="76"/>
      <c r="AX1011" s="76"/>
      <c r="AY1011" s="76"/>
      <c r="AZ1011" s="76"/>
      <c r="BA1011" s="76"/>
      <c r="BB1011" s="76"/>
      <c r="BC1011" s="76"/>
      <c r="BD1011" s="76"/>
      <c r="BE1011" s="76"/>
      <c r="BF1011" s="76"/>
      <c r="BG1011" s="76"/>
      <c r="BH1011" s="76"/>
      <c r="BI1011" s="76"/>
      <c r="BJ1011" s="76"/>
      <c r="BK1011" s="76"/>
      <c r="BL1011" s="76"/>
      <c r="BM1011" s="76"/>
      <c r="BN1011" s="76"/>
      <c r="BO1011" s="76"/>
      <c r="BP1011" s="76"/>
      <c r="BQ1011" s="76"/>
      <c r="BR1011" s="76"/>
    </row>
    <row r="1012" spans="2:70">
      <c r="B1012" s="75"/>
      <c r="C1012" s="75"/>
      <c r="D1012" s="75"/>
      <c r="E1012" s="77"/>
      <c r="F1012" s="75"/>
      <c r="G1012" s="77"/>
      <c r="H1012" s="75"/>
      <c r="I1012" s="75"/>
      <c r="J1012" s="77"/>
      <c r="L1012" s="77"/>
      <c r="M1012" s="77"/>
      <c r="P1012" s="77"/>
      <c r="Q1012" s="77"/>
      <c r="R1012" s="77"/>
      <c r="S1012" s="77"/>
      <c r="T1012" s="77"/>
      <c r="U1012" s="77"/>
      <c r="V1012" s="77"/>
      <c r="W1012" s="77"/>
      <c r="X1012" s="77"/>
      <c r="Y1012" s="77"/>
      <c r="Z1012" s="77"/>
      <c r="AA1012" s="77"/>
      <c r="AB1012" s="77"/>
      <c r="AC1012" s="76"/>
      <c r="AD1012" s="76"/>
      <c r="AE1012" s="76"/>
      <c r="AF1012" s="76"/>
      <c r="AG1012" s="76"/>
      <c r="AH1012" s="76"/>
      <c r="AI1012" s="76"/>
      <c r="AJ1012" s="76"/>
      <c r="AK1012" s="76"/>
      <c r="AL1012" s="76"/>
      <c r="AM1012" s="76"/>
      <c r="AN1012" s="76"/>
      <c r="AO1012" s="76"/>
      <c r="AP1012" s="76"/>
      <c r="AQ1012" s="76"/>
      <c r="AR1012" s="76"/>
      <c r="AS1012" s="76"/>
      <c r="AT1012" s="76"/>
      <c r="AU1012" s="76"/>
      <c r="AV1012" s="76"/>
      <c r="AW1012" s="76"/>
      <c r="AX1012" s="76"/>
      <c r="AY1012" s="76"/>
      <c r="AZ1012" s="76"/>
      <c r="BA1012" s="76"/>
      <c r="BB1012" s="76"/>
      <c r="BC1012" s="76"/>
      <c r="BD1012" s="76"/>
      <c r="BE1012" s="76"/>
      <c r="BF1012" s="76"/>
      <c r="BG1012" s="76"/>
      <c r="BH1012" s="76"/>
      <c r="BI1012" s="76"/>
      <c r="BJ1012" s="76"/>
      <c r="BK1012" s="76"/>
      <c r="BL1012" s="76"/>
      <c r="BM1012" s="76"/>
      <c r="BN1012" s="76"/>
      <c r="BO1012" s="76"/>
      <c r="BP1012" s="76"/>
      <c r="BQ1012" s="76"/>
      <c r="BR1012" s="76"/>
    </row>
    <row r="1013" spans="2:70">
      <c r="B1013" s="75"/>
      <c r="C1013" s="75"/>
      <c r="D1013" s="75"/>
      <c r="E1013" s="77"/>
      <c r="F1013" s="75"/>
      <c r="G1013" s="77"/>
      <c r="H1013" s="75"/>
      <c r="I1013" s="75"/>
      <c r="J1013" s="77"/>
      <c r="L1013" s="77"/>
      <c r="M1013" s="77"/>
      <c r="P1013" s="77"/>
      <c r="Q1013" s="77"/>
      <c r="R1013" s="77"/>
      <c r="S1013" s="77"/>
      <c r="T1013" s="77"/>
      <c r="U1013" s="77"/>
      <c r="V1013" s="77"/>
      <c r="W1013" s="77"/>
      <c r="X1013" s="77"/>
      <c r="Y1013" s="77"/>
      <c r="Z1013" s="77"/>
      <c r="AA1013" s="77"/>
      <c r="AB1013" s="77"/>
      <c r="AC1013" s="76"/>
      <c r="AD1013" s="76"/>
      <c r="AE1013" s="76"/>
      <c r="AF1013" s="76"/>
      <c r="AG1013" s="76"/>
      <c r="AH1013" s="76"/>
      <c r="AI1013" s="76"/>
      <c r="AJ1013" s="76"/>
      <c r="AK1013" s="76"/>
      <c r="AL1013" s="76"/>
      <c r="AM1013" s="76"/>
      <c r="AN1013" s="76"/>
      <c r="AO1013" s="76"/>
      <c r="AP1013" s="76"/>
      <c r="AQ1013" s="76"/>
      <c r="AR1013" s="76"/>
      <c r="AS1013" s="76"/>
      <c r="AT1013" s="76"/>
      <c r="AU1013" s="76"/>
      <c r="AV1013" s="76"/>
      <c r="AW1013" s="76"/>
      <c r="AX1013" s="76"/>
      <c r="AY1013" s="76"/>
      <c r="AZ1013" s="76"/>
      <c r="BA1013" s="76"/>
      <c r="BB1013" s="76"/>
      <c r="BC1013" s="76"/>
      <c r="BD1013" s="76"/>
      <c r="BE1013" s="76"/>
      <c r="BF1013" s="76"/>
      <c r="BG1013" s="76"/>
      <c r="BH1013" s="76"/>
      <c r="BI1013" s="76"/>
      <c r="BJ1013" s="76"/>
      <c r="BK1013" s="76"/>
      <c r="BL1013" s="76"/>
      <c r="BM1013" s="76"/>
      <c r="BN1013" s="76"/>
      <c r="BO1013" s="76"/>
      <c r="BP1013" s="76"/>
      <c r="BQ1013" s="76"/>
      <c r="BR1013" s="76"/>
    </row>
    <row r="1014" spans="2:70">
      <c r="B1014" s="75"/>
      <c r="C1014" s="75"/>
      <c r="D1014" s="75"/>
      <c r="E1014" s="77"/>
      <c r="F1014" s="75"/>
      <c r="G1014" s="77"/>
      <c r="H1014" s="75"/>
      <c r="I1014" s="75"/>
      <c r="J1014" s="77"/>
      <c r="L1014" s="77"/>
      <c r="M1014" s="77"/>
      <c r="P1014" s="77"/>
      <c r="Q1014" s="77"/>
      <c r="R1014" s="77"/>
      <c r="S1014" s="77"/>
      <c r="T1014" s="77"/>
      <c r="U1014" s="77"/>
      <c r="V1014" s="77"/>
      <c r="W1014" s="77"/>
      <c r="X1014" s="77"/>
      <c r="Y1014" s="77"/>
      <c r="Z1014" s="77"/>
      <c r="AA1014" s="77"/>
      <c r="AB1014" s="77"/>
      <c r="AC1014" s="76"/>
      <c r="AD1014" s="76"/>
      <c r="AE1014" s="76"/>
      <c r="AF1014" s="76"/>
      <c r="AG1014" s="76"/>
      <c r="AH1014" s="76"/>
      <c r="AI1014" s="76"/>
      <c r="AJ1014" s="76"/>
      <c r="AK1014" s="76"/>
      <c r="AL1014" s="76"/>
      <c r="AM1014" s="76"/>
      <c r="AN1014" s="76"/>
      <c r="AO1014" s="76"/>
      <c r="AP1014" s="76"/>
      <c r="AQ1014" s="76"/>
      <c r="AR1014" s="76"/>
      <c r="AS1014" s="76"/>
      <c r="AT1014" s="76"/>
      <c r="AU1014" s="76"/>
      <c r="AV1014" s="76"/>
      <c r="AW1014" s="76"/>
      <c r="AX1014" s="76"/>
      <c r="AY1014" s="76"/>
      <c r="AZ1014" s="76"/>
      <c r="BA1014" s="76"/>
      <c r="BB1014" s="76"/>
      <c r="BC1014" s="76"/>
      <c r="BD1014" s="76"/>
      <c r="BE1014" s="76"/>
      <c r="BF1014" s="76"/>
      <c r="BG1014" s="76"/>
      <c r="BH1014" s="76"/>
      <c r="BI1014" s="76"/>
      <c r="BJ1014" s="76"/>
      <c r="BK1014" s="76"/>
      <c r="BL1014" s="76"/>
      <c r="BM1014" s="76"/>
      <c r="BN1014" s="76"/>
      <c r="BO1014" s="76"/>
      <c r="BP1014" s="76"/>
      <c r="BQ1014" s="76"/>
      <c r="BR1014" s="76"/>
    </row>
    <row r="1015" spans="2:70">
      <c r="B1015" s="75"/>
      <c r="C1015" s="75"/>
      <c r="D1015" s="75"/>
      <c r="E1015" s="77"/>
      <c r="F1015" s="75"/>
      <c r="G1015" s="77"/>
      <c r="H1015" s="75"/>
      <c r="I1015" s="75"/>
      <c r="J1015" s="77"/>
      <c r="L1015" s="77"/>
      <c r="M1015" s="77"/>
      <c r="P1015" s="77"/>
      <c r="Q1015" s="77"/>
      <c r="R1015" s="77"/>
      <c r="S1015" s="77"/>
      <c r="T1015" s="77"/>
      <c r="U1015" s="77"/>
      <c r="V1015" s="77"/>
      <c r="W1015" s="77"/>
      <c r="X1015" s="77"/>
      <c r="Y1015" s="77"/>
      <c r="Z1015" s="77"/>
      <c r="AA1015" s="77"/>
      <c r="AB1015" s="77"/>
      <c r="AC1015" s="76"/>
      <c r="AD1015" s="76"/>
      <c r="AE1015" s="76"/>
      <c r="AF1015" s="76"/>
      <c r="AG1015" s="76"/>
      <c r="AH1015" s="76"/>
      <c r="AI1015" s="76"/>
      <c r="AJ1015" s="76"/>
      <c r="AK1015" s="76"/>
      <c r="AL1015" s="76"/>
      <c r="AM1015" s="76"/>
      <c r="AN1015" s="76"/>
      <c r="AO1015" s="76"/>
      <c r="AP1015" s="76"/>
      <c r="AQ1015" s="76"/>
      <c r="AR1015" s="76"/>
      <c r="AS1015" s="76"/>
      <c r="AT1015" s="76"/>
      <c r="AU1015" s="76"/>
      <c r="AV1015" s="76"/>
      <c r="AW1015" s="76"/>
      <c r="AX1015" s="76"/>
      <c r="AY1015" s="76"/>
      <c r="AZ1015" s="76"/>
      <c r="BA1015" s="76"/>
      <c r="BB1015" s="76"/>
      <c r="BC1015" s="76"/>
      <c r="BD1015" s="76"/>
      <c r="BE1015" s="76"/>
      <c r="BF1015" s="76"/>
      <c r="BG1015" s="76"/>
      <c r="BH1015" s="76"/>
      <c r="BI1015" s="76"/>
      <c r="BJ1015" s="76"/>
      <c r="BK1015" s="76"/>
      <c r="BL1015" s="76"/>
      <c r="BM1015" s="76"/>
      <c r="BN1015" s="76"/>
      <c r="BO1015" s="76"/>
      <c r="BP1015" s="76"/>
      <c r="BQ1015" s="76"/>
      <c r="BR1015" s="76"/>
    </row>
    <row r="1016" spans="2:70">
      <c r="B1016" s="75"/>
      <c r="C1016" s="75"/>
      <c r="D1016" s="75"/>
      <c r="E1016" s="77"/>
      <c r="F1016" s="75"/>
      <c r="G1016" s="77"/>
      <c r="H1016" s="75"/>
      <c r="I1016" s="75"/>
      <c r="J1016" s="77"/>
      <c r="L1016" s="77"/>
      <c r="M1016" s="77"/>
      <c r="P1016" s="77"/>
      <c r="Q1016" s="77"/>
      <c r="R1016" s="77"/>
      <c r="S1016" s="77"/>
      <c r="T1016" s="77"/>
      <c r="U1016" s="77"/>
      <c r="V1016" s="77"/>
      <c r="W1016" s="77"/>
      <c r="X1016" s="77"/>
      <c r="Y1016" s="77"/>
      <c r="Z1016" s="77"/>
      <c r="AA1016" s="77"/>
      <c r="AB1016" s="77"/>
      <c r="AC1016" s="76"/>
      <c r="AD1016" s="76"/>
      <c r="AE1016" s="76"/>
      <c r="AF1016" s="76"/>
      <c r="AG1016" s="76"/>
      <c r="AH1016" s="76"/>
      <c r="AI1016" s="76"/>
      <c r="AJ1016" s="76"/>
      <c r="AK1016" s="76"/>
      <c r="AL1016" s="76"/>
      <c r="AM1016" s="76"/>
      <c r="AN1016" s="76"/>
      <c r="AO1016" s="76"/>
      <c r="AP1016" s="76"/>
      <c r="AQ1016" s="76"/>
      <c r="AR1016" s="76"/>
      <c r="AS1016" s="76"/>
      <c r="AT1016" s="76"/>
      <c r="AU1016" s="76"/>
      <c r="AV1016" s="76"/>
      <c r="AW1016" s="76"/>
      <c r="AX1016" s="76"/>
      <c r="AY1016" s="76"/>
      <c r="AZ1016" s="76"/>
      <c r="BA1016" s="76"/>
      <c r="BB1016" s="76"/>
      <c r="BC1016" s="76"/>
      <c r="BD1016" s="76"/>
      <c r="BE1016" s="76"/>
      <c r="BF1016" s="76"/>
      <c r="BG1016" s="76"/>
      <c r="BH1016" s="76"/>
      <c r="BI1016" s="76"/>
      <c r="BJ1016" s="76"/>
      <c r="BK1016" s="76"/>
      <c r="BL1016" s="76"/>
      <c r="BM1016" s="76"/>
      <c r="BN1016" s="76"/>
      <c r="BO1016" s="76"/>
      <c r="BP1016" s="76"/>
      <c r="BQ1016" s="76"/>
      <c r="BR1016" s="76"/>
    </row>
    <row r="1017" spans="2:70">
      <c r="B1017" s="75"/>
      <c r="C1017" s="75"/>
      <c r="D1017" s="75"/>
      <c r="E1017" s="77"/>
      <c r="F1017" s="75"/>
      <c r="G1017" s="77"/>
      <c r="H1017" s="75"/>
      <c r="I1017" s="75"/>
      <c r="J1017" s="77"/>
      <c r="L1017" s="77"/>
      <c r="M1017" s="77"/>
      <c r="P1017" s="77"/>
      <c r="Q1017" s="77"/>
      <c r="R1017" s="77"/>
      <c r="S1017" s="77"/>
      <c r="T1017" s="77"/>
      <c r="U1017" s="77"/>
      <c r="V1017" s="77"/>
      <c r="W1017" s="77"/>
      <c r="X1017" s="77"/>
      <c r="Y1017" s="77"/>
      <c r="Z1017" s="77"/>
      <c r="AA1017" s="77"/>
      <c r="AB1017" s="77"/>
      <c r="AC1017" s="76"/>
      <c r="AD1017" s="76"/>
      <c r="AE1017" s="76"/>
      <c r="AF1017" s="76"/>
      <c r="AG1017" s="76"/>
      <c r="AH1017" s="76"/>
      <c r="AI1017" s="76"/>
      <c r="AJ1017" s="76"/>
      <c r="AK1017" s="76"/>
      <c r="AL1017" s="76"/>
      <c r="AM1017" s="76"/>
      <c r="AN1017" s="76"/>
      <c r="AO1017" s="76"/>
      <c r="AP1017" s="76"/>
      <c r="AQ1017" s="76"/>
      <c r="AR1017" s="76"/>
      <c r="AS1017" s="76"/>
      <c r="AT1017" s="76"/>
      <c r="AU1017" s="76"/>
      <c r="AV1017" s="76"/>
      <c r="AW1017" s="76"/>
      <c r="AX1017" s="76"/>
      <c r="AY1017" s="76"/>
      <c r="AZ1017" s="76"/>
      <c r="BA1017" s="76"/>
      <c r="BB1017" s="76"/>
      <c r="BC1017" s="76"/>
      <c r="BD1017" s="76"/>
      <c r="BE1017" s="76"/>
      <c r="BF1017" s="76"/>
      <c r="BG1017" s="76"/>
      <c r="BH1017" s="76"/>
      <c r="BI1017" s="76"/>
      <c r="BJ1017" s="76"/>
      <c r="BK1017" s="76"/>
      <c r="BL1017" s="76"/>
      <c r="BM1017" s="76"/>
      <c r="BN1017" s="76"/>
      <c r="BO1017" s="76"/>
      <c r="BP1017" s="76"/>
      <c r="BQ1017" s="76"/>
      <c r="BR1017" s="76"/>
    </row>
    <row r="1018" spans="2:70">
      <c r="B1018" s="75"/>
      <c r="C1018" s="75"/>
      <c r="D1018" s="75"/>
      <c r="E1018" s="77"/>
      <c r="F1018" s="75"/>
      <c r="G1018" s="77"/>
      <c r="H1018" s="75"/>
      <c r="I1018" s="75"/>
      <c r="J1018" s="77"/>
      <c r="L1018" s="77"/>
      <c r="M1018" s="77"/>
      <c r="P1018" s="77"/>
      <c r="Q1018" s="77"/>
      <c r="R1018" s="77"/>
      <c r="S1018" s="77"/>
      <c r="T1018" s="77"/>
      <c r="U1018" s="77"/>
      <c r="V1018" s="77"/>
      <c r="W1018" s="77"/>
      <c r="X1018" s="77"/>
      <c r="Y1018" s="77"/>
      <c r="Z1018" s="77"/>
      <c r="AA1018" s="77"/>
      <c r="AB1018" s="77"/>
      <c r="AC1018" s="76"/>
      <c r="AD1018" s="76"/>
      <c r="AE1018" s="76"/>
      <c r="AF1018" s="76"/>
      <c r="AG1018" s="76"/>
      <c r="AH1018" s="76"/>
      <c r="AI1018" s="76"/>
      <c r="AJ1018" s="76"/>
      <c r="AK1018" s="76"/>
      <c r="AL1018" s="76"/>
      <c r="AM1018" s="76"/>
      <c r="AN1018" s="76"/>
      <c r="AO1018" s="76"/>
      <c r="AP1018" s="76"/>
      <c r="AQ1018" s="76"/>
      <c r="AR1018" s="76"/>
      <c r="AS1018" s="76"/>
      <c r="AT1018" s="76"/>
      <c r="AU1018" s="76"/>
      <c r="AV1018" s="76"/>
      <c r="AW1018" s="76"/>
      <c r="AX1018" s="76"/>
      <c r="AY1018" s="76"/>
      <c r="AZ1018" s="76"/>
      <c r="BA1018" s="76"/>
      <c r="BB1018" s="76"/>
      <c r="BC1018" s="76"/>
      <c r="BD1018" s="76"/>
      <c r="BE1018" s="76"/>
      <c r="BF1018" s="76"/>
      <c r="BG1018" s="76"/>
      <c r="BH1018" s="76"/>
      <c r="BI1018" s="76"/>
      <c r="BJ1018" s="76"/>
      <c r="BK1018" s="76"/>
      <c r="BL1018" s="76"/>
      <c r="BM1018" s="76"/>
      <c r="BN1018" s="76"/>
      <c r="BO1018" s="76"/>
      <c r="BP1018" s="76"/>
      <c r="BQ1018" s="76"/>
      <c r="BR1018" s="76"/>
    </row>
    <row r="1019" spans="2:70">
      <c r="B1019" s="75"/>
      <c r="C1019" s="75"/>
      <c r="D1019" s="75"/>
      <c r="E1019" s="77"/>
      <c r="F1019" s="75"/>
      <c r="G1019" s="77"/>
      <c r="H1019" s="75"/>
      <c r="I1019" s="75"/>
      <c r="J1019" s="77"/>
      <c r="L1019" s="77"/>
      <c r="M1019" s="77"/>
      <c r="P1019" s="77"/>
      <c r="Q1019" s="77"/>
      <c r="R1019" s="77"/>
      <c r="S1019" s="77"/>
      <c r="T1019" s="77"/>
      <c r="U1019" s="77"/>
      <c r="V1019" s="77"/>
      <c r="W1019" s="77"/>
      <c r="X1019" s="77"/>
      <c r="Y1019" s="77"/>
      <c r="Z1019" s="77"/>
      <c r="AA1019" s="77"/>
      <c r="AB1019" s="77"/>
      <c r="AC1019" s="76"/>
      <c r="AD1019" s="76"/>
      <c r="AE1019" s="76"/>
      <c r="AF1019" s="76"/>
      <c r="AG1019" s="76"/>
      <c r="AH1019" s="76"/>
      <c r="AI1019" s="76"/>
      <c r="AJ1019" s="76"/>
      <c r="AK1019" s="76"/>
      <c r="AL1019" s="76"/>
      <c r="AM1019" s="76"/>
      <c r="AN1019" s="76"/>
      <c r="AO1019" s="76"/>
      <c r="AP1019" s="76"/>
      <c r="AQ1019" s="76"/>
      <c r="AR1019" s="76"/>
      <c r="AS1019" s="76"/>
      <c r="AT1019" s="76"/>
      <c r="AU1019" s="76"/>
      <c r="AV1019" s="76"/>
      <c r="AW1019" s="76"/>
      <c r="AX1019" s="76"/>
      <c r="AY1019" s="76"/>
      <c r="AZ1019" s="76"/>
      <c r="BA1019" s="76"/>
      <c r="BB1019" s="76"/>
      <c r="BC1019" s="76"/>
      <c r="BD1019" s="76"/>
      <c r="BE1019" s="76"/>
      <c r="BF1019" s="76"/>
      <c r="BG1019" s="76"/>
      <c r="BH1019" s="76"/>
      <c r="BI1019" s="76"/>
      <c r="BJ1019" s="76"/>
      <c r="BK1019" s="76"/>
      <c r="BL1019" s="76"/>
      <c r="BM1019" s="76"/>
      <c r="BN1019" s="76"/>
      <c r="BO1019" s="76"/>
      <c r="BP1019" s="76"/>
      <c r="BQ1019" s="76"/>
      <c r="BR1019" s="76"/>
    </row>
    <row r="1020" spans="2:70">
      <c r="B1020" s="75"/>
      <c r="C1020" s="75"/>
      <c r="D1020" s="75"/>
      <c r="E1020" s="77"/>
      <c r="F1020" s="75"/>
      <c r="G1020" s="77"/>
      <c r="H1020" s="75"/>
      <c r="I1020" s="75"/>
      <c r="J1020" s="77"/>
      <c r="L1020" s="77"/>
      <c r="M1020" s="77"/>
      <c r="P1020" s="77"/>
      <c r="Q1020" s="77"/>
      <c r="R1020" s="77"/>
      <c r="S1020" s="77"/>
      <c r="T1020" s="77"/>
      <c r="U1020" s="77"/>
      <c r="V1020" s="77"/>
      <c r="W1020" s="77"/>
      <c r="X1020" s="77"/>
      <c r="Y1020" s="77"/>
      <c r="Z1020" s="77"/>
      <c r="AA1020" s="77"/>
      <c r="AB1020" s="77"/>
      <c r="AC1020" s="76"/>
      <c r="AD1020" s="76"/>
      <c r="AE1020" s="76"/>
      <c r="AF1020" s="76"/>
      <c r="AG1020" s="76"/>
      <c r="AH1020" s="76"/>
      <c r="AI1020" s="76"/>
      <c r="AJ1020" s="76"/>
      <c r="AK1020" s="76"/>
      <c r="AL1020" s="76"/>
      <c r="AM1020" s="76"/>
      <c r="AN1020" s="76"/>
      <c r="AO1020" s="76"/>
      <c r="AP1020" s="76"/>
      <c r="AQ1020" s="76"/>
      <c r="AR1020" s="76"/>
      <c r="AS1020" s="76"/>
      <c r="AT1020" s="76"/>
      <c r="AU1020" s="76"/>
      <c r="AV1020" s="76"/>
      <c r="AW1020" s="76"/>
      <c r="AX1020" s="76"/>
      <c r="AY1020" s="76"/>
      <c r="AZ1020" s="76"/>
      <c r="BA1020" s="76"/>
      <c r="BB1020" s="76"/>
      <c r="BC1020" s="76"/>
      <c r="BD1020" s="76"/>
      <c r="BE1020" s="76"/>
      <c r="BF1020" s="76"/>
      <c r="BG1020" s="76"/>
      <c r="BH1020" s="76"/>
      <c r="BI1020" s="76"/>
      <c r="BJ1020" s="76"/>
      <c r="BK1020" s="76"/>
      <c r="BL1020" s="76"/>
      <c r="BM1020" s="76"/>
      <c r="BN1020" s="76"/>
      <c r="BO1020" s="76"/>
      <c r="BP1020" s="76"/>
      <c r="BQ1020" s="76"/>
      <c r="BR1020" s="76"/>
    </row>
    <row r="1021" spans="2:70">
      <c r="B1021" s="75"/>
      <c r="C1021" s="75"/>
      <c r="D1021" s="75"/>
      <c r="E1021" s="77"/>
      <c r="F1021" s="75"/>
      <c r="G1021" s="77"/>
      <c r="H1021" s="75"/>
      <c r="I1021" s="75"/>
      <c r="J1021" s="77"/>
      <c r="L1021" s="77"/>
      <c r="M1021" s="77"/>
      <c r="P1021" s="77"/>
      <c r="Q1021" s="77"/>
      <c r="R1021" s="77"/>
      <c r="S1021" s="77"/>
      <c r="T1021" s="77"/>
      <c r="U1021" s="77"/>
      <c r="V1021" s="77"/>
      <c r="W1021" s="77"/>
      <c r="X1021" s="77"/>
      <c r="Y1021" s="77"/>
      <c r="Z1021" s="77"/>
      <c r="AA1021" s="77"/>
      <c r="AB1021" s="77"/>
      <c r="AC1021" s="76"/>
      <c r="AD1021" s="76"/>
      <c r="AE1021" s="76"/>
      <c r="AF1021" s="76"/>
      <c r="AG1021" s="76"/>
      <c r="AH1021" s="76"/>
      <c r="AI1021" s="76"/>
      <c r="AJ1021" s="76"/>
      <c r="AK1021" s="76"/>
      <c r="AL1021" s="76"/>
      <c r="AM1021" s="76"/>
      <c r="AN1021" s="76"/>
      <c r="AO1021" s="76"/>
      <c r="AP1021" s="76"/>
      <c r="AQ1021" s="76"/>
      <c r="AR1021" s="76"/>
      <c r="AS1021" s="76"/>
      <c r="AT1021" s="76"/>
      <c r="AU1021" s="76"/>
      <c r="AV1021" s="76"/>
      <c r="AW1021" s="76"/>
      <c r="AX1021" s="76"/>
      <c r="AY1021" s="76"/>
      <c r="AZ1021" s="76"/>
      <c r="BA1021" s="76"/>
      <c r="BB1021" s="76"/>
      <c r="BC1021" s="76"/>
      <c r="BD1021" s="76"/>
      <c r="BE1021" s="76"/>
      <c r="BF1021" s="76"/>
      <c r="BG1021" s="76"/>
      <c r="BH1021" s="76"/>
      <c r="BI1021" s="76"/>
      <c r="BJ1021" s="76"/>
      <c r="BK1021" s="76"/>
      <c r="BL1021" s="76"/>
      <c r="BM1021" s="76"/>
      <c r="BN1021" s="76"/>
      <c r="BO1021" s="76"/>
      <c r="BP1021" s="76"/>
      <c r="BQ1021" s="76"/>
      <c r="BR1021" s="76"/>
    </row>
    <row r="1022" spans="2:70">
      <c r="B1022" s="75"/>
      <c r="C1022" s="75"/>
      <c r="D1022" s="75"/>
      <c r="E1022" s="77"/>
      <c r="F1022" s="75"/>
      <c r="G1022" s="77"/>
      <c r="H1022" s="75"/>
      <c r="I1022" s="75"/>
      <c r="J1022" s="77"/>
      <c r="L1022" s="77"/>
      <c r="M1022" s="77"/>
      <c r="P1022" s="77"/>
      <c r="Q1022" s="77"/>
      <c r="R1022" s="77"/>
      <c r="S1022" s="77"/>
      <c r="T1022" s="77"/>
      <c r="U1022" s="77"/>
      <c r="V1022" s="77"/>
      <c r="W1022" s="77"/>
      <c r="X1022" s="77"/>
      <c r="Y1022" s="77"/>
      <c r="Z1022" s="77"/>
      <c r="AA1022" s="77"/>
      <c r="AB1022" s="77"/>
      <c r="AC1022" s="76"/>
      <c r="AD1022" s="76"/>
      <c r="AE1022" s="76"/>
      <c r="AF1022" s="76"/>
      <c r="AG1022" s="76"/>
      <c r="AH1022" s="76"/>
      <c r="AI1022" s="76"/>
      <c r="AJ1022" s="76"/>
      <c r="AK1022" s="76"/>
      <c r="AL1022" s="76"/>
      <c r="AM1022" s="76"/>
      <c r="AN1022" s="76"/>
      <c r="AO1022" s="76"/>
      <c r="AP1022" s="76"/>
      <c r="AQ1022" s="76"/>
      <c r="AR1022" s="76"/>
      <c r="AS1022" s="76"/>
      <c r="AT1022" s="76"/>
      <c r="AU1022" s="76"/>
      <c r="AV1022" s="76"/>
      <c r="AW1022" s="76"/>
      <c r="AX1022" s="76"/>
      <c r="AY1022" s="76"/>
      <c r="AZ1022" s="76"/>
      <c r="BA1022" s="76"/>
      <c r="BB1022" s="76"/>
      <c r="BC1022" s="76"/>
      <c r="BD1022" s="76"/>
      <c r="BE1022" s="76"/>
      <c r="BF1022" s="76"/>
      <c r="BG1022" s="76"/>
      <c r="BH1022" s="76"/>
      <c r="BI1022" s="76"/>
      <c r="BJ1022" s="76"/>
      <c r="BK1022" s="76"/>
      <c r="BL1022" s="76"/>
      <c r="BM1022" s="76"/>
      <c r="BN1022" s="76"/>
      <c r="BO1022" s="76"/>
      <c r="BP1022" s="76"/>
      <c r="BQ1022" s="76"/>
      <c r="BR1022" s="76"/>
    </row>
    <row r="1023" spans="2:70">
      <c r="B1023" s="75"/>
      <c r="C1023" s="75"/>
      <c r="D1023" s="75"/>
      <c r="E1023" s="77"/>
      <c r="F1023" s="75"/>
      <c r="G1023" s="77"/>
      <c r="H1023" s="75"/>
      <c r="I1023" s="75"/>
      <c r="J1023" s="77"/>
      <c r="L1023" s="77"/>
      <c r="M1023" s="77"/>
      <c r="P1023" s="77"/>
      <c r="Q1023" s="77"/>
      <c r="R1023" s="77"/>
      <c r="S1023" s="77"/>
      <c r="T1023" s="77"/>
      <c r="U1023" s="77"/>
      <c r="V1023" s="77"/>
      <c r="W1023" s="77"/>
      <c r="X1023" s="77"/>
      <c r="Y1023" s="77"/>
      <c r="Z1023" s="77"/>
      <c r="AA1023" s="77"/>
      <c r="AB1023" s="77"/>
      <c r="AC1023" s="76"/>
      <c r="AD1023" s="76"/>
      <c r="AE1023" s="76"/>
      <c r="AF1023" s="76"/>
      <c r="AG1023" s="76"/>
      <c r="AH1023" s="76"/>
      <c r="AI1023" s="76"/>
      <c r="AJ1023" s="76"/>
      <c r="AK1023" s="76"/>
      <c r="AL1023" s="76"/>
      <c r="AM1023" s="76"/>
      <c r="AN1023" s="76"/>
      <c r="AO1023" s="76"/>
      <c r="AP1023" s="76"/>
      <c r="AQ1023" s="76"/>
      <c r="AR1023" s="76"/>
      <c r="AS1023" s="76"/>
      <c r="AT1023" s="76"/>
      <c r="AU1023" s="76"/>
      <c r="AV1023" s="76"/>
      <c r="AW1023" s="76"/>
      <c r="AX1023" s="76"/>
      <c r="AY1023" s="76"/>
      <c r="AZ1023" s="76"/>
      <c r="BA1023" s="76"/>
      <c r="BB1023" s="76"/>
      <c r="BC1023" s="76"/>
      <c r="BD1023" s="76"/>
      <c r="BE1023" s="76"/>
      <c r="BF1023" s="76"/>
      <c r="BG1023" s="76"/>
      <c r="BH1023" s="76"/>
      <c r="BI1023" s="76"/>
      <c r="BJ1023" s="76"/>
      <c r="BK1023" s="76"/>
      <c r="BL1023" s="76"/>
      <c r="BM1023" s="76"/>
      <c r="BN1023" s="76"/>
      <c r="BO1023" s="76"/>
      <c r="BP1023" s="76"/>
      <c r="BQ1023" s="76"/>
      <c r="BR1023" s="76"/>
    </row>
    <row r="1024" spans="2:70">
      <c r="B1024" s="75"/>
      <c r="C1024" s="75"/>
      <c r="D1024" s="75"/>
      <c r="E1024" s="77"/>
      <c r="F1024" s="75"/>
      <c r="G1024" s="77"/>
      <c r="H1024" s="75"/>
      <c r="I1024" s="75"/>
      <c r="J1024" s="77"/>
      <c r="L1024" s="77"/>
      <c r="M1024" s="77"/>
      <c r="P1024" s="77"/>
      <c r="Q1024" s="77"/>
      <c r="R1024" s="77"/>
      <c r="S1024" s="77"/>
      <c r="T1024" s="77"/>
      <c r="U1024" s="77"/>
      <c r="V1024" s="77"/>
      <c r="W1024" s="77"/>
      <c r="X1024" s="77"/>
      <c r="Y1024" s="77"/>
      <c r="Z1024" s="77"/>
      <c r="AA1024" s="77"/>
      <c r="AB1024" s="77"/>
      <c r="AC1024" s="76"/>
      <c r="AD1024" s="76"/>
      <c r="AE1024" s="76"/>
      <c r="AF1024" s="76"/>
      <c r="AG1024" s="76"/>
      <c r="AH1024" s="76"/>
      <c r="AI1024" s="76"/>
      <c r="AJ1024" s="76"/>
      <c r="AK1024" s="76"/>
      <c r="AL1024" s="76"/>
      <c r="AM1024" s="76"/>
      <c r="AN1024" s="76"/>
      <c r="AO1024" s="76"/>
      <c r="AP1024" s="76"/>
      <c r="AQ1024" s="76"/>
      <c r="AR1024" s="76"/>
      <c r="AS1024" s="76"/>
      <c r="AT1024" s="76"/>
      <c r="AU1024" s="76"/>
      <c r="AV1024" s="76"/>
      <c r="AW1024" s="76"/>
      <c r="AX1024" s="76"/>
      <c r="AY1024" s="76"/>
      <c r="AZ1024" s="76"/>
      <c r="BA1024" s="76"/>
      <c r="BB1024" s="76"/>
      <c r="BC1024" s="76"/>
      <c r="BD1024" s="76"/>
      <c r="BE1024" s="76"/>
      <c r="BF1024" s="76"/>
      <c r="BG1024" s="76"/>
      <c r="BH1024" s="76"/>
      <c r="BI1024" s="76"/>
      <c r="BJ1024" s="76"/>
      <c r="BK1024" s="76"/>
      <c r="BL1024" s="76"/>
      <c r="BM1024" s="76"/>
      <c r="BN1024" s="76"/>
      <c r="BO1024" s="76"/>
      <c r="BP1024" s="76"/>
      <c r="BQ1024" s="76"/>
      <c r="BR1024" s="76"/>
    </row>
    <row r="1025" spans="2:70">
      <c r="B1025" s="75"/>
      <c r="C1025" s="75"/>
      <c r="D1025" s="75"/>
      <c r="E1025" s="77"/>
      <c r="F1025" s="75"/>
      <c r="G1025" s="77"/>
      <c r="H1025" s="75"/>
      <c r="I1025" s="75"/>
      <c r="J1025" s="77"/>
      <c r="L1025" s="77"/>
      <c r="M1025" s="77"/>
      <c r="P1025" s="77"/>
      <c r="Q1025" s="77"/>
      <c r="R1025" s="77"/>
      <c r="S1025" s="77"/>
      <c r="T1025" s="77"/>
      <c r="U1025" s="77"/>
      <c r="V1025" s="77"/>
      <c r="W1025" s="77"/>
      <c r="X1025" s="77"/>
      <c r="Y1025" s="77"/>
      <c r="Z1025" s="77"/>
      <c r="AA1025" s="77"/>
      <c r="AB1025" s="77"/>
      <c r="AC1025" s="76"/>
      <c r="AD1025" s="76"/>
      <c r="AE1025" s="76"/>
      <c r="AF1025" s="76"/>
      <c r="AG1025" s="76"/>
      <c r="AH1025" s="76"/>
      <c r="AI1025" s="76"/>
      <c r="AJ1025" s="76"/>
      <c r="AK1025" s="76"/>
      <c r="AL1025" s="76"/>
      <c r="AM1025" s="76"/>
      <c r="AN1025" s="76"/>
      <c r="AO1025" s="76"/>
      <c r="AP1025" s="76"/>
      <c r="AQ1025" s="76"/>
      <c r="AR1025" s="76"/>
      <c r="AS1025" s="76"/>
      <c r="AT1025" s="76"/>
      <c r="AU1025" s="76"/>
      <c r="AV1025" s="76"/>
      <c r="AW1025" s="76"/>
      <c r="AX1025" s="76"/>
      <c r="AY1025" s="76"/>
      <c r="AZ1025" s="76"/>
      <c r="BA1025" s="76"/>
      <c r="BB1025" s="76"/>
      <c r="BC1025" s="76"/>
      <c r="BD1025" s="76"/>
      <c r="BE1025" s="76"/>
      <c r="BF1025" s="76"/>
      <c r="BG1025" s="76"/>
      <c r="BH1025" s="76"/>
      <c r="BI1025" s="76"/>
      <c r="BJ1025" s="76"/>
      <c r="BK1025" s="76"/>
      <c r="BL1025" s="76"/>
      <c r="BM1025" s="76"/>
      <c r="BN1025" s="76"/>
      <c r="BO1025" s="76"/>
      <c r="BP1025" s="76"/>
      <c r="BQ1025" s="76"/>
      <c r="BR1025" s="76"/>
    </row>
    <row r="1026" spans="2:70">
      <c r="B1026" s="75"/>
      <c r="C1026" s="75"/>
      <c r="D1026" s="75"/>
      <c r="E1026" s="77"/>
      <c r="F1026" s="75"/>
      <c r="G1026" s="77"/>
      <c r="H1026" s="75"/>
      <c r="I1026" s="75"/>
      <c r="J1026" s="77"/>
      <c r="L1026" s="77"/>
      <c r="M1026" s="77"/>
      <c r="P1026" s="77"/>
      <c r="Q1026" s="77"/>
      <c r="R1026" s="77"/>
      <c r="S1026" s="77"/>
      <c r="T1026" s="77"/>
      <c r="U1026" s="77"/>
      <c r="V1026" s="77"/>
      <c r="W1026" s="77"/>
      <c r="X1026" s="77"/>
      <c r="Y1026" s="77"/>
      <c r="Z1026" s="77"/>
      <c r="AA1026" s="77"/>
      <c r="AB1026" s="77"/>
      <c r="AC1026" s="76"/>
      <c r="AD1026" s="76"/>
      <c r="AE1026" s="76"/>
      <c r="AF1026" s="76"/>
      <c r="AG1026" s="76"/>
      <c r="AH1026" s="76"/>
      <c r="AI1026" s="76"/>
      <c r="AJ1026" s="76"/>
      <c r="AK1026" s="76"/>
      <c r="AL1026" s="76"/>
      <c r="AM1026" s="76"/>
      <c r="AN1026" s="76"/>
      <c r="AO1026" s="76"/>
      <c r="AP1026" s="76"/>
      <c r="AQ1026" s="76"/>
      <c r="AR1026" s="76"/>
      <c r="AS1026" s="76"/>
      <c r="AT1026" s="76"/>
      <c r="AU1026" s="76"/>
      <c r="AV1026" s="76"/>
      <c r="AW1026" s="76"/>
      <c r="AX1026" s="76"/>
      <c r="AY1026" s="76"/>
      <c r="AZ1026" s="76"/>
      <c r="BA1026" s="76"/>
      <c r="BB1026" s="76"/>
      <c r="BC1026" s="76"/>
      <c r="BD1026" s="76"/>
      <c r="BE1026" s="76"/>
      <c r="BF1026" s="76"/>
      <c r="BG1026" s="76"/>
      <c r="BH1026" s="76"/>
      <c r="BI1026" s="76"/>
      <c r="BJ1026" s="76"/>
      <c r="BK1026" s="76"/>
      <c r="BL1026" s="76"/>
      <c r="BM1026" s="76"/>
      <c r="BN1026" s="76"/>
      <c r="BO1026" s="76"/>
      <c r="BP1026" s="76"/>
      <c r="BQ1026" s="76"/>
      <c r="BR1026" s="76"/>
    </row>
    <row r="1027" spans="2:70">
      <c r="B1027" s="75"/>
      <c r="C1027" s="75"/>
      <c r="D1027" s="75"/>
      <c r="E1027" s="77"/>
      <c r="F1027" s="75"/>
      <c r="G1027" s="77"/>
      <c r="H1027" s="75"/>
      <c r="I1027" s="75"/>
      <c r="J1027" s="77"/>
      <c r="L1027" s="77"/>
      <c r="M1027" s="77"/>
      <c r="P1027" s="77"/>
      <c r="Q1027" s="77"/>
      <c r="R1027" s="77"/>
      <c r="S1027" s="77"/>
      <c r="T1027" s="77"/>
      <c r="U1027" s="77"/>
      <c r="V1027" s="77"/>
      <c r="W1027" s="77"/>
      <c r="X1027" s="77"/>
      <c r="Y1027" s="77"/>
      <c r="Z1027" s="77"/>
      <c r="AA1027" s="77"/>
      <c r="AB1027" s="77"/>
      <c r="AC1027" s="76"/>
      <c r="AD1027" s="76"/>
      <c r="AE1027" s="76"/>
      <c r="AF1027" s="76"/>
      <c r="AG1027" s="76"/>
      <c r="AH1027" s="76"/>
      <c r="AI1027" s="76"/>
      <c r="AJ1027" s="76"/>
      <c r="AK1027" s="76"/>
      <c r="AL1027" s="76"/>
      <c r="AM1027" s="76"/>
      <c r="AN1027" s="76"/>
      <c r="AO1027" s="76"/>
      <c r="AP1027" s="76"/>
      <c r="AQ1027" s="76"/>
      <c r="AR1027" s="76"/>
      <c r="AS1027" s="76"/>
      <c r="AT1027" s="76"/>
      <c r="AU1027" s="76"/>
      <c r="AV1027" s="76"/>
      <c r="AW1027" s="76"/>
      <c r="AX1027" s="76"/>
      <c r="AY1027" s="76"/>
      <c r="AZ1027" s="76"/>
      <c r="BA1027" s="76"/>
      <c r="BB1027" s="76"/>
      <c r="BC1027" s="76"/>
      <c r="BD1027" s="76"/>
      <c r="BE1027" s="76"/>
      <c r="BF1027" s="76"/>
      <c r="BG1027" s="76"/>
      <c r="BH1027" s="76"/>
      <c r="BI1027" s="76"/>
      <c r="BJ1027" s="76"/>
      <c r="BK1027" s="76"/>
      <c r="BL1027" s="76"/>
      <c r="BM1027" s="76"/>
      <c r="BN1027" s="76"/>
      <c r="BO1027" s="76"/>
      <c r="BP1027" s="76"/>
      <c r="BQ1027" s="76"/>
      <c r="BR1027" s="76"/>
    </row>
    <row r="1028" spans="2:70">
      <c r="B1028" s="75"/>
      <c r="C1028" s="75"/>
      <c r="D1028" s="75"/>
      <c r="E1028" s="77"/>
      <c r="F1028" s="75"/>
      <c r="G1028" s="77"/>
      <c r="H1028" s="75"/>
      <c r="I1028" s="75"/>
      <c r="J1028" s="77"/>
      <c r="L1028" s="77"/>
      <c r="M1028" s="77"/>
      <c r="P1028" s="77"/>
      <c r="Q1028" s="77"/>
      <c r="R1028" s="77"/>
      <c r="S1028" s="77"/>
      <c r="T1028" s="77"/>
      <c r="U1028" s="77"/>
      <c r="V1028" s="77"/>
      <c r="W1028" s="77"/>
      <c r="X1028" s="77"/>
      <c r="Y1028" s="77"/>
      <c r="Z1028" s="77"/>
      <c r="AA1028" s="77"/>
      <c r="AB1028" s="77"/>
      <c r="AC1028" s="76"/>
      <c r="AD1028" s="76"/>
      <c r="AE1028" s="76"/>
      <c r="AF1028" s="76"/>
      <c r="AG1028" s="76"/>
      <c r="AH1028" s="76"/>
      <c r="AI1028" s="76"/>
      <c r="AJ1028" s="76"/>
      <c r="AK1028" s="76"/>
      <c r="AL1028" s="76"/>
      <c r="AM1028" s="76"/>
      <c r="AN1028" s="76"/>
      <c r="AO1028" s="76"/>
      <c r="AP1028" s="76"/>
      <c r="AQ1028" s="76"/>
      <c r="AR1028" s="76"/>
      <c r="AS1028" s="76"/>
      <c r="AT1028" s="76"/>
      <c r="AU1028" s="76"/>
      <c r="AV1028" s="76"/>
      <c r="AW1028" s="76"/>
      <c r="AX1028" s="76"/>
      <c r="AY1028" s="76"/>
      <c r="AZ1028" s="76"/>
      <c r="BA1028" s="76"/>
      <c r="BB1028" s="76"/>
      <c r="BC1028" s="76"/>
      <c r="BD1028" s="76"/>
      <c r="BE1028" s="76"/>
      <c r="BF1028" s="76"/>
      <c r="BG1028" s="76"/>
      <c r="BH1028" s="76"/>
      <c r="BI1028" s="76"/>
      <c r="BJ1028" s="76"/>
      <c r="BK1028" s="76"/>
      <c r="BL1028" s="76"/>
      <c r="BM1028" s="76"/>
      <c r="BN1028" s="76"/>
      <c r="BO1028" s="76"/>
      <c r="BP1028" s="76"/>
      <c r="BQ1028" s="76"/>
      <c r="BR1028" s="76"/>
    </row>
    <row r="1029" spans="2:70">
      <c r="B1029" s="75"/>
      <c r="C1029" s="75"/>
      <c r="D1029" s="75"/>
      <c r="E1029" s="77"/>
      <c r="F1029" s="75"/>
      <c r="G1029" s="77"/>
      <c r="H1029" s="75"/>
      <c r="I1029" s="75"/>
      <c r="J1029" s="77"/>
      <c r="L1029" s="77"/>
      <c r="M1029" s="77"/>
      <c r="P1029" s="77"/>
      <c r="Q1029" s="77"/>
      <c r="R1029" s="77"/>
      <c r="S1029" s="77"/>
      <c r="T1029" s="77"/>
      <c r="U1029" s="77"/>
      <c r="V1029" s="77"/>
      <c r="W1029" s="77"/>
      <c r="X1029" s="77"/>
      <c r="Y1029" s="77"/>
      <c r="Z1029" s="77"/>
      <c r="AA1029" s="77"/>
      <c r="AB1029" s="77"/>
      <c r="AC1029" s="76"/>
      <c r="AD1029" s="76"/>
      <c r="AE1029" s="76"/>
      <c r="AF1029" s="76"/>
      <c r="AG1029" s="76"/>
      <c r="AH1029" s="76"/>
      <c r="AI1029" s="76"/>
      <c r="AJ1029" s="76"/>
      <c r="AK1029" s="76"/>
      <c r="AL1029" s="76"/>
      <c r="AM1029" s="76"/>
      <c r="AN1029" s="76"/>
      <c r="AO1029" s="76"/>
      <c r="AP1029" s="76"/>
      <c r="AQ1029" s="76"/>
      <c r="AR1029" s="76"/>
      <c r="AS1029" s="76"/>
      <c r="AT1029" s="76"/>
      <c r="AU1029" s="76"/>
      <c r="AV1029" s="76"/>
      <c r="AW1029" s="76"/>
      <c r="AX1029" s="76"/>
      <c r="AY1029" s="76"/>
      <c r="AZ1029" s="76"/>
      <c r="BA1029" s="76"/>
      <c r="BB1029" s="76"/>
      <c r="BC1029" s="76"/>
      <c r="BD1029" s="76"/>
      <c r="BE1029" s="76"/>
      <c r="BF1029" s="76"/>
      <c r="BG1029" s="76"/>
      <c r="BH1029" s="76"/>
      <c r="BI1029" s="76"/>
      <c r="BJ1029" s="76"/>
      <c r="BK1029" s="76"/>
      <c r="BL1029" s="76"/>
      <c r="BM1029" s="76"/>
      <c r="BN1029" s="76"/>
      <c r="BO1029" s="76"/>
      <c r="BP1029" s="76"/>
      <c r="BQ1029" s="76"/>
      <c r="BR1029" s="76"/>
    </row>
    <row r="1030" spans="2:70">
      <c r="B1030" s="75"/>
      <c r="C1030" s="75"/>
      <c r="D1030" s="75"/>
      <c r="E1030" s="77"/>
      <c r="F1030" s="75"/>
      <c r="G1030" s="77"/>
      <c r="H1030" s="75"/>
      <c r="I1030" s="75"/>
      <c r="J1030" s="77"/>
      <c r="L1030" s="77"/>
      <c r="M1030" s="77"/>
      <c r="P1030" s="77"/>
      <c r="Q1030" s="77"/>
      <c r="R1030" s="77"/>
      <c r="S1030" s="77"/>
      <c r="T1030" s="77"/>
      <c r="U1030" s="77"/>
      <c r="V1030" s="77"/>
      <c r="W1030" s="77"/>
      <c r="X1030" s="77"/>
      <c r="Y1030" s="77"/>
      <c r="Z1030" s="77"/>
      <c r="AA1030" s="77"/>
      <c r="AB1030" s="77"/>
      <c r="AC1030" s="76"/>
      <c r="AD1030" s="76"/>
      <c r="AE1030" s="76"/>
      <c r="AF1030" s="76"/>
      <c r="AG1030" s="76"/>
      <c r="AH1030" s="76"/>
      <c r="AI1030" s="76"/>
      <c r="AJ1030" s="76"/>
      <c r="AK1030" s="76"/>
      <c r="AL1030" s="76"/>
      <c r="AM1030" s="76"/>
      <c r="AN1030" s="76"/>
      <c r="AO1030" s="76"/>
      <c r="AP1030" s="76"/>
      <c r="AQ1030" s="76"/>
      <c r="AR1030" s="76"/>
      <c r="AS1030" s="76"/>
      <c r="AT1030" s="76"/>
      <c r="AU1030" s="76"/>
      <c r="AV1030" s="76"/>
      <c r="AW1030" s="76"/>
      <c r="AX1030" s="76"/>
      <c r="AY1030" s="76"/>
      <c r="AZ1030" s="76"/>
      <c r="BA1030" s="76"/>
      <c r="BB1030" s="76"/>
      <c r="BC1030" s="76"/>
      <c r="BD1030" s="76"/>
      <c r="BE1030" s="76"/>
      <c r="BF1030" s="76"/>
      <c r="BG1030" s="76"/>
      <c r="BH1030" s="76"/>
      <c r="BI1030" s="76"/>
      <c r="BJ1030" s="76"/>
      <c r="BK1030" s="76"/>
      <c r="BL1030" s="76"/>
      <c r="BM1030" s="76"/>
      <c r="BN1030" s="76"/>
      <c r="BO1030" s="76"/>
      <c r="BP1030" s="76"/>
      <c r="BQ1030" s="76"/>
      <c r="BR1030" s="76"/>
    </row>
    <row r="1031" spans="2:70">
      <c r="B1031" s="75"/>
      <c r="C1031" s="75"/>
      <c r="D1031" s="75"/>
      <c r="E1031" s="77"/>
      <c r="F1031" s="75"/>
      <c r="G1031" s="77"/>
      <c r="H1031" s="75"/>
      <c r="I1031" s="75"/>
      <c r="J1031" s="77"/>
      <c r="L1031" s="77"/>
      <c r="M1031" s="77"/>
      <c r="P1031" s="77"/>
      <c r="Q1031" s="77"/>
      <c r="R1031" s="77"/>
      <c r="S1031" s="77"/>
      <c r="T1031" s="77"/>
      <c r="U1031" s="77"/>
      <c r="V1031" s="77"/>
      <c r="W1031" s="77"/>
      <c r="X1031" s="77"/>
      <c r="Y1031" s="77"/>
      <c r="Z1031" s="77"/>
      <c r="AA1031" s="77"/>
      <c r="AB1031" s="77"/>
      <c r="AC1031" s="76"/>
      <c r="AD1031" s="76"/>
      <c r="AE1031" s="76"/>
      <c r="AF1031" s="76"/>
      <c r="AG1031" s="76"/>
      <c r="AH1031" s="76"/>
      <c r="AI1031" s="76"/>
      <c r="AJ1031" s="76"/>
      <c r="AK1031" s="76"/>
      <c r="AL1031" s="76"/>
      <c r="AM1031" s="76"/>
      <c r="AN1031" s="76"/>
      <c r="AO1031" s="76"/>
      <c r="AP1031" s="76"/>
      <c r="AQ1031" s="76"/>
      <c r="AR1031" s="76"/>
      <c r="AS1031" s="76"/>
      <c r="AT1031" s="76"/>
      <c r="AU1031" s="76"/>
      <c r="AV1031" s="76"/>
      <c r="AW1031" s="76"/>
      <c r="AX1031" s="76"/>
      <c r="AY1031" s="76"/>
      <c r="AZ1031" s="76"/>
      <c r="BA1031" s="76"/>
      <c r="BB1031" s="76"/>
      <c r="BC1031" s="76"/>
      <c r="BD1031" s="76"/>
      <c r="BE1031" s="76"/>
      <c r="BF1031" s="76"/>
      <c r="BG1031" s="76"/>
      <c r="BH1031" s="76"/>
      <c r="BI1031" s="76"/>
      <c r="BJ1031" s="76"/>
      <c r="BK1031" s="76"/>
      <c r="BL1031" s="76"/>
      <c r="BM1031" s="76"/>
      <c r="BN1031" s="76"/>
      <c r="BO1031" s="76"/>
      <c r="BP1031" s="76"/>
      <c r="BQ1031" s="76"/>
      <c r="BR1031" s="76"/>
    </row>
    <row r="1032" spans="2:70">
      <c r="B1032" s="75"/>
      <c r="C1032" s="75"/>
      <c r="D1032" s="75"/>
      <c r="E1032" s="77"/>
      <c r="F1032" s="75"/>
      <c r="G1032" s="77"/>
      <c r="H1032" s="75"/>
      <c r="I1032" s="75"/>
      <c r="J1032" s="77"/>
      <c r="L1032" s="77"/>
      <c r="M1032" s="77"/>
      <c r="P1032" s="77"/>
      <c r="Q1032" s="77"/>
      <c r="R1032" s="77"/>
      <c r="S1032" s="77"/>
      <c r="T1032" s="77"/>
      <c r="U1032" s="77"/>
      <c r="V1032" s="77"/>
      <c r="W1032" s="77"/>
      <c r="X1032" s="77"/>
      <c r="Y1032" s="77"/>
      <c r="Z1032" s="77"/>
      <c r="AA1032" s="77"/>
      <c r="AB1032" s="77"/>
      <c r="AC1032" s="76"/>
      <c r="AD1032" s="76"/>
      <c r="AE1032" s="76"/>
      <c r="AF1032" s="76"/>
      <c r="AG1032" s="76"/>
      <c r="AH1032" s="76"/>
      <c r="AI1032" s="76"/>
      <c r="AJ1032" s="76"/>
      <c r="AK1032" s="76"/>
      <c r="AL1032" s="76"/>
      <c r="AM1032" s="76"/>
      <c r="AN1032" s="76"/>
      <c r="AO1032" s="76"/>
      <c r="AP1032" s="76"/>
      <c r="AQ1032" s="76"/>
      <c r="AR1032" s="76"/>
      <c r="AS1032" s="76"/>
      <c r="AT1032" s="76"/>
      <c r="AU1032" s="76"/>
      <c r="AV1032" s="76"/>
      <c r="AW1032" s="76"/>
      <c r="AX1032" s="76"/>
      <c r="AY1032" s="76"/>
      <c r="AZ1032" s="76"/>
      <c r="BA1032" s="76"/>
      <c r="BB1032" s="76"/>
      <c r="BC1032" s="76"/>
      <c r="BD1032" s="76"/>
      <c r="BE1032" s="76"/>
      <c r="BF1032" s="76"/>
      <c r="BG1032" s="76"/>
      <c r="BH1032" s="76"/>
      <c r="BI1032" s="76"/>
      <c r="BJ1032" s="76"/>
      <c r="BK1032" s="76"/>
      <c r="BL1032" s="76"/>
      <c r="BM1032" s="76"/>
      <c r="BN1032" s="76"/>
      <c r="BO1032" s="76"/>
      <c r="BP1032" s="76"/>
      <c r="BQ1032" s="76"/>
      <c r="BR1032" s="76"/>
    </row>
    <row r="1033" spans="2:70">
      <c r="B1033" s="75"/>
      <c r="C1033" s="75"/>
      <c r="D1033" s="75"/>
      <c r="E1033" s="77"/>
      <c r="F1033" s="75"/>
      <c r="G1033" s="77"/>
      <c r="H1033" s="75"/>
      <c r="I1033" s="75"/>
      <c r="J1033" s="77"/>
      <c r="L1033" s="77"/>
      <c r="M1033" s="77"/>
      <c r="P1033" s="77"/>
      <c r="Q1033" s="77"/>
      <c r="R1033" s="77"/>
      <c r="S1033" s="77"/>
      <c r="T1033" s="77"/>
      <c r="U1033" s="77"/>
      <c r="V1033" s="77"/>
      <c r="W1033" s="77"/>
      <c r="X1033" s="77"/>
      <c r="Y1033" s="77"/>
      <c r="Z1033" s="77"/>
      <c r="AA1033" s="77"/>
      <c r="AB1033" s="77"/>
      <c r="AC1033" s="76"/>
      <c r="AD1033" s="76"/>
      <c r="AE1033" s="76"/>
      <c r="AF1033" s="76"/>
      <c r="AG1033" s="76"/>
      <c r="AH1033" s="76"/>
      <c r="AI1033" s="76"/>
      <c r="AJ1033" s="76"/>
      <c r="AK1033" s="76"/>
      <c r="AL1033" s="76"/>
      <c r="AM1033" s="76"/>
      <c r="AN1033" s="76"/>
      <c r="AO1033" s="76"/>
      <c r="AP1033" s="76"/>
      <c r="AQ1033" s="76"/>
      <c r="AR1033" s="76"/>
      <c r="AS1033" s="76"/>
      <c r="AT1033" s="76"/>
      <c r="AU1033" s="76"/>
      <c r="AV1033" s="76"/>
      <c r="AW1033" s="76"/>
      <c r="AX1033" s="76"/>
      <c r="AY1033" s="76"/>
      <c r="AZ1033" s="76"/>
      <c r="BA1033" s="76"/>
      <c r="BB1033" s="76"/>
      <c r="BC1033" s="76"/>
      <c r="BD1033" s="76"/>
      <c r="BE1033" s="76"/>
      <c r="BF1033" s="76"/>
      <c r="BG1033" s="76"/>
      <c r="BH1033" s="76"/>
      <c r="BI1033" s="76"/>
      <c r="BJ1033" s="76"/>
      <c r="BK1033" s="76"/>
      <c r="BL1033" s="76"/>
      <c r="BM1033" s="76"/>
      <c r="BN1033" s="76"/>
      <c r="BO1033" s="76"/>
      <c r="BP1033" s="76"/>
      <c r="BQ1033" s="76"/>
      <c r="BR1033" s="76"/>
    </row>
    <row r="1034" spans="2:70">
      <c r="B1034" s="75"/>
      <c r="C1034" s="75"/>
      <c r="D1034" s="75"/>
      <c r="E1034" s="77"/>
      <c r="F1034" s="75"/>
      <c r="G1034" s="77"/>
      <c r="H1034" s="75"/>
      <c r="I1034" s="75"/>
      <c r="J1034" s="77"/>
      <c r="L1034" s="77"/>
      <c r="M1034" s="77"/>
      <c r="P1034" s="77"/>
      <c r="Q1034" s="77"/>
      <c r="R1034" s="77"/>
      <c r="S1034" s="77"/>
      <c r="T1034" s="77"/>
      <c r="U1034" s="77"/>
      <c r="V1034" s="77"/>
      <c r="W1034" s="77"/>
      <c r="X1034" s="77"/>
      <c r="Y1034" s="77"/>
      <c r="Z1034" s="77"/>
      <c r="AA1034" s="77"/>
      <c r="AB1034" s="77"/>
      <c r="AC1034" s="76"/>
      <c r="AD1034" s="76"/>
      <c r="AE1034" s="76"/>
      <c r="AF1034" s="76"/>
      <c r="AG1034" s="76"/>
      <c r="AH1034" s="76"/>
      <c r="AI1034" s="76"/>
      <c r="AJ1034" s="76"/>
      <c r="AK1034" s="76"/>
      <c r="AL1034" s="76"/>
      <c r="AM1034" s="76"/>
      <c r="AN1034" s="76"/>
      <c r="AO1034" s="76"/>
      <c r="AP1034" s="76"/>
      <c r="AQ1034" s="76"/>
      <c r="AR1034" s="76"/>
      <c r="AS1034" s="76"/>
      <c r="AT1034" s="76"/>
      <c r="AU1034" s="76"/>
      <c r="AV1034" s="76"/>
      <c r="AW1034" s="76"/>
      <c r="AX1034" s="76"/>
      <c r="AY1034" s="76"/>
      <c r="AZ1034" s="76"/>
      <c r="BA1034" s="76"/>
      <c r="BB1034" s="76"/>
      <c r="BC1034" s="76"/>
      <c r="BD1034" s="76"/>
      <c r="BE1034" s="76"/>
      <c r="BF1034" s="76"/>
      <c r="BG1034" s="76"/>
      <c r="BH1034" s="76"/>
      <c r="BI1034" s="76"/>
      <c r="BJ1034" s="76"/>
      <c r="BK1034" s="76"/>
      <c r="BL1034" s="76"/>
      <c r="BM1034" s="76"/>
      <c r="BN1034" s="76"/>
      <c r="BO1034" s="76"/>
      <c r="BP1034" s="76"/>
      <c r="BQ1034" s="76"/>
      <c r="BR1034" s="76"/>
    </row>
    <row r="1035" spans="2:70">
      <c r="B1035" s="75"/>
      <c r="C1035" s="75"/>
      <c r="D1035" s="75"/>
      <c r="E1035" s="77"/>
      <c r="F1035" s="75"/>
      <c r="G1035" s="77"/>
      <c r="H1035" s="75"/>
      <c r="I1035" s="75"/>
      <c r="J1035" s="77"/>
      <c r="L1035" s="77"/>
      <c r="M1035" s="77"/>
      <c r="P1035" s="77"/>
      <c r="Q1035" s="77"/>
      <c r="R1035" s="77"/>
      <c r="S1035" s="77"/>
      <c r="T1035" s="77"/>
      <c r="U1035" s="77"/>
      <c r="V1035" s="77"/>
      <c r="W1035" s="77"/>
      <c r="X1035" s="77"/>
      <c r="Y1035" s="77"/>
      <c r="Z1035" s="77"/>
      <c r="AA1035" s="77"/>
      <c r="AB1035" s="77"/>
      <c r="AC1035" s="76"/>
      <c r="AD1035" s="76"/>
      <c r="AE1035" s="76"/>
      <c r="AF1035" s="76"/>
      <c r="AG1035" s="76"/>
      <c r="AH1035" s="76"/>
      <c r="AI1035" s="76"/>
      <c r="AJ1035" s="76"/>
      <c r="AK1035" s="76"/>
      <c r="AL1035" s="76"/>
      <c r="AM1035" s="76"/>
      <c r="AN1035" s="76"/>
      <c r="AO1035" s="76"/>
      <c r="AP1035" s="76"/>
      <c r="AQ1035" s="76"/>
      <c r="AR1035" s="76"/>
      <c r="AS1035" s="76"/>
      <c r="AT1035" s="76"/>
      <c r="AU1035" s="76"/>
      <c r="AV1035" s="76"/>
      <c r="AW1035" s="76"/>
      <c r="AX1035" s="76"/>
      <c r="AY1035" s="76"/>
      <c r="AZ1035" s="76"/>
      <c r="BA1035" s="76"/>
      <c r="BB1035" s="76"/>
      <c r="BC1035" s="76"/>
      <c r="BD1035" s="76"/>
      <c r="BE1035" s="76"/>
      <c r="BF1035" s="76"/>
      <c r="BG1035" s="76"/>
      <c r="BH1035" s="76"/>
      <c r="BI1035" s="76"/>
      <c r="BJ1035" s="76"/>
      <c r="BK1035" s="76"/>
      <c r="BL1035" s="76"/>
      <c r="BM1035" s="76"/>
      <c r="BN1035" s="76"/>
      <c r="BO1035" s="76"/>
      <c r="BP1035" s="76"/>
      <c r="BQ1035" s="76"/>
      <c r="BR1035" s="76"/>
    </row>
    <row r="1036" spans="2:70">
      <c r="B1036" s="75"/>
      <c r="C1036" s="75"/>
      <c r="D1036" s="75"/>
      <c r="E1036" s="77"/>
      <c r="F1036" s="75"/>
      <c r="G1036" s="77"/>
      <c r="H1036" s="75"/>
      <c r="I1036" s="75"/>
      <c r="J1036" s="77"/>
      <c r="L1036" s="77"/>
      <c r="M1036" s="77"/>
      <c r="P1036" s="77"/>
      <c r="Q1036" s="77"/>
      <c r="R1036" s="77"/>
      <c r="S1036" s="77"/>
      <c r="T1036" s="77"/>
      <c r="U1036" s="77"/>
      <c r="V1036" s="77"/>
      <c r="W1036" s="77"/>
      <c r="X1036" s="77"/>
      <c r="Y1036" s="77"/>
      <c r="Z1036" s="77"/>
      <c r="AA1036" s="77"/>
      <c r="AB1036" s="77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6"/>
      <c r="AM1036" s="76"/>
      <c r="AN1036" s="76"/>
      <c r="AO1036" s="76"/>
      <c r="AP1036" s="76"/>
      <c r="AQ1036" s="76"/>
      <c r="AR1036" s="76"/>
      <c r="AS1036" s="76"/>
      <c r="AT1036" s="76"/>
      <c r="AU1036" s="76"/>
      <c r="AV1036" s="76"/>
      <c r="AW1036" s="76"/>
      <c r="AX1036" s="76"/>
      <c r="AY1036" s="76"/>
      <c r="AZ1036" s="76"/>
      <c r="BA1036" s="76"/>
      <c r="BB1036" s="76"/>
      <c r="BC1036" s="76"/>
      <c r="BD1036" s="76"/>
      <c r="BE1036" s="76"/>
      <c r="BF1036" s="76"/>
      <c r="BG1036" s="76"/>
      <c r="BH1036" s="76"/>
      <c r="BI1036" s="76"/>
      <c r="BJ1036" s="76"/>
      <c r="BK1036" s="76"/>
      <c r="BL1036" s="76"/>
      <c r="BM1036" s="76"/>
      <c r="BN1036" s="76"/>
      <c r="BO1036" s="76"/>
      <c r="BP1036" s="76"/>
      <c r="BQ1036" s="76"/>
      <c r="BR1036" s="76"/>
    </row>
    <row r="1037" spans="2:70">
      <c r="B1037" s="75"/>
      <c r="C1037" s="75"/>
      <c r="D1037" s="75"/>
      <c r="E1037" s="77"/>
      <c r="F1037" s="75"/>
      <c r="G1037" s="77"/>
      <c r="H1037" s="75"/>
      <c r="I1037" s="75"/>
      <c r="J1037" s="77"/>
      <c r="L1037" s="77"/>
      <c r="M1037" s="77"/>
      <c r="P1037" s="77"/>
      <c r="Q1037" s="77"/>
      <c r="R1037" s="77"/>
      <c r="S1037" s="77"/>
      <c r="T1037" s="77"/>
      <c r="U1037" s="77"/>
      <c r="V1037" s="77"/>
      <c r="W1037" s="77"/>
      <c r="X1037" s="77"/>
      <c r="Y1037" s="77"/>
      <c r="Z1037" s="77"/>
      <c r="AA1037" s="77"/>
      <c r="AB1037" s="77"/>
      <c r="AC1037" s="76"/>
      <c r="AD1037" s="76"/>
      <c r="AE1037" s="76"/>
      <c r="AF1037" s="76"/>
      <c r="AG1037" s="76"/>
      <c r="AH1037" s="76"/>
      <c r="AI1037" s="76"/>
      <c r="AJ1037" s="76"/>
      <c r="AK1037" s="76"/>
      <c r="AL1037" s="76"/>
      <c r="AM1037" s="76"/>
      <c r="AN1037" s="76"/>
      <c r="AO1037" s="76"/>
      <c r="AP1037" s="76"/>
      <c r="AQ1037" s="76"/>
      <c r="AR1037" s="76"/>
      <c r="AS1037" s="76"/>
      <c r="AT1037" s="76"/>
      <c r="AU1037" s="76"/>
      <c r="AV1037" s="76"/>
      <c r="AW1037" s="76"/>
      <c r="AX1037" s="76"/>
      <c r="AY1037" s="76"/>
      <c r="AZ1037" s="76"/>
      <c r="BA1037" s="76"/>
      <c r="BB1037" s="76"/>
      <c r="BC1037" s="76"/>
      <c r="BD1037" s="76"/>
      <c r="BE1037" s="76"/>
      <c r="BF1037" s="76"/>
      <c r="BG1037" s="76"/>
      <c r="BH1037" s="76"/>
      <c r="BI1037" s="76"/>
      <c r="BJ1037" s="76"/>
      <c r="BK1037" s="76"/>
      <c r="BL1037" s="76"/>
      <c r="BM1037" s="76"/>
      <c r="BN1037" s="76"/>
      <c r="BO1037" s="76"/>
      <c r="BP1037" s="76"/>
      <c r="BQ1037" s="76"/>
      <c r="BR1037" s="76"/>
    </row>
    <row r="1038" spans="2:70">
      <c r="B1038" s="75"/>
      <c r="C1038" s="75"/>
      <c r="D1038" s="75"/>
      <c r="E1038" s="77"/>
      <c r="F1038" s="75"/>
      <c r="G1038" s="77"/>
      <c r="H1038" s="75"/>
      <c r="I1038" s="75"/>
      <c r="J1038" s="77"/>
      <c r="L1038" s="77"/>
      <c r="M1038" s="77"/>
      <c r="P1038" s="77"/>
      <c r="Q1038" s="77"/>
      <c r="R1038" s="77"/>
      <c r="S1038" s="77"/>
      <c r="T1038" s="77"/>
      <c r="U1038" s="77"/>
      <c r="V1038" s="77"/>
      <c r="W1038" s="77"/>
      <c r="X1038" s="77"/>
      <c r="Y1038" s="77"/>
      <c r="Z1038" s="77"/>
      <c r="AA1038" s="77"/>
      <c r="AB1038" s="77"/>
      <c r="AC1038" s="76"/>
      <c r="AD1038" s="76"/>
      <c r="AE1038" s="76"/>
      <c r="AF1038" s="76"/>
      <c r="AG1038" s="76"/>
      <c r="AH1038" s="76"/>
      <c r="AI1038" s="76"/>
      <c r="AJ1038" s="76"/>
      <c r="AK1038" s="76"/>
      <c r="AL1038" s="76"/>
      <c r="AM1038" s="76"/>
      <c r="AN1038" s="76"/>
      <c r="AO1038" s="76"/>
      <c r="AP1038" s="76"/>
      <c r="AQ1038" s="76"/>
      <c r="AR1038" s="76"/>
      <c r="AS1038" s="76"/>
      <c r="AT1038" s="76"/>
      <c r="AU1038" s="76"/>
      <c r="AV1038" s="76"/>
      <c r="AW1038" s="76"/>
      <c r="AX1038" s="76"/>
      <c r="AY1038" s="76"/>
      <c r="AZ1038" s="76"/>
      <c r="BA1038" s="76"/>
      <c r="BB1038" s="76"/>
      <c r="BC1038" s="76"/>
      <c r="BD1038" s="76"/>
      <c r="BE1038" s="76"/>
      <c r="BF1038" s="76"/>
      <c r="BG1038" s="76"/>
      <c r="BH1038" s="76"/>
      <c r="BI1038" s="76"/>
      <c r="BJ1038" s="76"/>
      <c r="BK1038" s="76"/>
      <c r="BL1038" s="76"/>
      <c r="BM1038" s="76"/>
      <c r="BN1038" s="76"/>
      <c r="BO1038" s="76"/>
      <c r="BP1038" s="76"/>
      <c r="BQ1038" s="76"/>
      <c r="BR1038" s="76"/>
    </row>
    <row r="1039" spans="2:70">
      <c r="B1039" s="75"/>
      <c r="C1039" s="75"/>
      <c r="D1039" s="75"/>
      <c r="E1039" s="77"/>
      <c r="F1039" s="75"/>
      <c r="G1039" s="77"/>
      <c r="H1039" s="75"/>
      <c r="I1039" s="75"/>
      <c r="J1039" s="77"/>
      <c r="L1039" s="77"/>
      <c r="M1039" s="77"/>
      <c r="P1039" s="77"/>
      <c r="Q1039" s="77"/>
      <c r="R1039" s="77"/>
      <c r="S1039" s="77"/>
      <c r="T1039" s="77"/>
      <c r="U1039" s="77"/>
      <c r="V1039" s="77"/>
      <c r="W1039" s="77"/>
      <c r="X1039" s="77"/>
      <c r="Y1039" s="77"/>
      <c r="Z1039" s="77"/>
      <c r="AA1039" s="77"/>
      <c r="AB1039" s="77"/>
      <c r="AC1039" s="76"/>
      <c r="AD1039" s="76"/>
      <c r="AE1039" s="76"/>
      <c r="AF1039" s="76"/>
      <c r="AG1039" s="76"/>
      <c r="AH1039" s="76"/>
      <c r="AI1039" s="76"/>
      <c r="AJ1039" s="76"/>
      <c r="AK1039" s="76"/>
      <c r="AL1039" s="76"/>
      <c r="AM1039" s="76"/>
      <c r="AN1039" s="76"/>
      <c r="AO1039" s="76"/>
      <c r="AP1039" s="76"/>
      <c r="AQ1039" s="76"/>
      <c r="AR1039" s="76"/>
      <c r="AS1039" s="76"/>
      <c r="AT1039" s="76"/>
      <c r="AU1039" s="76"/>
      <c r="AV1039" s="76"/>
      <c r="AW1039" s="76"/>
      <c r="AX1039" s="76"/>
      <c r="AY1039" s="76"/>
      <c r="AZ1039" s="76"/>
      <c r="BA1039" s="76"/>
      <c r="BB1039" s="76"/>
      <c r="BC1039" s="76"/>
      <c r="BD1039" s="76"/>
      <c r="BE1039" s="76"/>
      <c r="BF1039" s="76"/>
      <c r="BG1039" s="76"/>
      <c r="BH1039" s="76"/>
      <c r="BI1039" s="76"/>
      <c r="BJ1039" s="76"/>
      <c r="BK1039" s="76"/>
      <c r="BL1039" s="76"/>
      <c r="BM1039" s="76"/>
      <c r="BN1039" s="76"/>
      <c r="BO1039" s="76"/>
      <c r="BP1039" s="76"/>
      <c r="BQ1039" s="76"/>
      <c r="BR1039" s="76"/>
    </row>
    <row r="1040" spans="2:70">
      <c r="B1040" s="75"/>
      <c r="C1040" s="75"/>
      <c r="D1040" s="75"/>
      <c r="E1040" s="77"/>
      <c r="F1040" s="75"/>
      <c r="G1040" s="77"/>
      <c r="H1040" s="75"/>
      <c r="I1040" s="75"/>
      <c r="J1040" s="77"/>
      <c r="L1040" s="77"/>
      <c r="M1040" s="77"/>
      <c r="P1040" s="77"/>
      <c r="Q1040" s="77"/>
      <c r="R1040" s="77"/>
      <c r="S1040" s="77"/>
      <c r="T1040" s="77"/>
      <c r="U1040" s="77"/>
      <c r="V1040" s="77"/>
      <c r="W1040" s="77"/>
      <c r="X1040" s="77"/>
      <c r="Y1040" s="77"/>
      <c r="Z1040" s="77"/>
      <c r="AA1040" s="77"/>
      <c r="AB1040" s="77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6"/>
      <c r="AM1040" s="76"/>
      <c r="AN1040" s="76"/>
      <c r="AO1040" s="76"/>
      <c r="AP1040" s="76"/>
      <c r="AQ1040" s="76"/>
      <c r="AR1040" s="76"/>
      <c r="AS1040" s="76"/>
      <c r="AT1040" s="76"/>
      <c r="AU1040" s="76"/>
      <c r="AV1040" s="76"/>
      <c r="AW1040" s="76"/>
      <c r="AX1040" s="76"/>
      <c r="AY1040" s="76"/>
      <c r="AZ1040" s="76"/>
      <c r="BA1040" s="76"/>
      <c r="BB1040" s="76"/>
      <c r="BC1040" s="76"/>
      <c r="BD1040" s="76"/>
      <c r="BE1040" s="76"/>
      <c r="BF1040" s="76"/>
      <c r="BG1040" s="76"/>
      <c r="BH1040" s="76"/>
      <c r="BI1040" s="76"/>
      <c r="BJ1040" s="76"/>
      <c r="BK1040" s="76"/>
      <c r="BL1040" s="76"/>
      <c r="BM1040" s="76"/>
      <c r="BN1040" s="76"/>
      <c r="BO1040" s="76"/>
      <c r="BP1040" s="76"/>
      <c r="BQ1040" s="76"/>
      <c r="BR1040" s="76"/>
    </row>
    <row r="1041" spans="2:70">
      <c r="B1041" s="75"/>
      <c r="C1041" s="75"/>
      <c r="D1041" s="75"/>
      <c r="E1041" s="77"/>
      <c r="F1041" s="75"/>
      <c r="G1041" s="77"/>
      <c r="H1041" s="75"/>
      <c r="I1041" s="75"/>
      <c r="J1041" s="77"/>
      <c r="L1041" s="77"/>
      <c r="M1041" s="77"/>
      <c r="P1041" s="77"/>
      <c r="Q1041" s="77"/>
      <c r="R1041" s="77"/>
      <c r="S1041" s="77"/>
      <c r="T1041" s="77"/>
      <c r="U1041" s="77"/>
      <c r="V1041" s="77"/>
      <c r="W1041" s="77"/>
      <c r="X1041" s="77"/>
      <c r="Y1041" s="77"/>
      <c r="Z1041" s="77"/>
      <c r="AA1041" s="77"/>
      <c r="AB1041" s="77"/>
      <c r="AC1041" s="76"/>
      <c r="AD1041" s="76"/>
      <c r="AE1041" s="76"/>
      <c r="AF1041" s="76"/>
      <c r="AG1041" s="76"/>
      <c r="AH1041" s="76"/>
      <c r="AI1041" s="76"/>
      <c r="AJ1041" s="76"/>
      <c r="AK1041" s="76"/>
      <c r="AL1041" s="76"/>
      <c r="AM1041" s="76"/>
      <c r="AN1041" s="76"/>
      <c r="AO1041" s="76"/>
      <c r="AP1041" s="76"/>
      <c r="AQ1041" s="76"/>
      <c r="AR1041" s="76"/>
      <c r="AS1041" s="76"/>
      <c r="AT1041" s="76"/>
      <c r="AU1041" s="76"/>
      <c r="AV1041" s="76"/>
      <c r="AW1041" s="76"/>
      <c r="AX1041" s="76"/>
      <c r="AY1041" s="76"/>
      <c r="AZ1041" s="76"/>
      <c r="BA1041" s="76"/>
      <c r="BB1041" s="76"/>
      <c r="BC1041" s="76"/>
      <c r="BD1041" s="76"/>
      <c r="BE1041" s="76"/>
      <c r="BF1041" s="76"/>
      <c r="BG1041" s="76"/>
      <c r="BH1041" s="76"/>
      <c r="BI1041" s="76"/>
      <c r="BJ1041" s="76"/>
      <c r="BK1041" s="76"/>
      <c r="BL1041" s="76"/>
      <c r="BM1041" s="76"/>
      <c r="BN1041" s="76"/>
      <c r="BO1041" s="76"/>
      <c r="BP1041" s="76"/>
      <c r="BQ1041" s="76"/>
      <c r="BR1041" s="76"/>
    </row>
    <row r="1042" spans="2:70">
      <c r="B1042" s="75"/>
      <c r="C1042" s="75"/>
      <c r="D1042" s="75"/>
      <c r="E1042" s="77"/>
      <c r="F1042" s="75"/>
      <c r="G1042" s="77"/>
      <c r="H1042" s="75"/>
      <c r="I1042" s="75"/>
      <c r="J1042" s="77"/>
      <c r="L1042" s="77"/>
      <c r="M1042" s="77"/>
      <c r="P1042" s="77"/>
      <c r="Q1042" s="77"/>
      <c r="R1042" s="77"/>
      <c r="S1042" s="77"/>
      <c r="T1042" s="77"/>
      <c r="U1042" s="77"/>
      <c r="V1042" s="77"/>
      <c r="W1042" s="77"/>
      <c r="X1042" s="77"/>
      <c r="Y1042" s="77"/>
      <c r="Z1042" s="77"/>
      <c r="AA1042" s="77"/>
      <c r="AB1042" s="77"/>
      <c r="AC1042" s="76"/>
      <c r="AD1042" s="76"/>
      <c r="AE1042" s="76"/>
      <c r="AF1042" s="76"/>
      <c r="AG1042" s="76"/>
      <c r="AH1042" s="76"/>
      <c r="AI1042" s="76"/>
      <c r="AJ1042" s="76"/>
      <c r="AK1042" s="76"/>
      <c r="AL1042" s="76"/>
      <c r="AM1042" s="76"/>
      <c r="AN1042" s="76"/>
      <c r="AO1042" s="76"/>
      <c r="AP1042" s="76"/>
      <c r="AQ1042" s="76"/>
      <c r="AR1042" s="76"/>
      <c r="AS1042" s="76"/>
      <c r="AT1042" s="76"/>
      <c r="AU1042" s="76"/>
      <c r="AV1042" s="76"/>
      <c r="AW1042" s="76"/>
      <c r="AX1042" s="76"/>
      <c r="AY1042" s="76"/>
      <c r="AZ1042" s="76"/>
      <c r="BA1042" s="76"/>
      <c r="BB1042" s="76"/>
      <c r="BC1042" s="76"/>
      <c r="BD1042" s="76"/>
      <c r="BE1042" s="76"/>
      <c r="BF1042" s="76"/>
      <c r="BG1042" s="76"/>
      <c r="BH1042" s="76"/>
      <c r="BI1042" s="76"/>
      <c r="BJ1042" s="76"/>
      <c r="BK1042" s="76"/>
      <c r="BL1042" s="76"/>
      <c r="BM1042" s="76"/>
      <c r="BN1042" s="76"/>
      <c r="BO1042" s="76"/>
      <c r="BP1042" s="76"/>
      <c r="BQ1042" s="76"/>
      <c r="BR1042" s="76"/>
    </row>
    <row r="1043" spans="2:70">
      <c r="B1043" s="75"/>
      <c r="C1043" s="75"/>
      <c r="D1043" s="75"/>
      <c r="E1043" s="77"/>
      <c r="F1043" s="75"/>
      <c r="G1043" s="77"/>
      <c r="H1043" s="75"/>
      <c r="I1043" s="75"/>
      <c r="J1043" s="77"/>
      <c r="L1043" s="77"/>
      <c r="M1043" s="77"/>
      <c r="P1043" s="77"/>
      <c r="Q1043" s="77"/>
      <c r="R1043" s="77"/>
      <c r="S1043" s="77"/>
      <c r="T1043" s="77"/>
      <c r="U1043" s="77"/>
      <c r="V1043" s="77"/>
      <c r="W1043" s="77"/>
      <c r="X1043" s="77"/>
      <c r="Y1043" s="77"/>
      <c r="Z1043" s="77"/>
      <c r="AA1043" s="77"/>
      <c r="AB1043" s="77"/>
      <c r="AC1043" s="76"/>
      <c r="AD1043" s="76"/>
      <c r="AE1043" s="76"/>
      <c r="AF1043" s="76"/>
      <c r="AG1043" s="76"/>
      <c r="AH1043" s="76"/>
      <c r="AI1043" s="76"/>
      <c r="AJ1043" s="76"/>
      <c r="AK1043" s="76"/>
      <c r="AL1043" s="76"/>
      <c r="AM1043" s="76"/>
      <c r="AN1043" s="76"/>
      <c r="AO1043" s="76"/>
      <c r="AP1043" s="76"/>
      <c r="AQ1043" s="76"/>
      <c r="AR1043" s="76"/>
      <c r="AS1043" s="76"/>
      <c r="AT1043" s="76"/>
      <c r="AU1043" s="76"/>
      <c r="AV1043" s="76"/>
      <c r="AW1043" s="76"/>
      <c r="AX1043" s="76"/>
      <c r="AY1043" s="76"/>
      <c r="AZ1043" s="76"/>
      <c r="BA1043" s="76"/>
      <c r="BB1043" s="76"/>
      <c r="BC1043" s="76"/>
      <c r="BD1043" s="76"/>
      <c r="BE1043" s="76"/>
      <c r="BF1043" s="76"/>
      <c r="BG1043" s="76"/>
      <c r="BH1043" s="76"/>
      <c r="BI1043" s="76"/>
      <c r="BJ1043" s="76"/>
      <c r="BK1043" s="76"/>
      <c r="BL1043" s="76"/>
      <c r="BM1043" s="76"/>
      <c r="BN1043" s="76"/>
      <c r="BO1043" s="76"/>
      <c r="BP1043" s="76"/>
      <c r="BQ1043" s="76"/>
      <c r="BR1043" s="76"/>
    </row>
    <row r="1044" spans="2:70">
      <c r="B1044" s="75"/>
      <c r="C1044" s="75"/>
      <c r="D1044" s="75"/>
      <c r="E1044" s="77"/>
      <c r="F1044" s="75"/>
      <c r="G1044" s="77"/>
      <c r="H1044" s="75"/>
      <c r="I1044" s="75"/>
      <c r="J1044" s="77"/>
      <c r="L1044" s="77"/>
      <c r="M1044" s="77"/>
      <c r="P1044" s="77"/>
      <c r="Q1044" s="77"/>
      <c r="R1044" s="77"/>
      <c r="S1044" s="77"/>
      <c r="T1044" s="77"/>
      <c r="U1044" s="77"/>
      <c r="V1044" s="77"/>
      <c r="W1044" s="77"/>
      <c r="X1044" s="77"/>
      <c r="Y1044" s="77"/>
      <c r="Z1044" s="77"/>
      <c r="AA1044" s="77"/>
      <c r="AB1044" s="77"/>
      <c r="AC1044" s="76"/>
      <c r="AD1044" s="76"/>
      <c r="AE1044" s="76"/>
      <c r="AF1044" s="76"/>
      <c r="AG1044" s="76"/>
      <c r="AH1044" s="76"/>
      <c r="AI1044" s="76"/>
      <c r="AJ1044" s="76"/>
      <c r="AK1044" s="76"/>
      <c r="AL1044" s="76"/>
      <c r="AM1044" s="76"/>
      <c r="AN1044" s="76"/>
      <c r="AO1044" s="76"/>
      <c r="AP1044" s="76"/>
      <c r="AQ1044" s="76"/>
      <c r="AR1044" s="76"/>
      <c r="AS1044" s="76"/>
      <c r="AT1044" s="76"/>
      <c r="AU1044" s="76"/>
      <c r="AV1044" s="76"/>
      <c r="AW1044" s="76"/>
      <c r="AX1044" s="76"/>
      <c r="AY1044" s="76"/>
      <c r="AZ1044" s="76"/>
      <c r="BA1044" s="76"/>
      <c r="BB1044" s="76"/>
      <c r="BC1044" s="76"/>
      <c r="BD1044" s="76"/>
      <c r="BE1044" s="76"/>
      <c r="BF1044" s="76"/>
      <c r="BG1044" s="76"/>
      <c r="BH1044" s="76"/>
      <c r="BI1044" s="76"/>
      <c r="BJ1044" s="76"/>
      <c r="BK1044" s="76"/>
      <c r="BL1044" s="76"/>
      <c r="BM1044" s="76"/>
      <c r="BN1044" s="76"/>
      <c r="BO1044" s="76"/>
      <c r="BP1044" s="76"/>
      <c r="BQ1044" s="76"/>
      <c r="BR1044" s="76"/>
    </row>
    <row r="1045" spans="2:70">
      <c r="B1045" s="75"/>
      <c r="C1045" s="75"/>
      <c r="D1045" s="75"/>
      <c r="E1045" s="77"/>
      <c r="F1045" s="75"/>
      <c r="G1045" s="77"/>
      <c r="H1045" s="75"/>
      <c r="I1045" s="75"/>
      <c r="J1045" s="77"/>
      <c r="L1045" s="77"/>
      <c r="M1045" s="77"/>
      <c r="P1045" s="77"/>
      <c r="Q1045" s="77"/>
      <c r="R1045" s="77"/>
      <c r="S1045" s="77"/>
      <c r="T1045" s="77"/>
      <c r="U1045" s="77"/>
      <c r="V1045" s="77"/>
      <c r="W1045" s="77"/>
      <c r="X1045" s="77"/>
      <c r="Y1045" s="77"/>
      <c r="Z1045" s="77"/>
      <c r="AA1045" s="77"/>
      <c r="AB1045" s="77"/>
      <c r="AC1045" s="76"/>
      <c r="AD1045" s="76"/>
      <c r="AE1045" s="76"/>
      <c r="AF1045" s="76"/>
      <c r="AG1045" s="76"/>
      <c r="AH1045" s="76"/>
      <c r="AI1045" s="76"/>
      <c r="AJ1045" s="76"/>
      <c r="AK1045" s="76"/>
      <c r="AL1045" s="76"/>
      <c r="AM1045" s="76"/>
      <c r="AN1045" s="76"/>
      <c r="AO1045" s="76"/>
      <c r="AP1045" s="76"/>
      <c r="AQ1045" s="76"/>
      <c r="AR1045" s="76"/>
      <c r="AS1045" s="76"/>
      <c r="AT1045" s="76"/>
      <c r="AU1045" s="76"/>
      <c r="AV1045" s="76"/>
      <c r="AW1045" s="76"/>
      <c r="AX1045" s="76"/>
      <c r="AY1045" s="76"/>
      <c r="AZ1045" s="76"/>
      <c r="BA1045" s="76"/>
      <c r="BB1045" s="76"/>
      <c r="BC1045" s="76"/>
      <c r="BD1045" s="76"/>
      <c r="BE1045" s="76"/>
      <c r="BF1045" s="76"/>
      <c r="BG1045" s="76"/>
      <c r="BH1045" s="76"/>
      <c r="BI1045" s="76"/>
      <c r="BJ1045" s="76"/>
      <c r="BK1045" s="76"/>
      <c r="BL1045" s="76"/>
      <c r="BM1045" s="76"/>
      <c r="BN1045" s="76"/>
      <c r="BO1045" s="76"/>
      <c r="BP1045" s="76"/>
      <c r="BQ1045" s="76"/>
      <c r="BR1045" s="76"/>
    </row>
    <row r="1046" spans="2:70">
      <c r="B1046" s="75"/>
      <c r="C1046" s="75"/>
      <c r="D1046" s="75"/>
      <c r="E1046" s="77"/>
      <c r="F1046" s="75"/>
      <c r="G1046" s="77"/>
      <c r="H1046" s="75"/>
      <c r="I1046" s="75"/>
      <c r="J1046" s="77"/>
      <c r="L1046" s="77"/>
      <c r="M1046" s="77"/>
      <c r="P1046" s="77"/>
      <c r="Q1046" s="77"/>
      <c r="R1046" s="77"/>
      <c r="S1046" s="77"/>
      <c r="T1046" s="77"/>
      <c r="U1046" s="77"/>
      <c r="V1046" s="77"/>
      <c r="W1046" s="77"/>
      <c r="X1046" s="77"/>
      <c r="Y1046" s="77"/>
      <c r="Z1046" s="77"/>
      <c r="AA1046" s="77"/>
      <c r="AB1046" s="77"/>
      <c r="AC1046" s="76"/>
      <c r="AD1046" s="76"/>
      <c r="AE1046" s="76"/>
      <c r="AF1046" s="76"/>
      <c r="AG1046" s="76"/>
      <c r="AH1046" s="76"/>
      <c r="AI1046" s="76"/>
      <c r="AJ1046" s="76"/>
      <c r="AK1046" s="76"/>
      <c r="AL1046" s="76"/>
      <c r="AM1046" s="76"/>
      <c r="AN1046" s="76"/>
      <c r="AO1046" s="76"/>
      <c r="AP1046" s="76"/>
      <c r="AQ1046" s="76"/>
      <c r="AR1046" s="76"/>
      <c r="AS1046" s="76"/>
      <c r="AT1046" s="76"/>
      <c r="AU1046" s="76"/>
      <c r="AV1046" s="76"/>
      <c r="AW1046" s="76"/>
      <c r="AX1046" s="76"/>
      <c r="AY1046" s="76"/>
      <c r="AZ1046" s="76"/>
      <c r="BA1046" s="76"/>
      <c r="BB1046" s="76"/>
      <c r="BC1046" s="76"/>
      <c r="BD1046" s="76"/>
      <c r="BE1046" s="76"/>
      <c r="BF1046" s="76"/>
      <c r="BG1046" s="76"/>
      <c r="BH1046" s="76"/>
      <c r="BI1046" s="76"/>
      <c r="BJ1046" s="76"/>
      <c r="BK1046" s="76"/>
      <c r="BL1046" s="76"/>
      <c r="BM1046" s="76"/>
      <c r="BN1046" s="76"/>
      <c r="BO1046" s="76"/>
      <c r="BP1046" s="76"/>
      <c r="BQ1046" s="76"/>
      <c r="BR1046" s="76"/>
    </row>
    <row r="1047" spans="2:70">
      <c r="B1047" s="75"/>
      <c r="C1047" s="75"/>
      <c r="D1047" s="75"/>
      <c r="E1047" s="77"/>
      <c r="F1047" s="75"/>
      <c r="G1047" s="77"/>
      <c r="H1047" s="75"/>
      <c r="I1047" s="75"/>
      <c r="J1047" s="77"/>
      <c r="L1047" s="77"/>
      <c r="M1047" s="77"/>
      <c r="P1047" s="77"/>
      <c r="Q1047" s="77"/>
      <c r="R1047" s="77"/>
      <c r="S1047" s="77"/>
      <c r="T1047" s="77"/>
      <c r="U1047" s="77"/>
      <c r="V1047" s="77"/>
      <c r="W1047" s="77"/>
      <c r="X1047" s="77"/>
      <c r="Y1047" s="77"/>
      <c r="Z1047" s="77"/>
      <c r="AA1047" s="77"/>
      <c r="AB1047" s="77"/>
      <c r="AC1047" s="76"/>
      <c r="AD1047" s="76"/>
      <c r="AE1047" s="76"/>
      <c r="AF1047" s="76"/>
      <c r="AG1047" s="76"/>
      <c r="AH1047" s="76"/>
      <c r="AI1047" s="76"/>
      <c r="AJ1047" s="76"/>
      <c r="AK1047" s="76"/>
      <c r="AL1047" s="76"/>
      <c r="AM1047" s="76"/>
      <c r="AN1047" s="76"/>
      <c r="AO1047" s="76"/>
      <c r="AP1047" s="76"/>
      <c r="AQ1047" s="76"/>
      <c r="AR1047" s="76"/>
      <c r="AS1047" s="76"/>
      <c r="AT1047" s="76"/>
      <c r="AU1047" s="76"/>
      <c r="AV1047" s="76"/>
      <c r="AW1047" s="76"/>
      <c r="AX1047" s="76"/>
      <c r="AY1047" s="76"/>
      <c r="AZ1047" s="76"/>
      <c r="BA1047" s="76"/>
      <c r="BB1047" s="76"/>
      <c r="BC1047" s="76"/>
      <c r="BD1047" s="76"/>
      <c r="BE1047" s="76"/>
      <c r="BF1047" s="76"/>
      <c r="BG1047" s="76"/>
      <c r="BH1047" s="76"/>
      <c r="BI1047" s="76"/>
      <c r="BJ1047" s="76"/>
      <c r="BK1047" s="76"/>
      <c r="BL1047" s="76"/>
      <c r="BM1047" s="76"/>
      <c r="BN1047" s="76"/>
      <c r="BO1047" s="76"/>
      <c r="BP1047" s="76"/>
      <c r="BQ1047" s="76"/>
      <c r="BR1047" s="76"/>
    </row>
    <row r="1048" spans="2:70">
      <c r="B1048" s="75"/>
      <c r="C1048" s="75"/>
      <c r="D1048" s="75"/>
      <c r="E1048" s="77"/>
      <c r="F1048" s="75"/>
      <c r="G1048" s="77"/>
      <c r="H1048" s="75"/>
      <c r="I1048" s="75"/>
      <c r="J1048" s="77"/>
      <c r="L1048" s="77"/>
      <c r="M1048" s="77"/>
      <c r="P1048" s="77"/>
      <c r="Q1048" s="77"/>
      <c r="R1048" s="77"/>
      <c r="S1048" s="77"/>
      <c r="T1048" s="77"/>
      <c r="U1048" s="77"/>
      <c r="V1048" s="77"/>
      <c r="W1048" s="77"/>
      <c r="X1048" s="77"/>
      <c r="Y1048" s="77"/>
      <c r="Z1048" s="77"/>
      <c r="AA1048" s="77"/>
      <c r="AB1048" s="77"/>
      <c r="AC1048" s="76"/>
      <c r="AD1048" s="76"/>
      <c r="AE1048" s="76"/>
      <c r="AF1048" s="76"/>
      <c r="AG1048" s="76"/>
      <c r="AH1048" s="76"/>
      <c r="AI1048" s="76"/>
      <c r="AJ1048" s="76"/>
      <c r="AK1048" s="76"/>
      <c r="AL1048" s="76"/>
      <c r="AM1048" s="76"/>
      <c r="AN1048" s="76"/>
      <c r="AO1048" s="76"/>
      <c r="AP1048" s="76"/>
      <c r="AQ1048" s="76"/>
      <c r="AR1048" s="76"/>
      <c r="AS1048" s="76"/>
      <c r="AT1048" s="76"/>
      <c r="AU1048" s="76"/>
      <c r="AV1048" s="76"/>
      <c r="AW1048" s="76"/>
      <c r="AX1048" s="76"/>
      <c r="AY1048" s="76"/>
      <c r="AZ1048" s="76"/>
      <c r="BA1048" s="76"/>
      <c r="BB1048" s="76"/>
      <c r="BC1048" s="76"/>
      <c r="BD1048" s="76"/>
      <c r="BE1048" s="76"/>
      <c r="BF1048" s="76"/>
      <c r="BG1048" s="76"/>
      <c r="BH1048" s="76"/>
      <c r="BI1048" s="76"/>
      <c r="BJ1048" s="76"/>
      <c r="BK1048" s="76"/>
      <c r="BL1048" s="76"/>
      <c r="BM1048" s="76"/>
      <c r="BN1048" s="76"/>
      <c r="BO1048" s="76"/>
      <c r="BP1048" s="76"/>
      <c r="BQ1048" s="76"/>
      <c r="BR1048" s="76"/>
    </row>
    <row r="1049" spans="2:70">
      <c r="B1049" s="75"/>
      <c r="C1049" s="75"/>
      <c r="D1049" s="75"/>
      <c r="E1049" s="77"/>
      <c r="F1049" s="75"/>
      <c r="G1049" s="77"/>
      <c r="H1049" s="75"/>
      <c r="I1049" s="75"/>
      <c r="J1049" s="77"/>
      <c r="L1049" s="77"/>
      <c r="M1049" s="77"/>
      <c r="P1049" s="77"/>
      <c r="Q1049" s="77"/>
      <c r="R1049" s="77"/>
      <c r="S1049" s="77"/>
      <c r="T1049" s="77"/>
      <c r="U1049" s="77"/>
      <c r="V1049" s="77"/>
      <c r="W1049" s="77"/>
      <c r="X1049" s="77"/>
      <c r="Y1049" s="77"/>
      <c r="Z1049" s="77"/>
      <c r="AA1049" s="77"/>
      <c r="AB1049" s="77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6"/>
      <c r="AM1049" s="76"/>
      <c r="AN1049" s="76"/>
      <c r="AO1049" s="76"/>
      <c r="AP1049" s="76"/>
      <c r="AQ1049" s="76"/>
      <c r="AR1049" s="76"/>
      <c r="AS1049" s="76"/>
      <c r="AT1049" s="76"/>
      <c r="AU1049" s="76"/>
      <c r="AV1049" s="76"/>
      <c r="AW1049" s="76"/>
      <c r="AX1049" s="76"/>
      <c r="AY1049" s="76"/>
      <c r="AZ1049" s="76"/>
      <c r="BA1049" s="76"/>
      <c r="BB1049" s="76"/>
      <c r="BC1049" s="76"/>
      <c r="BD1049" s="76"/>
      <c r="BE1049" s="76"/>
      <c r="BF1049" s="76"/>
      <c r="BG1049" s="76"/>
      <c r="BH1049" s="76"/>
      <c r="BI1049" s="76"/>
      <c r="BJ1049" s="76"/>
      <c r="BK1049" s="76"/>
      <c r="BL1049" s="76"/>
      <c r="BM1049" s="76"/>
      <c r="BN1049" s="76"/>
      <c r="BO1049" s="76"/>
      <c r="BP1049" s="76"/>
      <c r="BQ1049" s="76"/>
      <c r="BR1049" s="76"/>
    </row>
    <row r="1050" spans="2:70">
      <c r="B1050" s="75"/>
      <c r="C1050" s="75"/>
      <c r="D1050" s="75"/>
      <c r="E1050" s="77"/>
      <c r="F1050" s="75"/>
      <c r="G1050" s="77"/>
      <c r="H1050" s="75"/>
      <c r="I1050" s="75"/>
      <c r="J1050" s="77"/>
      <c r="L1050" s="77"/>
      <c r="M1050" s="77"/>
      <c r="P1050" s="77"/>
      <c r="Q1050" s="77"/>
      <c r="R1050" s="77"/>
      <c r="S1050" s="77"/>
      <c r="T1050" s="77"/>
      <c r="U1050" s="77"/>
      <c r="V1050" s="77"/>
      <c r="W1050" s="77"/>
      <c r="X1050" s="77"/>
      <c r="Y1050" s="77"/>
      <c r="Z1050" s="77"/>
      <c r="AA1050" s="77"/>
      <c r="AB1050" s="77"/>
      <c r="AC1050" s="76"/>
      <c r="AD1050" s="76"/>
      <c r="AE1050" s="76"/>
      <c r="AF1050" s="76"/>
      <c r="AG1050" s="76"/>
      <c r="AH1050" s="76"/>
      <c r="AI1050" s="76"/>
      <c r="AJ1050" s="76"/>
      <c r="AK1050" s="76"/>
      <c r="AL1050" s="76"/>
      <c r="AM1050" s="76"/>
      <c r="AN1050" s="76"/>
      <c r="AO1050" s="76"/>
      <c r="AP1050" s="76"/>
      <c r="AQ1050" s="76"/>
      <c r="AR1050" s="76"/>
      <c r="AS1050" s="76"/>
      <c r="AT1050" s="76"/>
      <c r="AU1050" s="76"/>
      <c r="AV1050" s="76"/>
      <c r="AW1050" s="76"/>
      <c r="AX1050" s="76"/>
      <c r="AY1050" s="76"/>
      <c r="AZ1050" s="76"/>
      <c r="BA1050" s="76"/>
      <c r="BB1050" s="76"/>
      <c r="BC1050" s="76"/>
      <c r="BD1050" s="76"/>
      <c r="BE1050" s="76"/>
      <c r="BF1050" s="76"/>
      <c r="BG1050" s="76"/>
      <c r="BH1050" s="76"/>
      <c r="BI1050" s="76"/>
      <c r="BJ1050" s="76"/>
      <c r="BK1050" s="76"/>
      <c r="BL1050" s="76"/>
      <c r="BM1050" s="76"/>
      <c r="BN1050" s="76"/>
      <c r="BO1050" s="76"/>
      <c r="BP1050" s="76"/>
      <c r="BQ1050" s="76"/>
      <c r="BR1050" s="76"/>
    </row>
    <row r="1051" spans="2:70">
      <c r="B1051" s="75"/>
      <c r="C1051" s="75"/>
      <c r="D1051" s="75"/>
      <c r="E1051" s="77"/>
      <c r="F1051" s="75"/>
      <c r="G1051" s="77"/>
      <c r="H1051" s="75"/>
      <c r="I1051" s="75"/>
      <c r="J1051" s="77"/>
      <c r="L1051" s="77"/>
      <c r="M1051" s="77"/>
      <c r="P1051" s="77"/>
      <c r="Q1051" s="77"/>
      <c r="R1051" s="77"/>
      <c r="S1051" s="77"/>
      <c r="T1051" s="77"/>
      <c r="U1051" s="77"/>
      <c r="V1051" s="77"/>
      <c r="W1051" s="77"/>
      <c r="X1051" s="77"/>
      <c r="Y1051" s="77"/>
      <c r="Z1051" s="77"/>
      <c r="AA1051" s="77"/>
      <c r="AB1051" s="77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6"/>
      <c r="AM1051" s="76"/>
      <c r="AN1051" s="76"/>
      <c r="AO1051" s="76"/>
      <c r="AP1051" s="76"/>
      <c r="AQ1051" s="76"/>
      <c r="AR1051" s="76"/>
      <c r="AS1051" s="76"/>
      <c r="AT1051" s="76"/>
      <c r="AU1051" s="76"/>
      <c r="AV1051" s="76"/>
      <c r="AW1051" s="76"/>
      <c r="AX1051" s="76"/>
      <c r="AY1051" s="76"/>
      <c r="AZ1051" s="76"/>
      <c r="BA1051" s="76"/>
      <c r="BB1051" s="76"/>
      <c r="BC1051" s="76"/>
      <c r="BD1051" s="76"/>
      <c r="BE1051" s="76"/>
      <c r="BF1051" s="76"/>
      <c r="BG1051" s="76"/>
      <c r="BH1051" s="76"/>
      <c r="BI1051" s="76"/>
      <c r="BJ1051" s="76"/>
      <c r="BK1051" s="76"/>
      <c r="BL1051" s="76"/>
      <c r="BM1051" s="76"/>
      <c r="BN1051" s="76"/>
      <c r="BO1051" s="76"/>
      <c r="BP1051" s="76"/>
      <c r="BQ1051" s="76"/>
      <c r="BR1051" s="76"/>
    </row>
    <row r="1052" spans="2:70">
      <c r="B1052" s="75"/>
      <c r="C1052" s="75"/>
      <c r="D1052" s="75"/>
      <c r="E1052" s="77"/>
      <c r="F1052" s="75"/>
      <c r="G1052" s="77"/>
      <c r="H1052" s="75"/>
      <c r="I1052" s="75"/>
      <c r="J1052" s="77"/>
      <c r="L1052" s="77"/>
      <c r="M1052" s="77"/>
      <c r="P1052" s="77"/>
      <c r="Q1052" s="77"/>
      <c r="R1052" s="77"/>
      <c r="S1052" s="77"/>
      <c r="T1052" s="77"/>
      <c r="U1052" s="77"/>
      <c r="V1052" s="77"/>
      <c r="W1052" s="77"/>
      <c r="X1052" s="77"/>
      <c r="Y1052" s="77"/>
      <c r="Z1052" s="77"/>
      <c r="AA1052" s="77"/>
      <c r="AB1052" s="77"/>
      <c r="AC1052" s="76"/>
      <c r="AD1052" s="76"/>
      <c r="AE1052" s="76"/>
      <c r="AF1052" s="76"/>
      <c r="AG1052" s="76"/>
      <c r="AH1052" s="76"/>
      <c r="AI1052" s="76"/>
      <c r="AJ1052" s="76"/>
      <c r="AK1052" s="76"/>
      <c r="AL1052" s="76"/>
      <c r="AM1052" s="76"/>
      <c r="AN1052" s="76"/>
      <c r="AO1052" s="76"/>
      <c r="AP1052" s="76"/>
      <c r="AQ1052" s="76"/>
      <c r="AR1052" s="76"/>
      <c r="AS1052" s="76"/>
      <c r="AT1052" s="76"/>
      <c r="AU1052" s="76"/>
      <c r="AV1052" s="76"/>
      <c r="AW1052" s="76"/>
      <c r="AX1052" s="76"/>
      <c r="AY1052" s="76"/>
      <c r="AZ1052" s="76"/>
      <c r="BA1052" s="76"/>
      <c r="BB1052" s="76"/>
      <c r="BC1052" s="76"/>
      <c r="BD1052" s="76"/>
      <c r="BE1052" s="76"/>
      <c r="BF1052" s="76"/>
      <c r="BG1052" s="76"/>
      <c r="BH1052" s="76"/>
      <c r="BI1052" s="76"/>
      <c r="BJ1052" s="76"/>
      <c r="BK1052" s="76"/>
      <c r="BL1052" s="76"/>
      <c r="BM1052" s="76"/>
      <c r="BN1052" s="76"/>
      <c r="BO1052" s="76"/>
      <c r="BP1052" s="76"/>
      <c r="BQ1052" s="76"/>
      <c r="BR1052" s="76"/>
    </row>
    <row r="1053" spans="2:70">
      <c r="B1053" s="75"/>
      <c r="C1053" s="75"/>
      <c r="D1053" s="75"/>
      <c r="E1053" s="77"/>
      <c r="F1053" s="75"/>
      <c r="G1053" s="77"/>
      <c r="H1053" s="75"/>
      <c r="I1053" s="75"/>
      <c r="J1053" s="77"/>
      <c r="L1053" s="77"/>
      <c r="M1053" s="77"/>
      <c r="P1053" s="77"/>
      <c r="Q1053" s="77"/>
      <c r="R1053" s="77"/>
      <c r="S1053" s="77"/>
      <c r="T1053" s="77"/>
      <c r="U1053" s="77"/>
      <c r="V1053" s="77"/>
      <c r="W1053" s="77"/>
      <c r="X1053" s="77"/>
      <c r="Y1053" s="77"/>
      <c r="Z1053" s="77"/>
      <c r="AA1053" s="77"/>
      <c r="AB1053" s="77"/>
      <c r="AC1053" s="76"/>
      <c r="AD1053" s="76"/>
      <c r="AE1053" s="76"/>
      <c r="AF1053" s="76"/>
      <c r="AG1053" s="76"/>
      <c r="AH1053" s="76"/>
      <c r="AI1053" s="76"/>
      <c r="AJ1053" s="76"/>
      <c r="AK1053" s="76"/>
      <c r="AL1053" s="76"/>
      <c r="AM1053" s="76"/>
      <c r="AN1053" s="76"/>
      <c r="AO1053" s="76"/>
      <c r="AP1053" s="76"/>
      <c r="AQ1053" s="76"/>
      <c r="AR1053" s="76"/>
      <c r="AS1053" s="76"/>
      <c r="AT1053" s="76"/>
      <c r="AU1053" s="76"/>
      <c r="AV1053" s="76"/>
      <c r="AW1053" s="76"/>
      <c r="AX1053" s="76"/>
      <c r="AY1053" s="76"/>
      <c r="AZ1053" s="76"/>
      <c r="BA1053" s="76"/>
      <c r="BB1053" s="76"/>
      <c r="BC1053" s="76"/>
      <c r="BD1053" s="76"/>
      <c r="BE1053" s="76"/>
      <c r="BF1053" s="76"/>
      <c r="BG1053" s="76"/>
      <c r="BH1053" s="76"/>
      <c r="BI1053" s="76"/>
      <c r="BJ1053" s="76"/>
      <c r="BK1053" s="76"/>
      <c r="BL1053" s="76"/>
      <c r="BM1053" s="76"/>
      <c r="BN1053" s="76"/>
      <c r="BO1053" s="76"/>
      <c r="BP1053" s="76"/>
      <c r="BQ1053" s="76"/>
      <c r="BR1053" s="76"/>
    </row>
    <row r="1054" spans="2:70">
      <c r="B1054" s="75"/>
      <c r="C1054" s="75"/>
      <c r="D1054" s="75"/>
      <c r="E1054" s="77"/>
      <c r="F1054" s="75"/>
      <c r="G1054" s="77"/>
      <c r="H1054" s="75"/>
      <c r="I1054" s="75"/>
      <c r="J1054" s="77"/>
      <c r="L1054" s="77"/>
      <c r="M1054" s="77"/>
      <c r="P1054" s="77"/>
      <c r="Q1054" s="77"/>
      <c r="R1054" s="77"/>
      <c r="S1054" s="77"/>
      <c r="T1054" s="77"/>
      <c r="U1054" s="77"/>
      <c r="V1054" s="77"/>
      <c r="W1054" s="77"/>
      <c r="X1054" s="77"/>
      <c r="Y1054" s="77"/>
      <c r="Z1054" s="77"/>
      <c r="AA1054" s="77"/>
      <c r="AB1054" s="77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6"/>
      <c r="AM1054" s="76"/>
      <c r="AN1054" s="76"/>
      <c r="AO1054" s="76"/>
      <c r="AP1054" s="76"/>
      <c r="AQ1054" s="76"/>
      <c r="AR1054" s="76"/>
      <c r="AS1054" s="76"/>
      <c r="AT1054" s="76"/>
      <c r="AU1054" s="76"/>
      <c r="AV1054" s="76"/>
      <c r="AW1054" s="76"/>
      <c r="AX1054" s="76"/>
      <c r="AY1054" s="76"/>
      <c r="AZ1054" s="76"/>
      <c r="BA1054" s="76"/>
      <c r="BB1054" s="76"/>
      <c r="BC1054" s="76"/>
      <c r="BD1054" s="76"/>
      <c r="BE1054" s="76"/>
      <c r="BF1054" s="76"/>
      <c r="BG1054" s="76"/>
      <c r="BH1054" s="76"/>
      <c r="BI1054" s="76"/>
      <c r="BJ1054" s="76"/>
      <c r="BK1054" s="76"/>
      <c r="BL1054" s="76"/>
      <c r="BM1054" s="76"/>
      <c r="BN1054" s="76"/>
      <c r="BO1054" s="76"/>
      <c r="BP1054" s="76"/>
      <c r="BQ1054" s="76"/>
      <c r="BR1054" s="76"/>
    </row>
    <row r="1055" spans="2:70">
      <c r="B1055" s="75"/>
      <c r="C1055" s="75"/>
      <c r="D1055" s="75"/>
      <c r="E1055" s="77"/>
      <c r="F1055" s="75"/>
      <c r="G1055" s="77"/>
      <c r="H1055" s="75"/>
      <c r="I1055" s="75"/>
      <c r="J1055" s="77"/>
      <c r="L1055" s="77"/>
      <c r="M1055" s="77"/>
      <c r="P1055" s="77"/>
      <c r="Q1055" s="77"/>
      <c r="R1055" s="77"/>
      <c r="S1055" s="77"/>
      <c r="T1055" s="77"/>
      <c r="U1055" s="77"/>
      <c r="V1055" s="77"/>
      <c r="W1055" s="77"/>
      <c r="X1055" s="77"/>
      <c r="Y1055" s="77"/>
      <c r="Z1055" s="77"/>
      <c r="AA1055" s="77"/>
      <c r="AB1055" s="77"/>
      <c r="AC1055" s="76"/>
      <c r="AD1055" s="76"/>
      <c r="AE1055" s="76"/>
      <c r="AF1055" s="76"/>
      <c r="AG1055" s="76"/>
      <c r="AH1055" s="76"/>
      <c r="AI1055" s="76"/>
      <c r="AJ1055" s="76"/>
      <c r="AK1055" s="76"/>
      <c r="AL1055" s="76"/>
      <c r="AM1055" s="76"/>
      <c r="AN1055" s="76"/>
      <c r="AO1055" s="76"/>
      <c r="AP1055" s="76"/>
      <c r="AQ1055" s="76"/>
      <c r="AR1055" s="76"/>
      <c r="AS1055" s="76"/>
      <c r="AT1055" s="76"/>
      <c r="AU1055" s="76"/>
      <c r="AV1055" s="76"/>
      <c r="AW1055" s="76"/>
      <c r="AX1055" s="76"/>
      <c r="AY1055" s="76"/>
      <c r="AZ1055" s="76"/>
      <c r="BA1055" s="76"/>
      <c r="BB1055" s="76"/>
      <c r="BC1055" s="76"/>
      <c r="BD1055" s="76"/>
      <c r="BE1055" s="76"/>
      <c r="BF1055" s="76"/>
      <c r="BG1055" s="76"/>
      <c r="BH1055" s="76"/>
      <c r="BI1055" s="76"/>
      <c r="BJ1055" s="76"/>
      <c r="BK1055" s="76"/>
      <c r="BL1055" s="76"/>
      <c r="BM1055" s="76"/>
      <c r="BN1055" s="76"/>
      <c r="BO1055" s="76"/>
      <c r="BP1055" s="76"/>
      <c r="BQ1055" s="76"/>
      <c r="BR1055" s="76"/>
    </row>
    <row r="1056" spans="2:70">
      <c r="B1056" s="75"/>
      <c r="C1056" s="75"/>
      <c r="D1056" s="75"/>
      <c r="E1056" s="77"/>
      <c r="F1056" s="75"/>
      <c r="G1056" s="77"/>
      <c r="H1056" s="75"/>
      <c r="I1056" s="75"/>
      <c r="J1056" s="77"/>
      <c r="L1056" s="77"/>
      <c r="M1056" s="77"/>
      <c r="P1056" s="77"/>
      <c r="Q1056" s="77"/>
      <c r="R1056" s="77"/>
      <c r="S1056" s="77"/>
      <c r="T1056" s="77"/>
      <c r="U1056" s="77"/>
      <c r="V1056" s="77"/>
      <c r="W1056" s="77"/>
      <c r="X1056" s="77"/>
      <c r="Y1056" s="77"/>
      <c r="Z1056" s="77"/>
      <c r="AA1056" s="77"/>
      <c r="AB1056" s="77"/>
      <c r="AC1056" s="76"/>
      <c r="AD1056" s="76"/>
      <c r="AE1056" s="76"/>
      <c r="AF1056" s="76"/>
      <c r="AG1056" s="76"/>
      <c r="AH1056" s="76"/>
      <c r="AI1056" s="76"/>
      <c r="AJ1056" s="76"/>
      <c r="AK1056" s="76"/>
      <c r="AL1056" s="76"/>
      <c r="AM1056" s="76"/>
      <c r="AN1056" s="76"/>
      <c r="AO1056" s="76"/>
      <c r="AP1056" s="76"/>
      <c r="AQ1056" s="76"/>
      <c r="AR1056" s="76"/>
      <c r="AS1056" s="76"/>
      <c r="AT1056" s="76"/>
      <c r="AU1056" s="76"/>
      <c r="AV1056" s="76"/>
      <c r="AW1056" s="76"/>
      <c r="AX1056" s="76"/>
      <c r="AY1056" s="76"/>
      <c r="AZ1056" s="76"/>
      <c r="BA1056" s="76"/>
      <c r="BB1056" s="76"/>
      <c r="BC1056" s="76"/>
      <c r="BD1056" s="76"/>
      <c r="BE1056" s="76"/>
      <c r="BF1056" s="76"/>
      <c r="BG1056" s="76"/>
      <c r="BH1056" s="76"/>
      <c r="BI1056" s="76"/>
      <c r="BJ1056" s="76"/>
      <c r="BK1056" s="76"/>
      <c r="BL1056" s="76"/>
      <c r="BM1056" s="76"/>
      <c r="BN1056" s="76"/>
      <c r="BO1056" s="76"/>
      <c r="BP1056" s="76"/>
      <c r="BQ1056" s="76"/>
      <c r="BR1056" s="76"/>
    </row>
    <row r="1057" spans="2:70">
      <c r="B1057" s="75"/>
      <c r="C1057" s="75"/>
      <c r="D1057" s="75"/>
      <c r="E1057" s="77"/>
      <c r="F1057" s="75"/>
      <c r="G1057" s="77"/>
      <c r="H1057" s="75"/>
      <c r="I1057" s="75"/>
      <c r="J1057" s="77"/>
      <c r="L1057" s="77"/>
      <c r="M1057" s="77"/>
      <c r="P1057" s="77"/>
      <c r="Q1057" s="77"/>
      <c r="R1057" s="77"/>
      <c r="S1057" s="77"/>
      <c r="T1057" s="77"/>
      <c r="U1057" s="77"/>
      <c r="V1057" s="77"/>
      <c r="W1057" s="77"/>
      <c r="X1057" s="77"/>
      <c r="Y1057" s="77"/>
      <c r="Z1057" s="77"/>
      <c r="AA1057" s="77"/>
      <c r="AB1057" s="77"/>
      <c r="AC1057" s="76"/>
      <c r="AD1057" s="76"/>
      <c r="AE1057" s="76"/>
      <c r="AF1057" s="76"/>
      <c r="AG1057" s="76"/>
      <c r="AH1057" s="76"/>
      <c r="AI1057" s="76"/>
      <c r="AJ1057" s="76"/>
      <c r="AK1057" s="76"/>
      <c r="AL1057" s="76"/>
      <c r="AM1057" s="76"/>
      <c r="AN1057" s="76"/>
      <c r="AO1057" s="76"/>
      <c r="AP1057" s="76"/>
      <c r="AQ1057" s="76"/>
      <c r="AR1057" s="76"/>
      <c r="AS1057" s="76"/>
      <c r="AT1057" s="76"/>
      <c r="AU1057" s="76"/>
      <c r="AV1057" s="76"/>
      <c r="AW1057" s="76"/>
      <c r="AX1057" s="76"/>
      <c r="AY1057" s="76"/>
      <c r="AZ1057" s="76"/>
      <c r="BA1057" s="76"/>
      <c r="BB1057" s="76"/>
      <c r="BC1057" s="76"/>
      <c r="BD1057" s="76"/>
      <c r="BE1057" s="76"/>
      <c r="BF1057" s="76"/>
      <c r="BG1057" s="76"/>
      <c r="BH1057" s="76"/>
      <c r="BI1057" s="76"/>
      <c r="BJ1057" s="76"/>
      <c r="BK1057" s="76"/>
      <c r="BL1057" s="76"/>
      <c r="BM1057" s="76"/>
      <c r="BN1057" s="76"/>
      <c r="BO1057" s="76"/>
      <c r="BP1057" s="76"/>
      <c r="BQ1057" s="76"/>
      <c r="BR1057" s="76"/>
    </row>
    <row r="1058" spans="2:70">
      <c r="B1058" s="75"/>
      <c r="C1058" s="75"/>
      <c r="D1058" s="75"/>
      <c r="E1058" s="77"/>
      <c r="F1058" s="75"/>
      <c r="G1058" s="77"/>
      <c r="H1058" s="75"/>
      <c r="I1058" s="75"/>
      <c r="J1058" s="77"/>
      <c r="L1058" s="77"/>
      <c r="M1058" s="77"/>
      <c r="P1058" s="77"/>
      <c r="Q1058" s="77"/>
      <c r="R1058" s="77"/>
      <c r="S1058" s="77"/>
      <c r="T1058" s="77"/>
      <c r="U1058" s="77"/>
      <c r="V1058" s="77"/>
      <c r="W1058" s="77"/>
      <c r="X1058" s="77"/>
      <c r="Y1058" s="77"/>
      <c r="Z1058" s="77"/>
      <c r="AA1058" s="77"/>
      <c r="AB1058" s="77"/>
      <c r="AC1058" s="76"/>
      <c r="AD1058" s="76"/>
      <c r="AE1058" s="76"/>
      <c r="AF1058" s="76"/>
      <c r="AG1058" s="76"/>
      <c r="AH1058" s="76"/>
      <c r="AI1058" s="76"/>
      <c r="AJ1058" s="76"/>
      <c r="AK1058" s="76"/>
      <c r="AL1058" s="76"/>
      <c r="AM1058" s="76"/>
      <c r="AN1058" s="76"/>
      <c r="AO1058" s="76"/>
      <c r="AP1058" s="76"/>
      <c r="AQ1058" s="76"/>
      <c r="AR1058" s="76"/>
      <c r="AS1058" s="76"/>
      <c r="AT1058" s="76"/>
      <c r="AU1058" s="76"/>
      <c r="AV1058" s="76"/>
      <c r="AW1058" s="76"/>
      <c r="AX1058" s="76"/>
      <c r="AY1058" s="76"/>
      <c r="AZ1058" s="76"/>
      <c r="BA1058" s="76"/>
      <c r="BB1058" s="76"/>
      <c r="BC1058" s="76"/>
      <c r="BD1058" s="76"/>
      <c r="BE1058" s="76"/>
      <c r="BF1058" s="76"/>
      <c r="BG1058" s="76"/>
      <c r="BH1058" s="76"/>
      <c r="BI1058" s="76"/>
      <c r="BJ1058" s="76"/>
      <c r="BK1058" s="76"/>
      <c r="BL1058" s="76"/>
      <c r="BM1058" s="76"/>
      <c r="BN1058" s="76"/>
      <c r="BO1058" s="76"/>
      <c r="BP1058" s="76"/>
      <c r="BQ1058" s="76"/>
      <c r="BR1058" s="76"/>
    </row>
    <row r="1059" spans="2:70">
      <c r="B1059" s="75"/>
      <c r="C1059" s="75"/>
      <c r="D1059" s="75"/>
      <c r="E1059" s="77"/>
      <c r="F1059" s="75"/>
      <c r="G1059" s="77"/>
      <c r="H1059" s="75"/>
      <c r="I1059" s="75"/>
      <c r="J1059" s="77"/>
      <c r="L1059" s="77"/>
      <c r="M1059" s="77"/>
      <c r="P1059" s="77"/>
      <c r="Q1059" s="77"/>
      <c r="R1059" s="77"/>
      <c r="S1059" s="77"/>
      <c r="T1059" s="77"/>
      <c r="U1059" s="77"/>
      <c r="V1059" s="77"/>
      <c r="W1059" s="77"/>
      <c r="X1059" s="77"/>
      <c r="Y1059" s="77"/>
      <c r="Z1059" s="77"/>
      <c r="AA1059" s="77"/>
      <c r="AB1059" s="77"/>
      <c r="AC1059" s="76"/>
      <c r="AD1059" s="76"/>
      <c r="AE1059" s="76"/>
      <c r="AF1059" s="76"/>
      <c r="AG1059" s="76"/>
      <c r="AH1059" s="76"/>
      <c r="AI1059" s="76"/>
      <c r="AJ1059" s="76"/>
      <c r="AK1059" s="76"/>
      <c r="AL1059" s="76"/>
      <c r="AM1059" s="76"/>
      <c r="AN1059" s="76"/>
      <c r="AO1059" s="76"/>
      <c r="AP1059" s="76"/>
      <c r="AQ1059" s="76"/>
      <c r="AR1059" s="76"/>
      <c r="AS1059" s="76"/>
      <c r="AT1059" s="76"/>
      <c r="AU1059" s="76"/>
      <c r="AV1059" s="76"/>
      <c r="AW1059" s="76"/>
      <c r="AX1059" s="76"/>
      <c r="AY1059" s="76"/>
      <c r="AZ1059" s="76"/>
      <c r="BA1059" s="76"/>
      <c r="BB1059" s="76"/>
      <c r="BC1059" s="76"/>
      <c r="BD1059" s="76"/>
      <c r="BE1059" s="76"/>
      <c r="BF1059" s="76"/>
      <c r="BG1059" s="76"/>
      <c r="BH1059" s="76"/>
      <c r="BI1059" s="76"/>
      <c r="BJ1059" s="76"/>
      <c r="BK1059" s="76"/>
      <c r="BL1059" s="76"/>
      <c r="BM1059" s="76"/>
      <c r="BN1059" s="76"/>
      <c r="BO1059" s="76"/>
      <c r="BP1059" s="76"/>
      <c r="BQ1059" s="76"/>
      <c r="BR1059" s="76"/>
    </row>
    <row r="1060" spans="2:70">
      <c r="B1060" s="75"/>
      <c r="C1060" s="75"/>
      <c r="D1060" s="75"/>
      <c r="E1060" s="77"/>
      <c r="F1060" s="75"/>
      <c r="G1060" s="77"/>
      <c r="H1060" s="75"/>
      <c r="I1060" s="75"/>
      <c r="J1060" s="77"/>
      <c r="L1060" s="77"/>
      <c r="M1060" s="77"/>
      <c r="P1060" s="77"/>
      <c r="Q1060" s="77"/>
      <c r="R1060" s="77"/>
      <c r="S1060" s="77"/>
      <c r="T1060" s="77"/>
      <c r="U1060" s="77"/>
      <c r="V1060" s="77"/>
      <c r="W1060" s="77"/>
      <c r="X1060" s="77"/>
      <c r="Y1060" s="77"/>
      <c r="Z1060" s="77"/>
      <c r="AA1060" s="77"/>
      <c r="AB1060" s="77"/>
      <c r="AC1060" s="76"/>
      <c r="AD1060" s="76"/>
      <c r="AE1060" s="76"/>
      <c r="AF1060" s="76"/>
      <c r="AG1060" s="76"/>
      <c r="AH1060" s="76"/>
      <c r="AI1060" s="76"/>
      <c r="AJ1060" s="76"/>
      <c r="AK1060" s="76"/>
      <c r="AL1060" s="76"/>
      <c r="AM1060" s="76"/>
      <c r="AN1060" s="76"/>
      <c r="AO1060" s="76"/>
      <c r="AP1060" s="76"/>
      <c r="AQ1060" s="76"/>
      <c r="AR1060" s="76"/>
      <c r="AS1060" s="76"/>
      <c r="AT1060" s="76"/>
      <c r="AU1060" s="76"/>
      <c r="AV1060" s="76"/>
      <c r="AW1060" s="76"/>
      <c r="AX1060" s="76"/>
      <c r="AY1060" s="76"/>
      <c r="AZ1060" s="76"/>
      <c r="BA1060" s="76"/>
      <c r="BB1060" s="76"/>
      <c r="BC1060" s="76"/>
      <c r="BD1060" s="76"/>
      <c r="BE1060" s="76"/>
      <c r="BF1060" s="76"/>
      <c r="BG1060" s="76"/>
      <c r="BH1060" s="76"/>
      <c r="BI1060" s="76"/>
      <c r="BJ1060" s="76"/>
      <c r="BK1060" s="76"/>
      <c r="BL1060" s="76"/>
      <c r="BM1060" s="76"/>
      <c r="BN1060" s="76"/>
      <c r="BO1060" s="76"/>
      <c r="BP1060" s="76"/>
      <c r="BQ1060" s="76"/>
      <c r="BR1060" s="76"/>
    </row>
    <row r="1061" spans="2:70">
      <c r="B1061" s="75"/>
      <c r="C1061" s="75"/>
      <c r="D1061" s="75"/>
      <c r="E1061" s="77"/>
      <c r="F1061" s="75"/>
      <c r="G1061" s="77"/>
      <c r="H1061" s="75"/>
      <c r="I1061" s="75"/>
      <c r="J1061" s="77"/>
      <c r="L1061" s="77"/>
      <c r="M1061" s="77"/>
      <c r="P1061" s="77"/>
      <c r="Q1061" s="77"/>
      <c r="R1061" s="77"/>
      <c r="S1061" s="77"/>
      <c r="T1061" s="77"/>
      <c r="U1061" s="77"/>
      <c r="V1061" s="77"/>
      <c r="W1061" s="77"/>
      <c r="X1061" s="77"/>
      <c r="Y1061" s="77"/>
      <c r="Z1061" s="77"/>
      <c r="AA1061" s="77"/>
      <c r="AB1061" s="77"/>
      <c r="AC1061" s="76"/>
      <c r="AD1061" s="76"/>
      <c r="AE1061" s="76"/>
      <c r="AF1061" s="76"/>
      <c r="AG1061" s="76"/>
      <c r="AH1061" s="76"/>
      <c r="AI1061" s="76"/>
      <c r="AJ1061" s="76"/>
      <c r="AK1061" s="76"/>
      <c r="AL1061" s="76"/>
      <c r="AM1061" s="76"/>
      <c r="AN1061" s="76"/>
      <c r="AO1061" s="76"/>
      <c r="AP1061" s="76"/>
      <c r="AQ1061" s="76"/>
      <c r="AR1061" s="76"/>
      <c r="AS1061" s="76"/>
      <c r="AT1061" s="76"/>
      <c r="AU1061" s="76"/>
      <c r="AV1061" s="76"/>
      <c r="AW1061" s="76"/>
      <c r="AX1061" s="76"/>
      <c r="AY1061" s="76"/>
      <c r="AZ1061" s="76"/>
      <c r="BA1061" s="76"/>
      <c r="BB1061" s="76"/>
      <c r="BC1061" s="76"/>
      <c r="BD1061" s="76"/>
      <c r="BE1061" s="76"/>
      <c r="BF1061" s="76"/>
      <c r="BG1061" s="76"/>
      <c r="BH1061" s="76"/>
      <c r="BI1061" s="76"/>
      <c r="BJ1061" s="76"/>
      <c r="BK1061" s="76"/>
      <c r="BL1061" s="76"/>
      <c r="BM1061" s="76"/>
      <c r="BN1061" s="76"/>
      <c r="BO1061" s="76"/>
      <c r="BP1061" s="76"/>
      <c r="BQ1061" s="76"/>
      <c r="BR1061" s="76"/>
    </row>
    <row r="1062" spans="2:70">
      <c r="B1062" s="75"/>
      <c r="C1062" s="75"/>
      <c r="D1062" s="75"/>
      <c r="E1062" s="77"/>
      <c r="F1062" s="75"/>
      <c r="G1062" s="77"/>
      <c r="H1062" s="75"/>
      <c r="I1062" s="75"/>
      <c r="J1062" s="77"/>
      <c r="L1062" s="77"/>
      <c r="M1062" s="77"/>
      <c r="P1062" s="77"/>
      <c r="Q1062" s="77"/>
      <c r="R1062" s="77"/>
      <c r="S1062" s="77"/>
      <c r="T1062" s="77"/>
      <c r="U1062" s="77"/>
      <c r="V1062" s="77"/>
      <c r="W1062" s="77"/>
      <c r="X1062" s="77"/>
      <c r="Y1062" s="77"/>
      <c r="Z1062" s="77"/>
      <c r="AA1062" s="77"/>
      <c r="AB1062" s="77"/>
      <c r="AC1062" s="76"/>
      <c r="AD1062" s="76"/>
      <c r="AE1062" s="76"/>
      <c r="AF1062" s="76"/>
      <c r="AG1062" s="76"/>
      <c r="AH1062" s="76"/>
      <c r="AI1062" s="76"/>
      <c r="AJ1062" s="76"/>
      <c r="AK1062" s="76"/>
      <c r="AL1062" s="76"/>
      <c r="AM1062" s="76"/>
      <c r="AN1062" s="76"/>
      <c r="AO1062" s="76"/>
      <c r="AP1062" s="76"/>
      <c r="AQ1062" s="76"/>
      <c r="AR1062" s="76"/>
      <c r="AS1062" s="76"/>
      <c r="AT1062" s="76"/>
      <c r="AU1062" s="76"/>
      <c r="AV1062" s="76"/>
      <c r="AW1062" s="76"/>
      <c r="AX1062" s="76"/>
      <c r="AY1062" s="76"/>
      <c r="AZ1062" s="76"/>
      <c r="BA1062" s="76"/>
      <c r="BB1062" s="76"/>
      <c r="BC1062" s="76"/>
      <c r="BD1062" s="76"/>
      <c r="BE1062" s="76"/>
      <c r="BF1062" s="76"/>
      <c r="BG1062" s="76"/>
      <c r="BH1062" s="76"/>
      <c r="BI1062" s="76"/>
      <c r="BJ1062" s="76"/>
      <c r="BK1062" s="76"/>
      <c r="BL1062" s="76"/>
      <c r="BM1062" s="76"/>
      <c r="BN1062" s="76"/>
      <c r="BO1062" s="76"/>
      <c r="BP1062" s="76"/>
      <c r="BQ1062" s="76"/>
      <c r="BR1062" s="76"/>
    </row>
    <row r="1063" spans="2:70">
      <c r="B1063" s="75"/>
      <c r="C1063" s="75"/>
      <c r="D1063" s="75"/>
      <c r="E1063" s="77"/>
      <c r="F1063" s="75"/>
      <c r="G1063" s="77"/>
      <c r="H1063" s="75"/>
      <c r="I1063" s="75"/>
      <c r="J1063" s="77"/>
      <c r="L1063" s="77"/>
      <c r="M1063" s="77"/>
      <c r="P1063" s="77"/>
      <c r="Q1063" s="77"/>
      <c r="R1063" s="77"/>
      <c r="S1063" s="77"/>
      <c r="T1063" s="77"/>
      <c r="U1063" s="77"/>
      <c r="V1063" s="77"/>
      <c r="W1063" s="77"/>
      <c r="X1063" s="77"/>
      <c r="Y1063" s="77"/>
      <c r="Z1063" s="77"/>
      <c r="AA1063" s="77"/>
      <c r="AB1063" s="77"/>
      <c r="AC1063" s="76"/>
      <c r="AD1063" s="76"/>
      <c r="AE1063" s="76"/>
      <c r="AF1063" s="76"/>
      <c r="AG1063" s="76"/>
      <c r="AH1063" s="76"/>
      <c r="AI1063" s="76"/>
      <c r="AJ1063" s="76"/>
      <c r="AK1063" s="76"/>
      <c r="AL1063" s="76"/>
      <c r="AM1063" s="76"/>
      <c r="AN1063" s="76"/>
      <c r="AO1063" s="76"/>
      <c r="AP1063" s="76"/>
      <c r="AQ1063" s="76"/>
      <c r="AR1063" s="76"/>
      <c r="AS1063" s="76"/>
      <c r="AT1063" s="76"/>
      <c r="AU1063" s="76"/>
      <c r="AV1063" s="76"/>
      <c r="AW1063" s="76"/>
      <c r="AX1063" s="76"/>
      <c r="AY1063" s="76"/>
      <c r="AZ1063" s="76"/>
      <c r="BA1063" s="76"/>
      <c r="BB1063" s="76"/>
      <c r="BC1063" s="76"/>
      <c r="BD1063" s="76"/>
      <c r="BE1063" s="76"/>
      <c r="BF1063" s="76"/>
      <c r="BG1063" s="76"/>
      <c r="BH1063" s="76"/>
      <c r="BI1063" s="76"/>
      <c r="BJ1063" s="76"/>
      <c r="BK1063" s="76"/>
      <c r="BL1063" s="76"/>
      <c r="BM1063" s="76"/>
      <c r="BN1063" s="76"/>
      <c r="BO1063" s="76"/>
      <c r="BP1063" s="76"/>
      <c r="BQ1063" s="76"/>
      <c r="BR1063" s="76"/>
    </row>
    <row r="1064" spans="2:70">
      <c r="B1064" s="75"/>
      <c r="C1064" s="75"/>
      <c r="D1064" s="75"/>
      <c r="E1064" s="77"/>
      <c r="F1064" s="75"/>
      <c r="G1064" s="77"/>
      <c r="H1064" s="75"/>
      <c r="I1064" s="75"/>
      <c r="J1064" s="77"/>
      <c r="L1064" s="77"/>
      <c r="M1064" s="77"/>
      <c r="P1064" s="77"/>
      <c r="Q1064" s="77"/>
      <c r="R1064" s="77"/>
      <c r="S1064" s="77"/>
      <c r="T1064" s="77"/>
      <c r="U1064" s="77"/>
      <c r="V1064" s="77"/>
      <c r="W1064" s="77"/>
      <c r="X1064" s="77"/>
      <c r="Y1064" s="77"/>
      <c r="Z1064" s="77"/>
      <c r="AA1064" s="77"/>
      <c r="AB1064" s="77"/>
      <c r="AC1064" s="76"/>
      <c r="AD1064" s="76"/>
      <c r="AE1064" s="76"/>
      <c r="AF1064" s="76"/>
      <c r="AG1064" s="76"/>
      <c r="AH1064" s="76"/>
      <c r="AI1064" s="76"/>
      <c r="AJ1064" s="76"/>
      <c r="AK1064" s="76"/>
      <c r="AL1064" s="76"/>
      <c r="AM1064" s="76"/>
      <c r="AN1064" s="76"/>
      <c r="AO1064" s="76"/>
      <c r="AP1064" s="76"/>
      <c r="AQ1064" s="76"/>
      <c r="AR1064" s="76"/>
      <c r="AS1064" s="76"/>
      <c r="AT1064" s="76"/>
      <c r="AU1064" s="76"/>
      <c r="AV1064" s="76"/>
      <c r="AW1064" s="76"/>
      <c r="AX1064" s="76"/>
      <c r="AY1064" s="76"/>
      <c r="AZ1064" s="76"/>
      <c r="BA1064" s="76"/>
      <c r="BB1064" s="76"/>
      <c r="BC1064" s="76"/>
      <c r="BD1064" s="76"/>
      <c r="BE1064" s="76"/>
      <c r="BF1064" s="76"/>
      <c r="BG1064" s="76"/>
      <c r="BH1064" s="76"/>
      <c r="BI1064" s="76"/>
      <c r="BJ1064" s="76"/>
      <c r="BK1064" s="76"/>
      <c r="BL1064" s="76"/>
      <c r="BM1064" s="76"/>
      <c r="BN1064" s="76"/>
      <c r="BO1064" s="76"/>
      <c r="BP1064" s="76"/>
      <c r="BQ1064" s="76"/>
      <c r="BR1064" s="76"/>
    </row>
    <row r="1065" spans="2:70">
      <c r="B1065" s="75"/>
      <c r="C1065" s="75"/>
      <c r="D1065" s="75"/>
      <c r="E1065" s="77"/>
      <c r="F1065" s="75"/>
      <c r="G1065" s="77"/>
      <c r="H1065" s="75"/>
      <c r="I1065" s="75"/>
      <c r="J1065" s="77"/>
      <c r="L1065" s="77"/>
      <c r="M1065" s="77"/>
      <c r="P1065" s="77"/>
      <c r="Q1065" s="77"/>
      <c r="R1065" s="77"/>
      <c r="S1065" s="77"/>
      <c r="T1065" s="77"/>
      <c r="U1065" s="77"/>
      <c r="V1065" s="77"/>
      <c r="W1065" s="77"/>
      <c r="X1065" s="77"/>
      <c r="Y1065" s="77"/>
      <c r="Z1065" s="77"/>
      <c r="AA1065" s="77"/>
      <c r="AB1065" s="77"/>
      <c r="AC1065" s="76"/>
      <c r="AD1065" s="76"/>
      <c r="AE1065" s="76"/>
      <c r="AF1065" s="76"/>
      <c r="AG1065" s="76"/>
      <c r="AH1065" s="76"/>
      <c r="AI1065" s="76"/>
      <c r="AJ1065" s="76"/>
      <c r="AK1065" s="76"/>
      <c r="AL1065" s="76"/>
      <c r="AM1065" s="76"/>
      <c r="AN1065" s="76"/>
      <c r="AO1065" s="76"/>
      <c r="AP1065" s="76"/>
      <c r="AQ1065" s="76"/>
      <c r="AR1065" s="76"/>
      <c r="AS1065" s="76"/>
      <c r="AT1065" s="76"/>
      <c r="AU1065" s="76"/>
      <c r="AV1065" s="76"/>
      <c r="AW1065" s="76"/>
      <c r="AX1065" s="76"/>
      <c r="AY1065" s="76"/>
      <c r="AZ1065" s="76"/>
      <c r="BA1065" s="76"/>
      <c r="BB1065" s="76"/>
      <c r="BC1065" s="76"/>
      <c r="BD1065" s="76"/>
      <c r="BE1065" s="76"/>
      <c r="BF1065" s="76"/>
      <c r="BG1065" s="76"/>
      <c r="BH1065" s="76"/>
      <c r="BI1065" s="76"/>
      <c r="BJ1065" s="76"/>
      <c r="BK1065" s="76"/>
      <c r="BL1065" s="76"/>
      <c r="BM1065" s="76"/>
      <c r="BN1065" s="76"/>
      <c r="BO1065" s="76"/>
      <c r="BP1065" s="76"/>
      <c r="BQ1065" s="76"/>
      <c r="BR1065" s="76"/>
    </row>
    <row r="1066" spans="2:70">
      <c r="B1066" s="75"/>
      <c r="C1066" s="75"/>
      <c r="D1066" s="75"/>
      <c r="E1066" s="77"/>
      <c r="F1066" s="75"/>
      <c r="G1066" s="77"/>
      <c r="H1066" s="75"/>
      <c r="I1066" s="75"/>
      <c r="J1066" s="77"/>
      <c r="L1066" s="77"/>
      <c r="M1066" s="77"/>
      <c r="P1066" s="77"/>
      <c r="Q1066" s="77"/>
      <c r="R1066" s="77"/>
      <c r="S1066" s="77"/>
      <c r="T1066" s="77"/>
      <c r="U1066" s="77"/>
      <c r="V1066" s="77"/>
      <c r="W1066" s="77"/>
      <c r="X1066" s="77"/>
      <c r="Y1066" s="77"/>
      <c r="Z1066" s="77"/>
      <c r="AA1066" s="77"/>
      <c r="AB1066" s="77"/>
      <c r="AC1066" s="76"/>
      <c r="AD1066" s="76"/>
      <c r="AE1066" s="76"/>
      <c r="AF1066" s="76"/>
      <c r="AG1066" s="76"/>
      <c r="AH1066" s="76"/>
      <c r="AI1066" s="76"/>
      <c r="AJ1066" s="76"/>
      <c r="AK1066" s="76"/>
      <c r="AL1066" s="76"/>
      <c r="AM1066" s="76"/>
      <c r="AN1066" s="76"/>
      <c r="AO1066" s="76"/>
      <c r="AP1066" s="76"/>
      <c r="AQ1066" s="76"/>
      <c r="AR1066" s="76"/>
      <c r="AS1066" s="76"/>
      <c r="AT1066" s="76"/>
      <c r="AU1066" s="76"/>
      <c r="AV1066" s="76"/>
      <c r="AW1066" s="76"/>
      <c r="AX1066" s="76"/>
      <c r="AY1066" s="76"/>
      <c r="AZ1066" s="76"/>
      <c r="BA1066" s="76"/>
      <c r="BB1066" s="76"/>
      <c r="BC1066" s="76"/>
      <c r="BD1066" s="76"/>
      <c r="BE1066" s="76"/>
      <c r="BF1066" s="76"/>
      <c r="BG1066" s="76"/>
      <c r="BH1066" s="76"/>
      <c r="BI1066" s="76"/>
      <c r="BJ1066" s="76"/>
      <c r="BK1066" s="76"/>
      <c r="BL1066" s="76"/>
      <c r="BM1066" s="76"/>
      <c r="BN1066" s="76"/>
      <c r="BO1066" s="76"/>
      <c r="BP1066" s="76"/>
      <c r="BQ1066" s="76"/>
      <c r="BR1066" s="76"/>
    </row>
    <row r="1067" spans="2:70">
      <c r="B1067" s="75"/>
      <c r="C1067" s="75"/>
      <c r="D1067" s="75"/>
      <c r="E1067" s="77"/>
      <c r="F1067" s="75"/>
      <c r="G1067" s="77"/>
      <c r="H1067" s="75"/>
      <c r="I1067" s="75"/>
      <c r="J1067" s="77"/>
      <c r="L1067" s="77"/>
      <c r="M1067" s="77"/>
      <c r="P1067" s="77"/>
      <c r="Q1067" s="77"/>
      <c r="R1067" s="77"/>
      <c r="S1067" s="77"/>
      <c r="T1067" s="77"/>
      <c r="U1067" s="77"/>
      <c r="V1067" s="77"/>
      <c r="W1067" s="77"/>
      <c r="X1067" s="77"/>
      <c r="Y1067" s="77"/>
      <c r="Z1067" s="77"/>
      <c r="AA1067" s="77"/>
      <c r="AB1067" s="77"/>
      <c r="AC1067" s="76"/>
      <c r="AD1067" s="76"/>
      <c r="AE1067" s="76"/>
      <c r="AF1067" s="76"/>
      <c r="AG1067" s="76"/>
      <c r="AH1067" s="76"/>
      <c r="AI1067" s="76"/>
      <c r="AJ1067" s="76"/>
      <c r="AK1067" s="76"/>
      <c r="AL1067" s="76"/>
      <c r="AM1067" s="76"/>
      <c r="AN1067" s="76"/>
      <c r="AO1067" s="76"/>
      <c r="AP1067" s="76"/>
      <c r="AQ1067" s="76"/>
      <c r="AR1067" s="76"/>
      <c r="AS1067" s="76"/>
      <c r="AT1067" s="76"/>
      <c r="AU1067" s="76"/>
      <c r="AV1067" s="76"/>
      <c r="AW1067" s="76"/>
      <c r="AX1067" s="76"/>
      <c r="AY1067" s="76"/>
      <c r="AZ1067" s="76"/>
      <c r="BA1067" s="76"/>
      <c r="BB1067" s="76"/>
      <c r="BC1067" s="76"/>
      <c r="BD1067" s="76"/>
      <c r="BE1067" s="76"/>
      <c r="BF1067" s="76"/>
      <c r="BG1067" s="76"/>
      <c r="BH1067" s="76"/>
      <c r="BI1067" s="76"/>
      <c r="BJ1067" s="76"/>
      <c r="BK1067" s="76"/>
      <c r="BL1067" s="76"/>
      <c r="BM1067" s="76"/>
      <c r="BN1067" s="76"/>
      <c r="BO1067" s="76"/>
      <c r="BP1067" s="76"/>
      <c r="BQ1067" s="76"/>
      <c r="BR1067" s="76"/>
    </row>
    <row r="1068" spans="2:70">
      <c r="B1068" s="75"/>
      <c r="C1068" s="75"/>
      <c r="D1068" s="75"/>
      <c r="E1068" s="77"/>
      <c r="F1068" s="75"/>
      <c r="G1068" s="77"/>
      <c r="H1068" s="75"/>
      <c r="I1068" s="75"/>
      <c r="J1068" s="77"/>
      <c r="L1068" s="77"/>
      <c r="M1068" s="77"/>
      <c r="P1068" s="77"/>
      <c r="Q1068" s="77"/>
      <c r="R1068" s="77"/>
      <c r="S1068" s="77"/>
      <c r="T1068" s="77"/>
      <c r="U1068" s="77"/>
      <c r="V1068" s="77"/>
      <c r="W1068" s="77"/>
      <c r="X1068" s="77"/>
      <c r="Y1068" s="77"/>
      <c r="Z1068" s="77"/>
      <c r="AA1068" s="77"/>
      <c r="AB1068" s="77"/>
      <c r="AC1068" s="76"/>
      <c r="AD1068" s="76"/>
      <c r="AE1068" s="76"/>
      <c r="AF1068" s="76"/>
      <c r="AG1068" s="76"/>
      <c r="AH1068" s="76"/>
      <c r="AI1068" s="76"/>
      <c r="AJ1068" s="76"/>
      <c r="AK1068" s="76"/>
      <c r="AL1068" s="76"/>
      <c r="AM1068" s="76"/>
      <c r="AN1068" s="76"/>
      <c r="AO1068" s="76"/>
      <c r="AP1068" s="76"/>
      <c r="AQ1068" s="76"/>
      <c r="AR1068" s="76"/>
      <c r="AS1068" s="76"/>
      <c r="AT1068" s="76"/>
      <c r="AU1068" s="76"/>
      <c r="AV1068" s="76"/>
      <c r="AW1068" s="76"/>
      <c r="AX1068" s="76"/>
      <c r="AY1068" s="76"/>
      <c r="AZ1068" s="76"/>
      <c r="BA1068" s="76"/>
      <c r="BB1068" s="76"/>
      <c r="BC1068" s="76"/>
      <c r="BD1068" s="76"/>
      <c r="BE1068" s="76"/>
      <c r="BF1068" s="76"/>
      <c r="BG1068" s="76"/>
      <c r="BH1068" s="76"/>
      <c r="BI1068" s="76"/>
      <c r="BJ1068" s="76"/>
      <c r="BK1068" s="76"/>
      <c r="BL1068" s="76"/>
      <c r="BM1068" s="76"/>
      <c r="BN1068" s="76"/>
      <c r="BO1068" s="76"/>
      <c r="BP1068" s="76"/>
      <c r="BQ1068" s="76"/>
      <c r="BR1068" s="76"/>
    </row>
    <row r="1069" spans="2:70">
      <c r="B1069" s="75"/>
      <c r="C1069" s="75"/>
      <c r="D1069" s="75"/>
      <c r="E1069" s="77"/>
      <c r="F1069" s="75"/>
      <c r="G1069" s="77"/>
      <c r="H1069" s="75"/>
      <c r="I1069" s="75"/>
      <c r="J1069" s="77"/>
      <c r="L1069" s="77"/>
      <c r="M1069" s="77"/>
      <c r="P1069" s="77"/>
      <c r="Q1069" s="77"/>
      <c r="R1069" s="77"/>
      <c r="S1069" s="77"/>
      <c r="T1069" s="77"/>
      <c r="U1069" s="77"/>
      <c r="V1069" s="77"/>
      <c r="W1069" s="77"/>
      <c r="X1069" s="77"/>
      <c r="Y1069" s="77"/>
      <c r="Z1069" s="77"/>
      <c r="AA1069" s="77"/>
      <c r="AB1069" s="77"/>
      <c r="AC1069" s="76"/>
      <c r="AD1069" s="76"/>
      <c r="AE1069" s="76"/>
      <c r="AF1069" s="76"/>
      <c r="AG1069" s="76"/>
      <c r="AH1069" s="76"/>
      <c r="AI1069" s="76"/>
      <c r="AJ1069" s="76"/>
      <c r="AK1069" s="76"/>
      <c r="AL1069" s="76"/>
      <c r="AM1069" s="76"/>
      <c r="AN1069" s="76"/>
      <c r="AO1069" s="76"/>
      <c r="AP1069" s="76"/>
      <c r="AQ1069" s="76"/>
      <c r="AR1069" s="76"/>
      <c r="AS1069" s="76"/>
      <c r="AT1069" s="76"/>
      <c r="AU1069" s="76"/>
      <c r="AV1069" s="76"/>
      <c r="AW1069" s="76"/>
      <c r="AX1069" s="76"/>
      <c r="AY1069" s="76"/>
      <c r="AZ1069" s="76"/>
      <c r="BA1069" s="76"/>
      <c r="BB1069" s="76"/>
      <c r="BC1069" s="76"/>
      <c r="BD1069" s="76"/>
      <c r="BE1069" s="76"/>
      <c r="BF1069" s="76"/>
      <c r="BG1069" s="76"/>
      <c r="BH1069" s="76"/>
      <c r="BI1069" s="76"/>
      <c r="BJ1069" s="76"/>
      <c r="BK1069" s="76"/>
      <c r="BL1069" s="76"/>
      <c r="BM1069" s="76"/>
      <c r="BN1069" s="76"/>
      <c r="BO1069" s="76"/>
      <c r="BP1069" s="76"/>
      <c r="BQ1069" s="76"/>
      <c r="BR1069" s="76"/>
    </row>
    <row r="1070" spans="2:70">
      <c r="B1070" s="75"/>
      <c r="C1070" s="75"/>
      <c r="D1070" s="75"/>
      <c r="E1070" s="77"/>
      <c r="F1070" s="75"/>
      <c r="G1070" s="77"/>
      <c r="H1070" s="75"/>
      <c r="I1070" s="75"/>
      <c r="J1070" s="77"/>
      <c r="L1070" s="77"/>
      <c r="M1070" s="77"/>
      <c r="P1070" s="77"/>
      <c r="Q1070" s="77"/>
      <c r="R1070" s="77"/>
      <c r="S1070" s="77"/>
      <c r="T1070" s="77"/>
      <c r="U1070" s="77"/>
      <c r="V1070" s="77"/>
      <c r="W1070" s="77"/>
      <c r="X1070" s="77"/>
      <c r="Y1070" s="77"/>
      <c r="Z1070" s="77"/>
      <c r="AA1070" s="77"/>
      <c r="AB1070" s="77"/>
      <c r="AC1070" s="76"/>
      <c r="AD1070" s="76"/>
      <c r="AE1070" s="76"/>
      <c r="AF1070" s="76"/>
      <c r="AG1070" s="76"/>
      <c r="AH1070" s="76"/>
      <c r="AI1070" s="76"/>
      <c r="AJ1070" s="76"/>
      <c r="AK1070" s="76"/>
      <c r="AL1070" s="76"/>
      <c r="AM1070" s="76"/>
      <c r="AN1070" s="76"/>
      <c r="AO1070" s="76"/>
      <c r="AP1070" s="76"/>
      <c r="AQ1070" s="76"/>
      <c r="AR1070" s="76"/>
      <c r="AS1070" s="76"/>
      <c r="AT1070" s="76"/>
      <c r="AU1070" s="76"/>
      <c r="AV1070" s="76"/>
      <c r="AW1070" s="76"/>
      <c r="AX1070" s="76"/>
      <c r="AY1070" s="76"/>
      <c r="AZ1070" s="76"/>
      <c r="BA1070" s="76"/>
      <c r="BB1070" s="76"/>
      <c r="BC1070" s="76"/>
      <c r="BD1070" s="76"/>
      <c r="BE1070" s="76"/>
      <c r="BF1070" s="76"/>
      <c r="BG1070" s="76"/>
      <c r="BH1070" s="76"/>
      <c r="BI1070" s="76"/>
      <c r="BJ1070" s="76"/>
      <c r="BK1070" s="76"/>
      <c r="BL1070" s="76"/>
      <c r="BM1070" s="76"/>
      <c r="BN1070" s="76"/>
      <c r="BO1070" s="76"/>
      <c r="BP1070" s="76"/>
      <c r="BQ1070" s="76"/>
      <c r="BR1070" s="76"/>
    </row>
    <row r="1071" spans="2:70">
      <c r="B1071" s="75"/>
      <c r="C1071" s="75"/>
      <c r="D1071" s="75"/>
      <c r="E1071" s="77"/>
      <c r="F1071" s="75"/>
      <c r="G1071" s="77"/>
      <c r="H1071" s="75"/>
      <c r="I1071" s="75"/>
      <c r="J1071" s="77"/>
      <c r="L1071" s="77"/>
      <c r="M1071" s="77"/>
      <c r="P1071" s="77"/>
      <c r="Q1071" s="77"/>
      <c r="R1071" s="77"/>
      <c r="S1071" s="77"/>
      <c r="T1071" s="77"/>
      <c r="U1071" s="77"/>
      <c r="V1071" s="77"/>
      <c r="W1071" s="77"/>
      <c r="X1071" s="77"/>
      <c r="Y1071" s="77"/>
      <c r="Z1071" s="77"/>
      <c r="AA1071" s="77"/>
      <c r="AB1071" s="77"/>
      <c r="AC1071" s="76"/>
      <c r="AD1071" s="76"/>
      <c r="AE1071" s="76"/>
      <c r="AF1071" s="76"/>
      <c r="AG1071" s="76"/>
      <c r="AH1071" s="76"/>
      <c r="AI1071" s="76"/>
      <c r="AJ1071" s="76"/>
      <c r="AK1071" s="76"/>
      <c r="AL1071" s="76"/>
      <c r="AM1071" s="76"/>
      <c r="AN1071" s="76"/>
      <c r="AO1071" s="76"/>
      <c r="AP1071" s="76"/>
      <c r="AQ1071" s="76"/>
      <c r="AR1071" s="76"/>
      <c r="AS1071" s="76"/>
      <c r="AT1071" s="76"/>
      <c r="AU1071" s="76"/>
      <c r="AV1071" s="76"/>
      <c r="AW1071" s="76"/>
      <c r="AX1071" s="76"/>
      <c r="AY1071" s="76"/>
      <c r="AZ1071" s="76"/>
      <c r="BA1071" s="76"/>
      <c r="BB1071" s="76"/>
      <c r="BC1071" s="76"/>
      <c r="BD1071" s="76"/>
      <c r="BE1071" s="76"/>
      <c r="BF1071" s="76"/>
      <c r="BG1071" s="76"/>
      <c r="BH1071" s="76"/>
      <c r="BI1071" s="76"/>
      <c r="BJ1071" s="76"/>
      <c r="BK1071" s="76"/>
      <c r="BL1071" s="76"/>
      <c r="BM1071" s="76"/>
      <c r="BN1071" s="76"/>
      <c r="BO1071" s="76"/>
      <c r="BP1071" s="76"/>
      <c r="BQ1071" s="76"/>
      <c r="BR1071" s="76"/>
    </row>
    <row r="1072" spans="2:70">
      <c r="B1072" s="75"/>
      <c r="C1072" s="75"/>
      <c r="D1072" s="75"/>
      <c r="E1072" s="77"/>
      <c r="F1072" s="75"/>
      <c r="G1072" s="77"/>
      <c r="H1072" s="75"/>
      <c r="I1072" s="75"/>
      <c r="J1072" s="77"/>
      <c r="L1072" s="77"/>
      <c r="M1072" s="77"/>
      <c r="P1072" s="77"/>
      <c r="Q1072" s="77"/>
      <c r="R1072" s="77"/>
      <c r="S1072" s="77"/>
      <c r="T1072" s="77"/>
      <c r="U1072" s="77"/>
      <c r="V1072" s="77"/>
      <c r="W1072" s="77"/>
      <c r="X1072" s="77"/>
      <c r="Y1072" s="77"/>
      <c r="Z1072" s="77"/>
      <c r="AA1072" s="77"/>
      <c r="AB1072" s="77"/>
      <c r="AC1072" s="76"/>
      <c r="AD1072" s="76"/>
      <c r="AE1072" s="76"/>
      <c r="AF1072" s="76"/>
      <c r="AG1072" s="76"/>
      <c r="AH1072" s="76"/>
      <c r="AI1072" s="76"/>
      <c r="AJ1072" s="76"/>
      <c r="AK1072" s="76"/>
      <c r="AL1072" s="76"/>
      <c r="AM1072" s="76"/>
      <c r="AN1072" s="76"/>
      <c r="AO1072" s="76"/>
      <c r="AP1072" s="76"/>
      <c r="AQ1072" s="76"/>
      <c r="AR1072" s="76"/>
      <c r="AS1072" s="76"/>
      <c r="AT1072" s="76"/>
      <c r="AU1072" s="76"/>
      <c r="AV1072" s="76"/>
      <c r="AW1072" s="76"/>
      <c r="AX1072" s="76"/>
      <c r="AY1072" s="76"/>
      <c r="AZ1072" s="76"/>
      <c r="BA1072" s="76"/>
      <c r="BB1072" s="76"/>
      <c r="BC1072" s="76"/>
      <c r="BD1072" s="76"/>
      <c r="BE1072" s="76"/>
      <c r="BF1072" s="76"/>
      <c r="BG1072" s="76"/>
      <c r="BH1072" s="76"/>
      <c r="BI1072" s="76"/>
      <c r="BJ1072" s="76"/>
      <c r="BK1072" s="76"/>
      <c r="BL1072" s="76"/>
      <c r="BM1072" s="76"/>
      <c r="BN1072" s="76"/>
      <c r="BO1072" s="76"/>
      <c r="BP1072" s="76"/>
      <c r="BQ1072" s="76"/>
      <c r="BR1072" s="76"/>
    </row>
    <row r="1073" spans="2:70">
      <c r="B1073" s="75"/>
      <c r="C1073" s="75"/>
      <c r="D1073" s="75"/>
      <c r="E1073" s="77"/>
      <c r="F1073" s="75"/>
      <c r="G1073" s="77"/>
      <c r="H1073" s="75"/>
      <c r="I1073" s="75"/>
      <c r="J1073" s="77"/>
      <c r="L1073" s="77"/>
      <c r="M1073" s="77"/>
      <c r="P1073" s="77"/>
      <c r="Q1073" s="77"/>
      <c r="R1073" s="77"/>
      <c r="S1073" s="77"/>
      <c r="T1073" s="77"/>
      <c r="U1073" s="77"/>
      <c r="V1073" s="77"/>
      <c r="W1073" s="77"/>
      <c r="X1073" s="77"/>
      <c r="Y1073" s="77"/>
      <c r="Z1073" s="77"/>
      <c r="AA1073" s="77"/>
      <c r="AB1073" s="77"/>
      <c r="AC1073" s="76"/>
      <c r="AD1073" s="76"/>
      <c r="AE1073" s="76"/>
      <c r="AF1073" s="76"/>
      <c r="AG1073" s="76"/>
      <c r="AH1073" s="76"/>
      <c r="AI1073" s="76"/>
      <c r="AJ1073" s="76"/>
      <c r="AK1073" s="76"/>
      <c r="AL1073" s="76"/>
      <c r="AM1073" s="76"/>
      <c r="AN1073" s="76"/>
      <c r="AO1073" s="76"/>
      <c r="AP1073" s="76"/>
      <c r="AQ1073" s="76"/>
      <c r="AR1073" s="76"/>
      <c r="AS1073" s="76"/>
      <c r="AT1073" s="76"/>
      <c r="AU1073" s="76"/>
      <c r="AV1073" s="76"/>
      <c r="AW1073" s="76"/>
      <c r="AX1073" s="76"/>
      <c r="AY1073" s="76"/>
      <c r="AZ1073" s="76"/>
      <c r="BA1073" s="76"/>
      <c r="BB1073" s="76"/>
      <c r="BC1073" s="76"/>
      <c r="BD1073" s="76"/>
      <c r="BE1073" s="76"/>
      <c r="BF1073" s="76"/>
      <c r="BG1073" s="76"/>
      <c r="BH1073" s="76"/>
      <c r="BI1073" s="76"/>
      <c r="BJ1073" s="76"/>
      <c r="BK1073" s="76"/>
      <c r="BL1073" s="76"/>
      <c r="BM1073" s="76"/>
      <c r="BN1073" s="76"/>
      <c r="BO1073" s="76"/>
      <c r="BP1073" s="76"/>
      <c r="BQ1073" s="76"/>
      <c r="BR1073" s="76"/>
    </row>
    <row r="1074" spans="2:70">
      <c r="B1074" s="75"/>
      <c r="C1074" s="75"/>
      <c r="D1074" s="75"/>
      <c r="E1074" s="77"/>
      <c r="F1074" s="75"/>
      <c r="G1074" s="77"/>
      <c r="H1074" s="75"/>
      <c r="I1074" s="75"/>
      <c r="J1074" s="77"/>
      <c r="L1074" s="77"/>
      <c r="M1074" s="77"/>
      <c r="P1074" s="77"/>
      <c r="Q1074" s="77"/>
      <c r="R1074" s="77"/>
      <c r="S1074" s="77"/>
      <c r="T1074" s="77"/>
      <c r="U1074" s="77"/>
      <c r="V1074" s="77"/>
      <c r="W1074" s="77"/>
      <c r="X1074" s="77"/>
      <c r="Y1074" s="77"/>
      <c r="Z1074" s="77"/>
      <c r="AA1074" s="77"/>
      <c r="AB1074" s="77"/>
      <c r="AC1074" s="76"/>
      <c r="AD1074" s="76"/>
      <c r="AE1074" s="76"/>
      <c r="AF1074" s="76"/>
      <c r="AG1074" s="76"/>
      <c r="AH1074" s="76"/>
      <c r="AI1074" s="76"/>
      <c r="AJ1074" s="76"/>
      <c r="AK1074" s="76"/>
      <c r="AL1074" s="76"/>
      <c r="AM1074" s="76"/>
      <c r="AN1074" s="76"/>
      <c r="AO1074" s="76"/>
      <c r="AP1074" s="76"/>
      <c r="AQ1074" s="76"/>
      <c r="AR1074" s="76"/>
      <c r="AS1074" s="76"/>
      <c r="AT1074" s="76"/>
      <c r="AU1074" s="76"/>
      <c r="AV1074" s="76"/>
      <c r="AW1074" s="76"/>
      <c r="AX1074" s="76"/>
      <c r="AY1074" s="76"/>
      <c r="AZ1074" s="76"/>
      <c r="BA1074" s="76"/>
      <c r="BB1074" s="76"/>
      <c r="BC1074" s="76"/>
      <c r="BD1074" s="76"/>
      <c r="BE1074" s="76"/>
      <c r="BF1074" s="76"/>
      <c r="BG1074" s="76"/>
      <c r="BH1074" s="76"/>
      <c r="BI1074" s="76"/>
      <c r="BJ1074" s="76"/>
      <c r="BK1074" s="76"/>
      <c r="BL1074" s="76"/>
      <c r="BM1074" s="76"/>
      <c r="BN1074" s="76"/>
      <c r="BO1074" s="76"/>
      <c r="BP1074" s="76"/>
      <c r="BQ1074" s="76"/>
      <c r="BR1074" s="76"/>
    </row>
    <row r="1075" spans="2:70">
      <c r="B1075" s="75"/>
      <c r="C1075" s="75"/>
      <c r="D1075" s="75"/>
      <c r="E1075" s="77"/>
      <c r="F1075" s="75"/>
      <c r="G1075" s="77"/>
      <c r="H1075" s="75"/>
      <c r="I1075" s="75"/>
      <c r="J1075" s="77"/>
      <c r="L1075" s="77"/>
      <c r="M1075" s="77"/>
      <c r="P1075" s="77"/>
      <c r="Q1075" s="77"/>
      <c r="R1075" s="77"/>
      <c r="S1075" s="77"/>
      <c r="T1075" s="77"/>
      <c r="U1075" s="77"/>
      <c r="V1075" s="77"/>
      <c r="W1075" s="77"/>
      <c r="X1075" s="77"/>
      <c r="Y1075" s="77"/>
      <c r="Z1075" s="77"/>
      <c r="AA1075" s="77"/>
      <c r="AB1075" s="77"/>
      <c r="AC1075" s="76"/>
      <c r="AD1075" s="76"/>
      <c r="AE1075" s="76"/>
      <c r="AF1075" s="76"/>
      <c r="AG1075" s="76"/>
      <c r="AH1075" s="76"/>
      <c r="AI1075" s="76"/>
      <c r="AJ1075" s="76"/>
      <c r="AK1075" s="76"/>
      <c r="AL1075" s="76"/>
      <c r="AM1075" s="76"/>
      <c r="AN1075" s="76"/>
      <c r="AO1075" s="76"/>
      <c r="AP1075" s="76"/>
      <c r="AQ1075" s="76"/>
      <c r="AR1075" s="76"/>
      <c r="AS1075" s="76"/>
      <c r="AT1075" s="76"/>
      <c r="AU1075" s="76"/>
      <c r="AV1075" s="76"/>
      <c r="AW1075" s="76"/>
      <c r="AX1075" s="76"/>
      <c r="AY1075" s="76"/>
      <c r="AZ1075" s="76"/>
      <c r="BA1075" s="76"/>
      <c r="BB1075" s="76"/>
      <c r="BC1075" s="76"/>
      <c r="BD1075" s="76"/>
      <c r="BE1075" s="76"/>
      <c r="BF1075" s="76"/>
      <c r="BG1075" s="76"/>
      <c r="BH1075" s="76"/>
      <c r="BI1075" s="76"/>
      <c r="BJ1075" s="76"/>
      <c r="BK1075" s="76"/>
      <c r="BL1075" s="76"/>
      <c r="BM1075" s="76"/>
      <c r="BN1075" s="76"/>
      <c r="BO1075" s="76"/>
      <c r="BP1075" s="76"/>
      <c r="BQ1075" s="76"/>
      <c r="BR1075" s="76"/>
    </row>
    <row r="1076" spans="2:70">
      <c r="B1076" s="75"/>
      <c r="C1076" s="75"/>
      <c r="D1076" s="75"/>
      <c r="E1076" s="77"/>
      <c r="F1076" s="75"/>
      <c r="G1076" s="77"/>
      <c r="H1076" s="75"/>
      <c r="I1076" s="75"/>
      <c r="J1076" s="77"/>
      <c r="L1076" s="77"/>
      <c r="M1076" s="77"/>
      <c r="P1076" s="77"/>
      <c r="Q1076" s="77"/>
      <c r="R1076" s="77"/>
      <c r="S1076" s="77"/>
      <c r="T1076" s="77"/>
      <c r="U1076" s="77"/>
      <c r="V1076" s="77"/>
      <c r="W1076" s="77"/>
      <c r="X1076" s="77"/>
      <c r="Y1076" s="77"/>
      <c r="Z1076" s="77"/>
      <c r="AA1076" s="77"/>
      <c r="AB1076" s="77"/>
      <c r="AC1076" s="76"/>
      <c r="AD1076" s="76"/>
      <c r="AE1076" s="76"/>
      <c r="AF1076" s="76"/>
      <c r="AG1076" s="76"/>
      <c r="AH1076" s="76"/>
      <c r="AI1076" s="76"/>
      <c r="AJ1076" s="76"/>
      <c r="AK1076" s="76"/>
      <c r="AL1076" s="76"/>
      <c r="AM1076" s="76"/>
      <c r="AN1076" s="76"/>
      <c r="AO1076" s="76"/>
      <c r="AP1076" s="76"/>
      <c r="AQ1076" s="76"/>
      <c r="AR1076" s="76"/>
      <c r="AS1076" s="76"/>
      <c r="AT1076" s="76"/>
      <c r="AU1076" s="76"/>
      <c r="AV1076" s="76"/>
      <c r="AW1076" s="76"/>
      <c r="AX1076" s="76"/>
      <c r="AY1076" s="76"/>
      <c r="AZ1076" s="76"/>
      <c r="BA1076" s="76"/>
      <c r="BB1076" s="76"/>
      <c r="BC1076" s="76"/>
      <c r="BD1076" s="76"/>
      <c r="BE1076" s="76"/>
      <c r="BF1076" s="76"/>
      <c r="BG1076" s="76"/>
      <c r="BH1076" s="76"/>
      <c r="BI1076" s="76"/>
      <c r="BJ1076" s="76"/>
      <c r="BK1076" s="76"/>
      <c r="BL1076" s="76"/>
      <c r="BM1076" s="76"/>
      <c r="BN1076" s="76"/>
      <c r="BO1076" s="76"/>
      <c r="BP1076" s="76"/>
      <c r="BQ1076" s="76"/>
      <c r="BR1076" s="76"/>
    </row>
    <row r="1077" spans="2:70">
      <c r="B1077" s="75"/>
      <c r="C1077" s="75"/>
      <c r="D1077" s="75"/>
      <c r="E1077" s="77"/>
      <c r="F1077" s="75"/>
      <c r="G1077" s="77"/>
      <c r="H1077" s="75"/>
      <c r="I1077" s="75"/>
      <c r="J1077" s="77"/>
      <c r="L1077" s="77"/>
      <c r="M1077" s="77"/>
      <c r="P1077" s="77"/>
      <c r="Q1077" s="77"/>
      <c r="R1077" s="77"/>
      <c r="S1077" s="77"/>
      <c r="T1077" s="77"/>
      <c r="U1077" s="77"/>
      <c r="V1077" s="77"/>
      <c r="W1077" s="77"/>
      <c r="X1077" s="77"/>
      <c r="Y1077" s="77"/>
      <c r="Z1077" s="77"/>
      <c r="AA1077" s="77"/>
      <c r="AB1077" s="77"/>
      <c r="AC1077" s="76"/>
      <c r="AD1077" s="76"/>
      <c r="AE1077" s="76"/>
      <c r="AF1077" s="76"/>
      <c r="AG1077" s="76"/>
      <c r="AH1077" s="76"/>
      <c r="AI1077" s="76"/>
      <c r="AJ1077" s="76"/>
      <c r="AK1077" s="76"/>
      <c r="AL1077" s="76"/>
      <c r="AM1077" s="76"/>
      <c r="AN1077" s="76"/>
      <c r="AO1077" s="76"/>
      <c r="AP1077" s="76"/>
      <c r="AQ1077" s="76"/>
      <c r="AR1077" s="76"/>
      <c r="AS1077" s="76"/>
      <c r="AT1077" s="76"/>
      <c r="AU1077" s="76"/>
      <c r="AV1077" s="76"/>
      <c r="AW1077" s="76"/>
      <c r="AX1077" s="76"/>
      <c r="AY1077" s="76"/>
      <c r="AZ1077" s="76"/>
      <c r="BA1077" s="76"/>
      <c r="BB1077" s="76"/>
      <c r="BC1077" s="76"/>
      <c r="BD1077" s="76"/>
      <c r="BE1077" s="76"/>
      <c r="BF1077" s="76"/>
      <c r="BG1077" s="76"/>
      <c r="BH1077" s="76"/>
      <c r="BI1077" s="76"/>
      <c r="BJ1077" s="76"/>
      <c r="BK1077" s="76"/>
      <c r="BL1077" s="76"/>
      <c r="BM1077" s="76"/>
      <c r="BN1077" s="76"/>
      <c r="BO1077" s="76"/>
      <c r="BP1077" s="76"/>
      <c r="BQ1077" s="76"/>
      <c r="BR1077" s="76"/>
    </row>
    <row r="1078" spans="2:70">
      <c r="B1078" s="75"/>
      <c r="C1078" s="75"/>
      <c r="D1078" s="75"/>
      <c r="E1078" s="77"/>
      <c r="F1078" s="75"/>
      <c r="G1078" s="77"/>
      <c r="H1078" s="75"/>
      <c r="I1078" s="75"/>
      <c r="J1078" s="77"/>
      <c r="L1078" s="77"/>
      <c r="M1078" s="77"/>
      <c r="P1078" s="77"/>
      <c r="Q1078" s="77"/>
      <c r="R1078" s="77"/>
      <c r="S1078" s="77"/>
      <c r="T1078" s="77"/>
      <c r="U1078" s="77"/>
      <c r="V1078" s="77"/>
      <c r="W1078" s="77"/>
      <c r="X1078" s="77"/>
      <c r="Y1078" s="77"/>
      <c r="Z1078" s="77"/>
      <c r="AA1078" s="77"/>
      <c r="AB1078" s="77"/>
      <c r="AC1078" s="76"/>
      <c r="AD1078" s="76"/>
      <c r="AE1078" s="76"/>
      <c r="AF1078" s="76"/>
      <c r="AG1078" s="76"/>
      <c r="AH1078" s="76"/>
      <c r="AI1078" s="76"/>
      <c r="AJ1078" s="76"/>
      <c r="AK1078" s="76"/>
      <c r="AL1078" s="76"/>
      <c r="AM1078" s="76"/>
      <c r="AN1078" s="76"/>
      <c r="AO1078" s="76"/>
      <c r="AP1078" s="76"/>
      <c r="AQ1078" s="76"/>
      <c r="AR1078" s="76"/>
      <c r="AS1078" s="76"/>
      <c r="AT1078" s="76"/>
      <c r="AU1078" s="76"/>
      <c r="AV1078" s="76"/>
      <c r="AW1078" s="76"/>
      <c r="AX1078" s="76"/>
      <c r="AY1078" s="76"/>
      <c r="AZ1078" s="76"/>
      <c r="BA1078" s="76"/>
      <c r="BB1078" s="76"/>
      <c r="BC1078" s="76"/>
      <c r="BD1078" s="76"/>
      <c r="BE1078" s="76"/>
      <c r="BF1078" s="76"/>
      <c r="BG1078" s="76"/>
      <c r="BH1078" s="76"/>
      <c r="BI1078" s="76"/>
      <c r="BJ1078" s="76"/>
      <c r="BK1078" s="76"/>
      <c r="BL1078" s="76"/>
      <c r="BM1078" s="76"/>
      <c r="BN1078" s="76"/>
      <c r="BO1078" s="76"/>
      <c r="BP1078" s="76"/>
      <c r="BQ1078" s="76"/>
      <c r="BR1078" s="76"/>
    </row>
    <row r="1079" spans="2:70">
      <c r="B1079" s="75"/>
      <c r="C1079" s="75"/>
      <c r="D1079" s="75"/>
      <c r="E1079" s="77"/>
      <c r="F1079" s="75"/>
      <c r="G1079" s="77"/>
      <c r="H1079" s="75"/>
      <c r="I1079" s="75"/>
      <c r="J1079" s="77"/>
      <c r="L1079" s="77"/>
      <c r="M1079" s="77"/>
      <c r="P1079" s="77"/>
      <c r="Q1079" s="77"/>
      <c r="R1079" s="77"/>
      <c r="S1079" s="77"/>
      <c r="T1079" s="77"/>
      <c r="U1079" s="77"/>
      <c r="V1079" s="77"/>
      <c r="W1079" s="77"/>
      <c r="X1079" s="77"/>
      <c r="Y1079" s="77"/>
      <c r="Z1079" s="77"/>
      <c r="AA1079" s="77"/>
      <c r="AB1079" s="77"/>
      <c r="AC1079" s="76"/>
      <c r="AD1079" s="76"/>
      <c r="AE1079" s="76"/>
      <c r="AF1079" s="76"/>
      <c r="AG1079" s="76"/>
      <c r="AH1079" s="76"/>
      <c r="AI1079" s="76"/>
      <c r="AJ1079" s="76"/>
      <c r="AK1079" s="76"/>
      <c r="AL1079" s="76"/>
      <c r="AM1079" s="76"/>
      <c r="AN1079" s="76"/>
      <c r="AO1079" s="76"/>
      <c r="AP1079" s="76"/>
      <c r="AQ1079" s="76"/>
      <c r="AR1079" s="76"/>
      <c r="AS1079" s="76"/>
      <c r="AT1079" s="76"/>
      <c r="AU1079" s="76"/>
      <c r="AV1079" s="76"/>
      <c r="AW1079" s="76"/>
      <c r="AX1079" s="76"/>
      <c r="AY1079" s="76"/>
      <c r="AZ1079" s="76"/>
      <c r="BA1079" s="76"/>
      <c r="BB1079" s="76"/>
      <c r="BC1079" s="76"/>
      <c r="BD1079" s="76"/>
      <c r="BE1079" s="76"/>
      <c r="BF1079" s="76"/>
      <c r="BG1079" s="76"/>
      <c r="BH1079" s="76"/>
      <c r="BI1079" s="76"/>
      <c r="BJ1079" s="76"/>
      <c r="BK1079" s="76"/>
      <c r="BL1079" s="76"/>
      <c r="BM1079" s="76"/>
      <c r="BN1079" s="76"/>
      <c r="BO1079" s="76"/>
      <c r="BP1079" s="76"/>
      <c r="BQ1079" s="76"/>
      <c r="BR1079" s="76"/>
    </row>
    <row r="1080" spans="2:70">
      <c r="B1080" s="75"/>
      <c r="C1080" s="75"/>
      <c r="D1080" s="75"/>
      <c r="E1080" s="77"/>
      <c r="F1080" s="75"/>
      <c r="G1080" s="77"/>
      <c r="H1080" s="75"/>
      <c r="I1080" s="75"/>
      <c r="J1080" s="77"/>
      <c r="L1080" s="77"/>
      <c r="M1080" s="77"/>
      <c r="P1080" s="77"/>
      <c r="Q1080" s="77"/>
      <c r="R1080" s="77"/>
      <c r="S1080" s="77"/>
      <c r="T1080" s="77"/>
      <c r="U1080" s="77"/>
      <c r="V1080" s="77"/>
      <c r="W1080" s="77"/>
      <c r="X1080" s="77"/>
      <c r="Y1080" s="77"/>
      <c r="Z1080" s="77"/>
      <c r="AA1080" s="77"/>
      <c r="AB1080" s="77"/>
      <c r="AC1080" s="76"/>
      <c r="AD1080" s="76"/>
      <c r="AE1080" s="76"/>
      <c r="AF1080" s="76"/>
      <c r="AG1080" s="76"/>
      <c r="AH1080" s="76"/>
      <c r="AI1080" s="76"/>
      <c r="AJ1080" s="76"/>
      <c r="AK1080" s="76"/>
      <c r="AL1080" s="76"/>
      <c r="AM1080" s="76"/>
      <c r="AN1080" s="76"/>
      <c r="AO1080" s="76"/>
      <c r="AP1080" s="76"/>
      <c r="AQ1080" s="76"/>
      <c r="AR1080" s="76"/>
      <c r="AS1080" s="76"/>
      <c r="AT1080" s="76"/>
      <c r="AU1080" s="76"/>
      <c r="AV1080" s="76"/>
      <c r="AW1080" s="76"/>
      <c r="AX1080" s="76"/>
      <c r="AY1080" s="76"/>
      <c r="AZ1080" s="76"/>
      <c r="BA1080" s="76"/>
      <c r="BB1080" s="76"/>
      <c r="BC1080" s="76"/>
      <c r="BD1080" s="76"/>
      <c r="BE1080" s="76"/>
      <c r="BF1080" s="76"/>
      <c r="BG1080" s="76"/>
      <c r="BH1080" s="76"/>
      <c r="BI1080" s="76"/>
      <c r="BJ1080" s="76"/>
      <c r="BK1080" s="76"/>
      <c r="BL1080" s="76"/>
      <c r="BM1080" s="76"/>
      <c r="BN1080" s="76"/>
      <c r="BO1080" s="76"/>
      <c r="BP1080" s="76"/>
      <c r="BQ1080" s="76"/>
      <c r="BR1080" s="76"/>
    </row>
    <row r="1081" spans="2:70">
      <c r="B1081" s="75"/>
      <c r="C1081" s="75"/>
      <c r="D1081" s="75"/>
      <c r="E1081" s="77"/>
      <c r="F1081" s="75"/>
      <c r="G1081" s="77"/>
      <c r="H1081" s="75"/>
      <c r="I1081" s="75"/>
      <c r="J1081" s="77"/>
      <c r="L1081" s="77"/>
      <c r="M1081" s="77"/>
      <c r="P1081" s="77"/>
      <c r="Q1081" s="77"/>
      <c r="R1081" s="77"/>
      <c r="S1081" s="77"/>
      <c r="T1081" s="77"/>
      <c r="U1081" s="77"/>
      <c r="V1081" s="77"/>
      <c r="W1081" s="77"/>
      <c r="X1081" s="77"/>
      <c r="Y1081" s="77"/>
      <c r="Z1081" s="77"/>
      <c r="AA1081" s="77"/>
      <c r="AB1081" s="77"/>
      <c r="AC1081" s="76"/>
      <c r="AD1081" s="76"/>
      <c r="AE1081" s="76"/>
      <c r="AF1081" s="76"/>
      <c r="AG1081" s="76"/>
      <c r="AH1081" s="76"/>
      <c r="AI1081" s="76"/>
      <c r="AJ1081" s="76"/>
      <c r="AK1081" s="76"/>
      <c r="AL1081" s="76"/>
      <c r="AM1081" s="76"/>
      <c r="AN1081" s="76"/>
      <c r="AO1081" s="76"/>
      <c r="AP1081" s="76"/>
      <c r="AQ1081" s="76"/>
      <c r="AR1081" s="76"/>
      <c r="AS1081" s="76"/>
      <c r="AT1081" s="76"/>
      <c r="AU1081" s="76"/>
      <c r="AV1081" s="76"/>
      <c r="AW1081" s="76"/>
      <c r="AX1081" s="76"/>
      <c r="AY1081" s="76"/>
      <c r="AZ1081" s="76"/>
      <c r="BA1081" s="76"/>
      <c r="BB1081" s="76"/>
      <c r="BC1081" s="76"/>
      <c r="BD1081" s="76"/>
      <c r="BE1081" s="76"/>
      <c r="BF1081" s="76"/>
      <c r="BG1081" s="76"/>
      <c r="BH1081" s="76"/>
      <c r="BI1081" s="76"/>
      <c r="BJ1081" s="76"/>
      <c r="BK1081" s="76"/>
      <c r="BL1081" s="76"/>
      <c r="BM1081" s="76"/>
      <c r="BN1081" s="76"/>
      <c r="BO1081" s="76"/>
      <c r="BP1081" s="76"/>
      <c r="BQ1081" s="76"/>
      <c r="BR1081" s="76"/>
    </row>
    <row r="1082" spans="2:70">
      <c r="B1082" s="75"/>
      <c r="C1082" s="75"/>
      <c r="D1082" s="75"/>
      <c r="E1082" s="77"/>
      <c r="F1082" s="75"/>
      <c r="G1082" s="77"/>
      <c r="H1082" s="75"/>
      <c r="I1082" s="75"/>
      <c r="J1082" s="77"/>
      <c r="L1082" s="77"/>
      <c r="M1082" s="77"/>
      <c r="P1082" s="77"/>
      <c r="Q1082" s="77"/>
      <c r="R1082" s="77"/>
      <c r="S1082" s="77"/>
      <c r="T1082" s="77"/>
      <c r="U1082" s="77"/>
      <c r="V1082" s="77"/>
      <c r="W1082" s="77"/>
      <c r="X1082" s="77"/>
      <c r="Y1082" s="77"/>
      <c r="Z1082" s="77"/>
      <c r="AA1082" s="77"/>
      <c r="AB1082" s="77"/>
      <c r="AC1082" s="76"/>
      <c r="AD1082" s="76"/>
      <c r="AE1082" s="76"/>
      <c r="AF1082" s="76"/>
      <c r="AG1082" s="76"/>
      <c r="AH1082" s="76"/>
      <c r="AI1082" s="76"/>
      <c r="AJ1082" s="76"/>
      <c r="AK1082" s="76"/>
      <c r="AL1082" s="76"/>
      <c r="AM1082" s="76"/>
      <c r="AN1082" s="76"/>
      <c r="AO1082" s="76"/>
      <c r="AP1082" s="76"/>
      <c r="AQ1082" s="76"/>
      <c r="AR1082" s="76"/>
      <c r="AS1082" s="76"/>
      <c r="AT1082" s="76"/>
      <c r="AU1082" s="76"/>
      <c r="AV1082" s="76"/>
      <c r="AW1082" s="76"/>
      <c r="AX1082" s="76"/>
      <c r="AY1082" s="76"/>
      <c r="AZ1082" s="76"/>
      <c r="BA1082" s="76"/>
      <c r="BB1082" s="76"/>
      <c r="BC1082" s="76"/>
      <c r="BD1082" s="76"/>
      <c r="BE1082" s="76"/>
      <c r="BF1082" s="76"/>
      <c r="BG1082" s="76"/>
      <c r="BH1082" s="76"/>
      <c r="BI1082" s="76"/>
      <c r="BJ1082" s="76"/>
      <c r="BK1082" s="76"/>
      <c r="BL1082" s="76"/>
      <c r="BM1082" s="76"/>
      <c r="BN1082" s="76"/>
      <c r="BO1082" s="76"/>
      <c r="BP1082" s="76"/>
      <c r="BQ1082" s="76"/>
      <c r="BR1082" s="76"/>
    </row>
    <row r="1083" spans="2:70">
      <c r="B1083" s="75"/>
      <c r="C1083" s="75"/>
      <c r="D1083" s="75"/>
      <c r="E1083" s="77"/>
      <c r="F1083" s="75"/>
      <c r="G1083" s="77"/>
      <c r="H1083" s="75"/>
      <c r="I1083" s="75"/>
      <c r="J1083" s="77"/>
      <c r="L1083" s="77"/>
      <c r="M1083" s="77"/>
      <c r="P1083" s="77"/>
      <c r="Q1083" s="77"/>
      <c r="R1083" s="77"/>
      <c r="S1083" s="77"/>
      <c r="T1083" s="77"/>
      <c r="U1083" s="77"/>
      <c r="V1083" s="77"/>
      <c r="W1083" s="77"/>
      <c r="X1083" s="77"/>
      <c r="Y1083" s="77"/>
      <c r="Z1083" s="77"/>
      <c r="AA1083" s="77"/>
      <c r="AB1083" s="77"/>
      <c r="AC1083" s="76"/>
      <c r="AD1083" s="76"/>
      <c r="AE1083" s="76"/>
      <c r="AF1083" s="76"/>
      <c r="AG1083" s="76"/>
      <c r="AH1083" s="76"/>
      <c r="AI1083" s="76"/>
      <c r="AJ1083" s="76"/>
      <c r="AK1083" s="76"/>
      <c r="AL1083" s="76"/>
      <c r="AM1083" s="76"/>
      <c r="AN1083" s="76"/>
      <c r="AO1083" s="76"/>
      <c r="AP1083" s="76"/>
      <c r="AQ1083" s="76"/>
      <c r="AR1083" s="76"/>
      <c r="AS1083" s="76"/>
      <c r="AT1083" s="76"/>
      <c r="AU1083" s="76"/>
      <c r="AV1083" s="76"/>
      <c r="AW1083" s="76"/>
      <c r="AX1083" s="76"/>
      <c r="AY1083" s="76"/>
      <c r="AZ1083" s="76"/>
      <c r="BA1083" s="76"/>
      <c r="BB1083" s="76"/>
      <c r="BC1083" s="76"/>
      <c r="BD1083" s="76"/>
      <c r="BE1083" s="76"/>
      <c r="BF1083" s="76"/>
      <c r="BG1083" s="76"/>
      <c r="BH1083" s="76"/>
      <c r="BI1083" s="76"/>
      <c r="BJ1083" s="76"/>
      <c r="BK1083" s="76"/>
      <c r="BL1083" s="76"/>
      <c r="BM1083" s="76"/>
      <c r="BN1083" s="76"/>
      <c r="BO1083" s="76"/>
      <c r="BP1083" s="76"/>
      <c r="BQ1083" s="76"/>
      <c r="BR1083" s="76"/>
    </row>
    <row r="1084" spans="2:70">
      <c r="B1084" s="75"/>
      <c r="C1084" s="75"/>
      <c r="D1084" s="75"/>
      <c r="E1084" s="77"/>
      <c r="F1084" s="75"/>
      <c r="G1084" s="77"/>
      <c r="H1084" s="75"/>
      <c r="I1084" s="75"/>
      <c r="J1084" s="77"/>
      <c r="L1084" s="77"/>
      <c r="M1084" s="77"/>
      <c r="P1084" s="77"/>
      <c r="Q1084" s="77"/>
      <c r="R1084" s="77"/>
      <c r="S1084" s="77"/>
      <c r="T1084" s="77"/>
      <c r="U1084" s="77"/>
      <c r="V1084" s="77"/>
      <c r="W1084" s="77"/>
      <c r="X1084" s="77"/>
      <c r="Y1084" s="77"/>
      <c r="Z1084" s="77"/>
      <c r="AA1084" s="77"/>
      <c r="AB1084" s="77"/>
      <c r="AC1084" s="76"/>
      <c r="AD1084" s="76"/>
      <c r="AE1084" s="76"/>
      <c r="AF1084" s="76"/>
      <c r="AG1084" s="76"/>
      <c r="AH1084" s="76"/>
      <c r="AI1084" s="76"/>
      <c r="AJ1084" s="76"/>
      <c r="AK1084" s="76"/>
      <c r="AL1084" s="76"/>
      <c r="AM1084" s="76"/>
      <c r="AN1084" s="76"/>
      <c r="AO1084" s="76"/>
      <c r="AP1084" s="76"/>
      <c r="AQ1084" s="76"/>
      <c r="AR1084" s="76"/>
      <c r="AS1084" s="76"/>
      <c r="AT1084" s="76"/>
      <c r="AU1084" s="76"/>
      <c r="AV1084" s="76"/>
      <c r="AW1084" s="76"/>
      <c r="AX1084" s="76"/>
      <c r="AY1084" s="76"/>
      <c r="AZ1084" s="76"/>
      <c r="BA1084" s="76"/>
      <c r="BB1084" s="76"/>
      <c r="BC1084" s="76"/>
      <c r="BD1084" s="76"/>
      <c r="BE1084" s="76"/>
      <c r="BF1084" s="76"/>
      <c r="BG1084" s="76"/>
      <c r="BH1084" s="76"/>
      <c r="BI1084" s="76"/>
      <c r="BJ1084" s="76"/>
      <c r="BK1084" s="76"/>
      <c r="BL1084" s="76"/>
      <c r="BM1084" s="76"/>
      <c r="BN1084" s="76"/>
      <c r="BO1084" s="76"/>
      <c r="BP1084" s="76"/>
      <c r="BQ1084" s="76"/>
      <c r="BR1084" s="76"/>
    </row>
    <row r="1085" spans="2:70">
      <c r="B1085" s="75"/>
      <c r="C1085" s="75"/>
      <c r="D1085" s="75"/>
      <c r="E1085" s="77"/>
      <c r="F1085" s="75"/>
      <c r="G1085" s="77"/>
      <c r="H1085" s="75"/>
      <c r="I1085" s="75"/>
      <c r="J1085" s="77"/>
      <c r="L1085" s="77"/>
      <c r="M1085" s="77"/>
      <c r="P1085" s="77"/>
      <c r="Q1085" s="77"/>
      <c r="R1085" s="77"/>
      <c r="S1085" s="77"/>
      <c r="T1085" s="77"/>
      <c r="U1085" s="77"/>
      <c r="V1085" s="77"/>
      <c r="W1085" s="77"/>
      <c r="X1085" s="77"/>
      <c r="Y1085" s="77"/>
      <c r="Z1085" s="77"/>
      <c r="AA1085" s="77"/>
      <c r="AB1085" s="77"/>
      <c r="AC1085" s="76"/>
      <c r="AD1085" s="76"/>
      <c r="AE1085" s="76"/>
      <c r="AF1085" s="76"/>
      <c r="AG1085" s="76"/>
      <c r="AH1085" s="76"/>
      <c r="AI1085" s="76"/>
      <c r="AJ1085" s="76"/>
      <c r="AK1085" s="76"/>
      <c r="AL1085" s="76"/>
      <c r="AM1085" s="76"/>
      <c r="AN1085" s="76"/>
      <c r="AO1085" s="76"/>
      <c r="AP1085" s="76"/>
      <c r="AQ1085" s="76"/>
      <c r="AR1085" s="76"/>
      <c r="AS1085" s="76"/>
      <c r="AT1085" s="76"/>
      <c r="AU1085" s="76"/>
      <c r="AV1085" s="76"/>
      <c r="AW1085" s="76"/>
      <c r="AX1085" s="76"/>
      <c r="AY1085" s="76"/>
      <c r="AZ1085" s="76"/>
      <c r="BA1085" s="76"/>
      <c r="BB1085" s="76"/>
      <c r="BC1085" s="76"/>
      <c r="BD1085" s="76"/>
      <c r="BE1085" s="76"/>
      <c r="BF1085" s="76"/>
      <c r="BG1085" s="76"/>
      <c r="BH1085" s="76"/>
      <c r="BI1085" s="76"/>
      <c r="BJ1085" s="76"/>
      <c r="BK1085" s="76"/>
      <c r="BL1085" s="76"/>
      <c r="BM1085" s="76"/>
      <c r="BN1085" s="76"/>
      <c r="BO1085" s="76"/>
      <c r="BP1085" s="76"/>
      <c r="BQ1085" s="76"/>
      <c r="BR1085" s="76"/>
    </row>
    <row r="1086" spans="2:70">
      <c r="B1086" s="75"/>
      <c r="C1086" s="75"/>
      <c r="D1086" s="75"/>
      <c r="E1086" s="77"/>
      <c r="F1086" s="75"/>
      <c r="G1086" s="77"/>
      <c r="H1086" s="75"/>
      <c r="I1086" s="75"/>
      <c r="J1086" s="77"/>
      <c r="L1086" s="77"/>
      <c r="M1086" s="77"/>
      <c r="P1086" s="77"/>
      <c r="Q1086" s="77"/>
      <c r="R1086" s="77"/>
      <c r="S1086" s="77"/>
      <c r="T1086" s="77"/>
      <c r="U1086" s="77"/>
      <c r="V1086" s="77"/>
      <c r="W1086" s="77"/>
      <c r="X1086" s="77"/>
      <c r="Y1086" s="77"/>
      <c r="Z1086" s="77"/>
      <c r="AA1086" s="77"/>
      <c r="AB1086" s="77"/>
      <c r="AC1086" s="76"/>
      <c r="AD1086" s="76"/>
      <c r="AE1086" s="76"/>
      <c r="AF1086" s="76"/>
      <c r="AG1086" s="76"/>
      <c r="AH1086" s="76"/>
      <c r="AI1086" s="76"/>
      <c r="AJ1086" s="76"/>
      <c r="AK1086" s="76"/>
      <c r="AL1086" s="76"/>
      <c r="AM1086" s="76"/>
      <c r="AN1086" s="76"/>
      <c r="AO1086" s="76"/>
      <c r="AP1086" s="76"/>
      <c r="AQ1086" s="76"/>
      <c r="AR1086" s="76"/>
      <c r="AS1086" s="76"/>
      <c r="AT1086" s="76"/>
      <c r="AU1086" s="76"/>
      <c r="AV1086" s="76"/>
      <c r="AW1086" s="76"/>
      <c r="AX1086" s="76"/>
      <c r="AY1086" s="76"/>
      <c r="AZ1086" s="76"/>
      <c r="BA1086" s="76"/>
      <c r="BB1086" s="76"/>
      <c r="BC1086" s="76"/>
      <c r="BD1086" s="76"/>
      <c r="BE1086" s="76"/>
      <c r="BF1086" s="76"/>
      <c r="BG1086" s="76"/>
      <c r="BH1086" s="76"/>
      <c r="BI1086" s="76"/>
      <c r="BJ1086" s="76"/>
      <c r="BK1086" s="76"/>
      <c r="BL1086" s="76"/>
      <c r="BM1086" s="76"/>
      <c r="BN1086" s="76"/>
      <c r="BO1086" s="76"/>
      <c r="BP1086" s="76"/>
      <c r="BQ1086" s="76"/>
      <c r="BR1086" s="76"/>
    </row>
    <row r="1087" spans="2:70">
      <c r="B1087" s="75"/>
      <c r="C1087" s="75"/>
      <c r="D1087" s="75"/>
      <c r="E1087" s="77"/>
      <c r="F1087" s="75"/>
      <c r="G1087" s="77"/>
      <c r="H1087" s="75"/>
      <c r="I1087" s="75"/>
      <c r="J1087" s="77"/>
      <c r="L1087" s="77"/>
      <c r="M1087" s="77"/>
      <c r="P1087" s="77"/>
      <c r="Q1087" s="77"/>
      <c r="R1087" s="77"/>
      <c r="S1087" s="77"/>
      <c r="T1087" s="77"/>
      <c r="U1087" s="77"/>
      <c r="V1087" s="77"/>
      <c r="W1087" s="77"/>
      <c r="X1087" s="77"/>
      <c r="Y1087" s="77"/>
      <c r="Z1087" s="77"/>
      <c r="AA1087" s="77"/>
      <c r="AB1087" s="77"/>
      <c r="AC1087" s="76"/>
      <c r="AD1087" s="76"/>
      <c r="AE1087" s="76"/>
      <c r="AF1087" s="76"/>
      <c r="AG1087" s="76"/>
      <c r="AH1087" s="76"/>
      <c r="AI1087" s="76"/>
      <c r="AJ1087" s="76"/>
      <c r="AK1087" s="76"/>
      <c r="AL1087" s="76"/>
      <c r="AM1087" s="76"/>
      <c r="AN1087" s="76"/>
      <c r="AO1087" s="76"/>
      <c r="AP1087" s="76"/>
      <c r="AQ1087" s="76"/>
      <c r="AR1087" s="76"/>
      <c r="AS1087" s="76"/>
      <c r="AT1087" s="76"/>
      <c r="AU1087" s="76"/>
      <c r="AV1087" s="76"/>
      <c r="AW1087" s="76"/>
      <c r="AX1087" s="76"/>
      <c r="AY1087" s="76"/>
      <c r="AZ1087" s="76"/>
      <c r="BA1087" s="76"/>
      <c r="BB1087" s="76"/>
      <c r="BC1087" s="76"/>
      <c r="BD1087" s="76"/>
      <c r="BE1087" s="76"/>
      <c r="BF1087" s="76"/>
      <c r="BG1087" s="76"/>
      <c r="BH1087" s="76"/>
      <c r="BI1087" s="76"/>
      <c r="BJ1087" s="76"/>
      <c r="BK1087" s="76"/>
      <c r="BL1087" s="76"/>
      <c r="BM1087" s="76"/>
      <c r="BN1087" s="76"/>
      <c r="BO1087" s="76"/>
      <c r="BP1087" s="76"/>
      <c r="BQ1087" s="76"/>
      <c r="BR1087" s="76"/>
    </row>
    <row r="1088" spans="2:70">
      <c r="B1088" s="75"/>
      <c r="C1088" s="75"/>
      <c r="D1088" s="75"/>
      <c r="E1088" s="77"/>
      <c r="F1088" s="75"/>
      <c r="G1088" s="77"/>
      <c r="H1088" s="75"/>
      <c r="I1088" s="75"/>
      <c r="J1088" s="77"/>
      <c r="L1088" s="77"/>
      <c r="M1088" s="77"/>
      <c r="P1088" s="77"/>
      <c r="Q1088" s="77"/>
      <c r="R1088" s="77"/>
      <c r="S1088" s="77"/>
      <c r="T1088" s="77"/>
      <c r="U1088" s="77"/>
      <c r="V1088" s="77"/>
      <c r="W1088" s="77"/>
      <c r="X1088" s="77"/>
      <c r="Y1088" s="77"/>
      <c r="Z1088" s="77"/>
      <c r="AA1088" s="77"/>
      <c r="AB1088" s="77"/>
      <c r="AC1088" s="76"/>
      <c r="AD1088" s="76"/>
      <c r="AE1088" s="76"/>
      <c r="AF1088" s="76"/>
      <c r="AG1088" s="76"/>
      <c r="AH1088" s="76"/>
      <c r="AI1088" s="76"/>
      <c r="AJ1088" s="76"/>
      <c r="AK1088" s="76"/>
      <c r="AL1088" s="76"/>
      <c r="AM1088" s="76"/>
      <c r="AN1088" s="76"/>
      <c r="AO1088" s="76"/>
      <c r="AP1088" s="76"/>
      <c r="AQ1088" s="76"/>
      <c r="AR1088" s="76"/>
      <c r="AS1088" s="76"/>
      <c r="AT1088" s="76"/>
      <c r="AU1088" s="76"/>
      <c r="AV1088" s="76"/>
      <c r="AW1088" s="76"/>
      <c r="AX1088" s="76"/>
      <c r="AY1088" s="76"/>
      <c r="AZ1088" s="76"/>
      <c r="BA1088" s="76"/>
      <c r="BB1088" s="76"/>
      <c r="BC1088" s="76"/>
      <c r="BD1088" s="76"/>
      <c r="BE1088" s="76"/>
      <c r="BF1088" s="76"/>
      <c r="BG1088" s="76"/>
      <c r="BH1088" s="76"/>
      <c r="BI1088" s="76"/>
      <c r="BJ1088" s="76"/>
      <c r="BK1088" s="76"/>
      <c r="BL1088" s="76"/>
      <c r="BM1088" s="76"/>
      <c r="BN1088" s="76"/>
      <c r="BO1088" s="76"/>
      <c r="BP1088" s="76"/>
      <c r="BQ1088" s="76"/>
      <c r="BR1088" s="76"/>
    </row>
    <row r="1089" spans="2:70">
      <c r="B1089" s="75"/>
      <c r="C1089" s="75"/>
      <c r="D1089" s="75"/>
      <c r="E1089" s="77"/>
      <c r="F1089" s="75"/>
      <c r="G1089" s="77"/>
      <c r="H1089" s="75"/>
      <c r="I1089" s="75"/>
      <c r="J1089" s="77"/>
      <c r="L1089" s="77"/>
      <c r="M1089" s="77"/>
      <c r="P1089" s="77"/>
      <c r="Q1089" s="77"/>
      <c r="R1089" s="77"/>
      <c r="S1089" s="77"/>
      <c r="T1089" s="77"/>
      <c r="U1089" s="77"/>
      <c r="V1089" s="77"/>
      <c r="W1089" s="77"/>
      <c r="X1089" s="77"/>
      <c r="Y1089" s="77"/>
      <c r="Z1089" s="77"/>
      <c r="AA1089" s="77"/>
      <c r="AB1089" s="77"/>
      <c r="AC1089" s="76"/>
      <c r="AD1089" s="76"/>
      <c r="AE1089" s="76"/>
      <c r="AF1089" s="76"/>
      <c r="AG1089" s="76"/>
      <c r="AH1089" s="76"/>
      <c r="AI1089" s="76"/>
      <c r="AJ1089" s="76"/>
      <c r="AK1089" s="76"/>
      <c r="AL1089" s="76"/>
      <c r="AM1089" s="76"/>
      <c r="AN1089" s="76"/>
      <c r="AO1089" s="76"/>
      <c r="AP1089" s="76"/>
      <c r="AQ1089" s="76"/>
      <c r="AR1089" s="76"/>
      <c r="AS1089" s="76"/>
      <c r="AT1089" s="76"/>
      <c r="AU1089" s="76"/>
      <c r="AV1089" s="76"/>
      <c r="AW1089" s="76"/>
      <c r="AX1089" s="76"/>
      <c r="AY1089" s="76"/>
      <c r="AZ1089" s="76"/>
      <c r="BA1089" s="76"/>
      <c r="BB1089" s="76"/>
      <c r="BC1089" s="76"/>
      <c r="BD1089" s="76"/>
      <c r="BE1089" s="76"/>
      <c r="BF1089" s="76"/>
      <c r="BG1089" s="76"/>
      <c r="BH1089" s="76"/>
      <c r="BI1089" s="76"/>
      <c r="BJ1089" s="76"/>
      <c r="BK1089" s="76"/>
      <c r="BL1089" s="76"/>
      <c r="BM1089" s="76"/>
      <c r="BN1089" s="76"/>
      <c r="BO1089" s="76"/>
      <c r="BP1089" s="76"/>
      <c r="BQ1089" s="76"/>
      <c r="BR1089" s="76"/>
    </row>
    <row r="1090" spans="2:70">
      <c r="B1090" s="75"/>
      <c r="C1090" s="75"/>
      <c r="D1090" s="75"/>
      <c r="E1090" s="77"/>
      <c r="F1090" s="75"/>
      <c r="G1090" s="77"/>
      <c r="H1090" s="75"/>
      <c r="I1090" s="75"/>
      <c r="J1090" s="77"/>
      <c r="L1090" s="77"/>
      <c r="M1090" s="77"/>
      <c r="P1090" s="77"/>
      <c r="Q1090" s="77"/>
      <c r="R1090" s="77"/>
      <c r="S1090" s="77"/>
      <c r="T1090" s="77"/>
      <c r="U1090" s="77"/>
      <c r="V1090" s="77"/>
      <c r="W1090" s="77"/>
      <c r="X1090" s="77"/>
      <c r="Y1090" s="77"/>
      <c r="Z1090" s="77"/>
      <c r="AA1090" s="77"/>
      <c r="AB1090" s="77"/>
      <c r="AC1090" s="76"/>
      <c r="AD1090" s="76"/>
      <c r="AE1090" s="76"/>
      <c r="AF1090" s="76"/>
      <c r="AG1090" s="76"/>
      <c r="AH1090" s="76"/>
      <c r="AI1090" s="76"/>
      <c r="AJ1090" s="76"/>
      <c r="AK1090" s="76"/>
      <c r="AL1090" s="76"/>
      <c r="AM1090" s="76"/>
      <c r="AN1090" s="76"/>
      <c r="AO1090" s="76"/>
      <c r="AP1090" s="76"/>
      <c r="AQ1090" s="76"/>
      <c r="AR1090" s="76"/>
      <c r="AS1090" s="76"/>
      <c r="AT1090" s="76"/>
      <c r="AU1090" s="76"/>
      <c r="AV1090" s="76"/>
      <c r="AW1090" s="76"/>
      <c r="AX1090" s="76"/>
      <c r="AY1090" s="76"/>
      <c r="AZ1090" s="76"/>
      <c r="BA1090" s="76"/>
      <c r="BB1090" s="76"/>
      <c r="BC1090" s="76"/>
      <c r="BD1090" s="76"/>
      <c r="BE1090" s="76"/>
      <c r="BF1090" s="76"/>
      <c r="BG1090" s="76"/>
      <c r="BH1090" s="76"/>
      <c r="BI1090" s="76"/>
      <c r="BJ1090" s="76"/>
      <c r="BK1090" s="76"/>
      <c r="BL1090" s="76"/>
      <c r="BM1090" s="76"/>
      <c r="BN1090" s="76"/>
      <c r="BO1090" s="76"/>
      <c r="BP1090" s="76"/>
      <c r="BQ1090" s="76"/>
      <c r="BR1090" s="76"/>
    </row>
    <row r="1091" spans="2:70">
      <c r="B1091" s="75"/>
      <c r="C1091" s="75"/>
      <c r="D1091" s="75"/>
      <c r="E1091" s="77"/>
      <c r="F1091" s="75"/>
      <c r="G1091" s="77"/>
      <c r="H1091" s="75"/>
      <c r="I1091" s="75"/>
      <c r="J1091" s="77"/>
      <c r="L1091" s="77"/>
      <c r="M1091" s="77"/>
      <c r="P1091" s="77"/>
      <c r="Q1091" s="77"/>
      <c r="R1091" s="77"/>
      <c r="S1091" s="77"/>
      <c r="T1091" s="77"/>
      <c r="U1091" s="77"/>
      <c r="V1091" s="77"/>
      <c r="W1091" s="77"/>
      <c r="X1091" s="77"/>
      <c r="Y1091" s="77"/>
      <c r="Z1091" s="77"/>
      <c r="AA1091" s="77"/>
      <c r="AB1091" s="77"/>
      <c r="AC1091" s="76"/>
      <c r="AD1091" s="76"/>
      <c r="AE1091" s="76"/>
      <c r="AF1091" s="76"/>
      <c r="AG1091" s="76"/>
      <c r="AH1091" s="76"/>
      <c r="AI1091" s="76"/>
      <c r="AJ1091" s="76"/>
      <c r="AK1091" s="76"/>
      <c r="AL1091" s="76"/>
      <c r="AM1091" s="76"/>
      <c r="AN1091" s="76"/>
      <c r="AO1091" s="76"/>
      <c r="AP1091" s="76"/>
      <c r="AQ1091" s="76"/>
      <c r="AR1091" s="76"/>
      <c r="AS1091" s="76"/>
      <c r="AT1091" s="76"/>
      <c r="AU1091" s="76"/>
      <c r="AV1091" s="76"/>
      <c r="AW1091" s="76"/>
      <c r="AX1091" s="76"/>
      <c r="AY1091" s="76"/>
      <c r="AZ1091" s="76"/>
      <c r="BA1091" s="76"/>
      <c r="BB1091" s="76"/>
      <c r="BC1091" s="76"/>
      <c r="BD1091" s="76"/>
      <c r="BE1091" s="76"/>
      <c r="BF1091" s="76"/>
      <c r="BG1091" s="76"/>
      <c r="BH1091" s="76"/>
      <c r="BI1091" s="76"/>
      <c r="BJ1091" s="76"/>
      <c r="BK1091" s="76"/>
      <c r="BL1091" s="76"/>
      <c r="BM1091" s="76"/>
      <c r="BN1091" s="76"/>
      <c r="BO1091" s="76"/>
      <c r="BP1091" s="76"/>
      <c r="BQ1091" s="76"/>
      <c r="BR1091" s="76"/>
    </row>
    <row r="1092" spans="2:70">
      <c r="B1092" s="75"/>
      <c r="C1092" s="75"/>
      <c r="D1092" s="75"/>
      <c r="E1092" s="77"/>
      <c r="F1092" s="75"/>
      <c r="G1092" s="77"/>
      <c r="H1092" s="75"/>
      <c r="I1092" s="75"/>
      <c r="J1092" s="77"/>
      <c r="L1092" s="77"/>
      <c r="M1092" s="77"/>
      <c r="P1092" s="77"/>
      <c r="Q1092" s="77"/>
      <c r="R1092" s="77"/>
      <c r="S1092" s="77"/>
      <c r="T1092" s="77"/>
      <c r="U1092" s="77"/>
      <c r="V1092" s="77"/>
      <c r="W1092" s="77"/>
      <c r="X1092" s="77"/>
      <c r="Y1092" s="77"/>
      <c r="Z1092" s="77"/>
      <c r="AA1092" s="77"/>
      <c r="AB1092" s="77"/>
      <c r="AC1092" s="76"/>
      <c r="AD1092" s="76"/>
      <c r="AE1092" s="76"/>
      <c r="AF1092" s="76"/>
      <c r="AG1092" s="76"/>
      <c r="AH1092" s="76"/>
      <c r="AI1092" s="76"/>
      <c r="AJ1092" s="76"/>
      <c r="AK1092" s="76"/>
      <c r="AL1092" s="76"/>
      <c r="AM1092" s="76"/>
      <c r="AN1092" s="76"/>
      <c r="AO1092" s="76"/>
      <c r="AP1092" s="76"/>
      <c r="AQ1092" s="76"/>
      <c r="AR1092" s="76"/>
      <c r="AS1092" s="76"/>
      <c r="AT1092" s="76"/>
      <c r="AU1092" s="76"/>
      <c r="AV1092" s="76"/>
      <c r="AW1092" s="76"/>
      <c r="AX1092" s="76"/>
      <c r="AY1092" s="76"/>
      <c r="AZ1092" s="76"/>
      <c r="BA1092" s="76"/>
      <c r="BB1092" s="76"/>
      <c r="BC1092" s="76"/>
      <c r="BD1092" s="76"/>
      <c r="BE1092" s="76"/>
      <c r="BF1092" s="76"/>
      <c r="BG1092" s="76"/>
      <c r="BH1092" s="76"/>
      <c r="BI1092" s="76"/>
      <c r="BJ1092" s="76"/>
      <c r="BK1092" s="76"/>
      <c r="BL1092" s="76"/>
      <c r="BM1092" s="76"/>
      <c r="BN1092" s="76"/>
      <c r="BO1092" s="76"/>
      <c r="BP1092" s="76"/>
      <c r="BQ1092" s="76"/>
      <c r="BR1092" s="76"/>
    </row>
    <row r="1093" spans="2:70">
      <c r="B1093" s="75"/>
      <c r="C1093" s="75"/>
      <c r="D1093" s="75"/>
      <c r="E1093" s="77"/>
      <c r="F1093" s="75"/>
      <c r="G1093" s="77"/>
      <c r="H1093" s="75"/>
      <c r="I1093" s="75"/>
      <c r="J1093" s="77"/>
      <c r="L1093" s="77"/>
      <c r="M1093" s="77"/>
      <c r="P1093" s="77"/>
      <c r="Q1093" s="77"/>
      <c r="R1093" s="77"/>
      <c r="S1093" s="77"/>
      <c r="T1093" s="77"/>
      <c r="U1093" s="77"/>
      <c r="V1093" s="77"/>
      <c r="W1093" s="77"/>
      <c r="X1093" s="77"/>
      <c r="Y1093" s="77"/>
      <c r="Z1093" s="77"/>
      <c r="AA1093" s="77"/>
      <c r="AB1093" s="77"/>
      <c r="AC1093" s="76"/>
      <c r="AD1093" s="76"/>
      <c r="AE1093" s="76"/>
      <c r="AF1093" s="76"/>
      <c r="AG1093" s="76"/>
      <c r="AH1093" s="76"/>
      <c r="AI1093" s="76"/>
      <c r="AJ1093" s="76"/>
      <c r="AK1093" s="76"/>
      <c r="AL1093" s="76"/>
      <c r="AM1093" s="76"/>
      <c r="AN1093" s="76"/>
      <c r="AO1093" s="76"/>
      <c r="AP1093" s="76"/>
      <c r="AQ1093" s="76"/>
      <c r="AR1093" s="76"/>
      <c r="AS1093" s="76"/>
      <c r="AT1093" s="76"/>
      <c r="AU1093" s="76"/>
      <c r="AV1093" s="76"/>
      <c r="AW1093" s="76"/>
      <c r="AX1093" s="76"/>
      <c r="AY1093" s="76"/>
      <c r="AZ1093" s="76"/>
      <c r="BA1093" s="76"/>
      <c r="BB1093" s="76"/>
      <c r="BC1093" s="76"/>
      <c r="BD1093" s="76"/>
      <c r="BE1093" s="76"/>
      <c r="BF1093" s="76"/>
      <c r="BG1093" s="76"/>
      <c r="BH1093" s="76"/>
      <c r="BI1093" s="76"/>
      <c r="BJ1093" s="76"/>
      <c r="BK1093" s="76"/>
      <c r="BL1093" s="76"/>
      <c r="BM1093" s="76"/>
      <c r="BN1093" s="76"/>
      <c r="BO1093" s="76"/>
      <c r="BP1093" s="76"/>
      <c r="BQ1093" s="76"/>
      <c r="BR1093" s="76"/>
    </row>
    <row r="1094" spans="2:70">
      <c r="B1094" s="75"/>
      <c r="C1094" s="75"/>
      <c r="D1094" s="75"/>
      <c r="E1094" s="77"/>
      <c r="F1094" s="75"/>
      <c r="G1094" s="77"/>
      <c r="H1094" s="75"/>
      <c r="I1094" s="75"/>
      <c r="J1094" s="77"/>
      <c r="L1094" s="77"/>
      <c r="M1094" s="77"/>
      <c r="P1094" s="77"/>
      <c r="Q1094" s="77"/>
      <c r="R1094" s="77"/>
      <c r="S1094" s="77"/>
      <c r="T1094" s="77"/>
      <c r="U1094" s="77"/>
      <c r="V1094" s="77"/>
      <c r="W1094" s="77"/>
      <c r="X1094" s="77"/>
      <c r="Y1094" s="77"/>
      <c r="Z1094" s="77"/>
      <c r="AA1094" s="77"/>
      <c r="AB1094" s="77"/>
      <c r="AC1094" s="76"/>
      <c r="AD1094" s="76"/>
      <c r="AE1094" s="76"/>
      <c r="AF1094" s="76"/>
      <c r="AG1094" s="76"/>
      <c r="AH1094" s="76"/>
      <c r="AI1094" s="76"/>
      <c r="AJ1094" s="76"/>
      <c r="AK1094" s="76"/>
      <c r="AL1094" s="76"/>
      <c r="AM1094" s="76"/>
      <c r="AN1094" s="76"/>
      <c r="AO1094" s="76"/>
      <c r="AP1094" s="76"/>
      <c r="AQ1094" s="76"/>
      <c r="AR1094" s="76"/>
      <c r="AS1094" s="76"/>
      <c r="AT1094" s="76"/>
      <c r="AU1094" s="76"/>
      <c r="AV1094" s="76"/>
      <c r="AW1094" s="76"/>
      <c r="AX1094" s="76"/>
      <c r="AY1094" s="76"/>
      <c r="AZ1094" s="76"/>
      <c r="BA1094" s="76"/>
      <c r="BB1094" s="76"/>
      <c r="BC1094" s="76"/>
      <c r="BD1094" s="76"/>
      <c r="BE1094" s="76"/>
      <c r="BF1094" s="76"/>
      <c r="BG1094" s="76"/>
      <c r="BH1094" s="76"/>
      <c r="BI1094" s="76"/>
      <c r="BJ1094" s="76"/>
      <c r="BK1094" s="76"/>
      <c r="BL1094" s="76"/>
      <c r="BM1094" s="76"/>
      <c r="BN1094" s="76"/>
      <c r="BO1094" s="76"/>
      <c r="BP1094" s="76"/>
      <c r="BQ1094" s="76"/>
      <c r="BR1094" s="76"/>
    </row>
    <row r="1095" spans="2:70">
      <c r="B1095" s="75"/>
      <c r="C1095" s="75"/>
      <c r="D1095" s="75"/>
      <c r="E1095" s="77"/>
      <c r="F1095" s="75"/>
      <c r="G1095" s="77"/>
      <c r="H1095" s="75"/>
      <c r="I1095" s="75"/>
      <c r="J1095" s="77"/>
      <c r="L1095" s="77"/>
      <c r="M1095" s="77"/>
      <c r="P1095" s="77"/>
      <c r="Q1095" s="77"/>
      <c r="R1095" s="77"/>
      <c r="S1095" s="77"/>
      <c r="T1095" s="77"/>
      <c r="U1095" s="77"/>
      <c r="V1095" s="77"/>
      <c r="W1095" s="77"/>
      <c r="X1095" s="77"/>
      <c r="Y1095" s="77"/>
      <c r="Z1095" s="77"/>
      <c r="AA1095" s="77"/>
      <c r="AB1095" s="77"/>
      <c r="AC1095" s="76"/>
      <c r="AD1095" s="76"/>
      <c r="AE1095" s="76"/>
      <c r="AF1095" s="76"/>
      <c r="AG1095" s="76"/>
      <c r="AH1095" s="76"/>
      <c r="AI1095" s="76"/>
      <c r="AJ1095" s="76"/>
      <c r="AK1095" s="76"/>
      <c r="AL1095" s="76"/>
      <c r="AM1095" s="76"/>
      <c r="AN1095" s="76"/>
      <c r="AO1095" s="76"/>
      <c r="AP1095" s="76"/>
      <c r="AQ1095" s="76"/>
      <c r="AR1095" s="76"/>
      <c r="AS1095" s="76"/>
      <c r="AT1095" s="76"/>
      <c r="AU1095" s="76"/>
      <c r="AV1095" s="76"/>
      <c r="AW1095" s="76"/>
      <c r="AX1095" s="76"/>
      <c r="AY1095" s="76"/>
      <c r="AZ1095" s="76"/>
      <c r="BA1095" s="76"/>
      <c r="BB1095" s="76"/>
      <c r="BC1095" s="76"/>
      <c r="BD1095" s="76"/>
      <c r="BE1095" s="76"/>
      <c r="BF1095" s="76"/>
      <c r="BG1095" s="76"/>
      <c r="BH1095" s="76"/>
      <c r="BI1095" s="76"/>
      <c r="BJ1095" s="76"/>
      <c r="BK1095" s="76"/>
      <c r="BL1095" s="76"/>
      <c r="BM1095" s="76"/>
      <c r="BN1095" s="76"/>
      <c r="BO1095" s="76"/>
      <c r="BP1095" s="76"/>
      <c r="BQ1095" s="76"/>
      <c r="BR1095" s="76"/>
    </row>
    <row r="1096" spans="2:70">
      <c r="B1096" s="75"/>
      <c r="C1096" s="75"/>
      <c r="D1096" s="75"/>
      <c r="E1096" s="77"/>
      <c r="F1096" s="75"/>
      <c r="G1096" s="77"/>
      <c r="H1096" s="75"/>
      <c r="I1096" s="75"/>
      <c r="J1096" s="77"/>
      <c r="L1096" s="77"/>
      <c r="M1096" s="77"/>
      <c r="P1096" s="77"/>
      <c r="Q1096" s="77"/>
      <c r="R1096" s="77"/>
      <c r="S1096" s="77"/>
      <c r="T1096" s="77"/>
      <c r="U1096" s="77"/>
      <c r="V1096" s="77"/>
      <c r="W1096" s="77"/>
      <c r="X1096" s="77"/>
      <c r="Y1096" s="77"/>
      <c r="Z1096" s="77"/>
      <c r="AA1096" s="77"/>
      <c r="AB1096" s="77"/>
      <c r="AC1096" s="76"/>
      <c r="AD1096" s="76"/>
      <c r="AE1096" s="76"/>
      <c r="AF1096" s="76"/>
      <c r="AG1096" s="76"/>
      <c r="AH1096" s="76"/>
      <c r="AI1096" s="76"/>
      <c r="AJ1096" s="76"/>
      <c r="AK1096" s="76"/>
      <c r="AL1096" s="76"/>
      <c r="AM1096" s="76"/>
      <c r="AN1096" s="76"/>
      <c r="AO1096" s="76"/>
      <c r="AP1096" s="76"/>
      <c r="AQ1096" s="76"/>
      <c r="AR1096" s="76"/>
      <c r="AS1096" s="76"/>
      <c r="AT1096" s="76"/>
      <c r="AU1096" s="76"/>
      <c r="AV1096" s="76"/>
      <c r="AW1096" s="76"/>
      <c r="AX1096" s="76"/>
      <c r="AY1096" s="76"/>
      <c r="AZ1096" s="76"/>
      <c r="BA1096" s="76"/>
      <c r="BB1096" s="76"/>
      <c r="BC1096" s="76"/>
      <c r="BD1096" s="76"/>
      <c r="BE1096" s="76"/>
      <c r="BF1096" s="76"/>
      <c r="BG1096" s="76"/>
      <c r="BH1096" s="76"/>
      <c r="BI1096" s="76"/>
      <c r="BJ1096" s="76"/>
      <c r="BK1096" s="76"/>
      <c r="BL1096" s="76"/>
      <c r="BM1096" s="76"/>
      <c r="BN1096" s="76"/>
      <c r="BO1096" s="76"/>
      <c r="BP1096" s="76"/>
      <c r="BQ1096" s="76"/>
      <c r="BR1096" s="76"/>
    </row>
    <row r="1097" spans="2:70">
      <c r="B1097" s="75"/>
      <c r="C1097" s="75"/>
      <c r="D1097" s="75"/>
      <c r="E1097" s="77"/>
      <c r="F1097" s="75"/>
      <c r="G1097" s="77"/>
      <c r="H1097" s="75"/>
      <c r="I1097" s="75"/>
      <c r="J1097" s="77"/>
      <c r="L1097" s="77"/>
      <c r="M1097" s="77"/>
      <c r="P1097" s="77"/>
      <c r="Q1097" s="77"/>
      <c r="R1097" s="77"/>
      <c r="S1097" s="77"/>
      <c r="T1097" s="77"/>
      <c r="U1097" s="77"/>
      <c r="V1097" s="77"/>
      <c r="W1097" s="77"/>
      <c r="X1097" s="77"/>
      <c r="Y1097" s="77"/>
      <c r="Z1097" s="77"/>
      <c r="AA1097" s="77"/>
      <c r="AB1097" s="77"/>
      <c r="AC1097" s="76"/>
      <c r="AD1097" s="76"/>
      <c r="AE1097" s="76"/>
      <c r="AF1097" s="76"/>
      <c r="AG1097" s="76"/>
      <c r="AH1097" s="76"/>
      <c r="AI1097" s="76"/>
      <c r="AJ1097" s="76"/>
      <c r="AK1097" s="76"/>
      <c r="AL1097" s="76"/>
      <c r="AM1097" s="76"/>
      <c r="AN1097" s="76"/>
      <c r="AO1097" s="76"/>
      <c r="AP1097" s="76"/>
      <c r="AQ1097" s="76"/>
      <c r="AR1097" s="76"/>
      <c r="AS1097" s="76"/>
      <c r="AT1097" s="76"/>
      <c r="AU1097" s="76"/>
      <c r="AV1097" s="76"/>
      <c r="AW1097" s="76"/>
      <c r="AX1097" s="76"/>
      <c r="AY1097" s="76"/>
      <c r="AZ1097" s="76"/>
      <c r="BA1097" s="76"/>
      <c r="BB1097" s="76"/>
      <c r="BC1097" s="76"/>
      <c r="BD1097" s="76"/>
      <c r="BE1097" s="76"/>
      <c r="BF1097" s="76"/>
      <c r="BG1097" s="76"/>
      <c r="BH1097" s="76"/>
      <c r="BI1097" s="76"/>
      <c r="BJ1097" s="76"/>
      <c r="BK1097" s="76"/>
      <c r="BL1097" s="76"/>
      <c r="BM1097" s="76"/>
      <c r="BN1097" s="76"/>
      <c r="BO1097" s="76"/>
      <c r="BP1097" s="76"/>
      <c r="BQ1097" s="76"/>
      <c r="BR1097" s="76"/>
    </row>
    <row r="1098" spans="2:70">
      <c r="B1098" s="75"/>
      <c r="C1098" s="75"/>
      <c r="D1098" s="75"/>
      <c r="E1098" s="77"/>
      <c r="F1098" s="75"/>
      <c r="G1098" s="77"/>
      <c r="H1098" s="75"/>
      <c r="I1098" s="75"/>
      <c r="J1098" s="77"/>
      <c r="L1098" s="77"/>
      <c r="M1098" s="77"/>
      <c r="P1098" s="77"/>
      <c r="Q1098" s="77"/>
      <c r="R1098" s="77"/>
      <c r="S1098" s="77"/>
      <c r="T1098" s="77"/>
      <c r="U1098" s="77"/>
      <c r="V1098" s="77"/>
      <c r="W1098" s="77"/>
      <c r="X1098" s="77"/>
      <c r="Y1098" s="77"/>
      <c r="Z1098" s="77"/>
      <c r="AA1098" s="77"/>
      <c r="AB1098" s="77"/>
      <c r="AC1098" s="76"/>
      <c r="AD1098" s="76"/>
      <c r="AE1098" s="76"/>
      <c r="AF1098" s="76"/>
      <c r="AG1098" s="76"/>
      <c r="AH1098" s="76"/>
      <c r="AI1098" s="76"/>
      <c r="AJ1098" s="76"/>
      <c r="AK1098" s="76"/>
      <c r="AL1098" s="76"/>
      <c r="AM1098" s="76"/>
      <c r="AN1098" s="76"/>
      <c r="AO1098" s="76"/>
      <c r="AP1098" s="76"/>
      <c r="AQ1098" s="76"/>
      <c r="AR1098" s="76"/>
      <c r="AS1098" s="76"/>
      <c r="AT1098" s="76"/>
      <c r="AU1098" s="76"/>
      <c r="AV1098" s="76"/>
      <c r="AW1098" s="76"/>
      <c r="AX1098" s="76"/>
      <c r="AY1098" s="76"/>
      <c r="AZ1098" s="76"/>
      <c r="BA1098" s="76"/>
      <c r="BB1098" s="76"/>
      <c r="BC1098" s="76"/>
      <c r="BD1098" s="76"/>
      <c r="BE1098" s="76"/>
      <c r="BF1098" s="76"/>
      <c r="BG1098" s="76"/>
      <c r="BH1098" s="76"/>
      <c r="BI1098" s="76"/>
      <c r="BJ1098" s="76"/>
      <c r="BK1098" s="76"/>
      <c r="BL1098" s="76"/>
      <c r="BM1098" s="76"/>
      <c r="BN1098" s="76"/>
      <c r="BO1098" s="76"/>
      <c r="BP1098" s="76"/>
      <c r="BQ1098" s="76"/>
      <c r="BR1098" s="76"/>
    </row>
    <row r="1099" spans="2:70">
      <c r="B1099" s="75"/>
      <c r="C1099" s="75"/>
      <c r="D1099" s="75"/>
      <c r="E1099" s="77"/>
      <c r="F1099" s="75"/>
      <c r="G1099" s="77"/>
      <c r="H1099" s="75"/>
      <c r="I1099" s="75"/>
      <c r="J1099" s="77"/>
      <c r="L1099" s="77"/>
      <c r="M1099" s="77"/>
      <c r="P1099" s="77"/>
      <c r="Q1099" s="77"/>
      <c r="R1099" s="77"/>
      <c r="S1099" s="77"/>
      <c r="T1099" s="77"/>
      <c r="U1099" s="77"/>
      <c r="V1099" s="77"/>
      <c r="W1099" s="77"/>
      <c r="X1099" s="77"/>
      <c r="Y1099" s="77"/>
      <c r="Z1099" s="77"/>
      <c r="AA1099" s="77"/>
      <c r="AB1099" s="77"/>
      <c r="AC1099" s="76"/>
      <c r="AD1099" s="76"/>
      <c r="AE1099" s="76"/>
      <c r="AF1099" s="76"/>
      <c r="AG1099" s="76"/>
      <c r="AH1099" s="76"/>
      <c r="AI1099" s="76"/>
      <c r="AJ1099" s="76"/>
      <c r="AK1099" s="76"/>
      <c r="AL1099" s="76"/>
      <c r="AM1099" s="76"/>
      <c r="AN1099" s="76"/>
      <c r="AO1099" s="76"/>
      <c r="AP1099" s="76"/>
      <c r="AQ1099" s="76"/>
      <c r="AR1099" s="76"/>
      <c r="AS1099" s="76"/>
      <c r="AT1099" s="76"/>
      <c r="AU1099" s="76"/>
      <c r="AV1099" s="76"/>
      <c r="AW1099" s="76"/>
      <c r="AX1099" s="76"/>
      <c r="AY1099" s="76"/>
      <c r="AZ1099" s="76"/>
      <c r="BA1099" s="76"/>
      <c r="BB1099" s="76"/>
      <c r="BC1099" s="76"/>
      <c r="BD1099" s="76"/>
      <c r="BE1099" s="76"/>
      <c r="BF1099" s="76"/>
      <c r="BG1099" s="76"/>
      <c r="BH1099" s="76"/>
      <c r="BI1099" s="76"/>
      <c r="BJ1099" s="76"/>
      <c r="BK1099" s="76"/>
      <c r="BL1099" s="76"/>
      <c r="BM1099" s="76"/>
      <c r="BN1099" s="76"/>
      <c r="BO1099" s="76"/>
      <c r="BP1099" s="76"/>
      <c r="BQ1099" s="76"/>
      <c r="BR1099" s="76"/>
    </row>
    <row r="1100" spans="2:70">
      <c r="B1100" s="75"/>
      <c r="C1100" s="75"/>
      <c r="D1100" s="75"/>
      <c r="E1100" s="77"/>
      <c r="F1100" s="75"/>
      <c r="G1100" s="77"/>
      <c r="H1100" s="75"/>
      <c r="I1100" s="75"/>
      <c r="J1100" s="77"/>
      <c r="L1100" s="77"/>
      <c r="M1100" s="77"/>
      <c r="P1100" s="77"/>
      <c r="Q1100" s="77"/>
      <c r="R1100" s="77"/>
      <c r="S1100" s="77"/>
      <c r="T1100" s="77"/>
      <c r="U1100" s="77"/>
      <c r="V1100" s="77"/>
      <c r="W1100" s="77"/>
      <c r="X1100" s="77"/>
      <c r="Y1100" s="77"/>
      <c r="Z1100" s="77"/>
      <c r="AA1100" s="77"/>
      <c r="AB1100" s="77"/>
      <c r="AC1100" s="76"/>
      <c r="AD1100" s="76"/>
      <c r="AE1100" s="76"/>
      <c r="AF1100" s="76"/>
      <c r="AG1100" s="76"/>
      <c r="AH1100" s="76"/>
      <c r="AI1100" s="76"/>
      <c r="AJ1100" s="76"/>
      <c r="AK1100" s="76"/>
      <c r="AL1100" s="76"/>
      <c r="AM1100" s="76"/>
      <c r="AN1100" s="76"/>
      <c r="AO1100" s="76"/>
      <c r="AP1100" s="76"/>
      <c r="AQ1100" s="76"/>
      <c r="AR1100" s="76"/>
      <c r="AS1100" s="76"/>
      <c r="AT1100" s="76"/>
      <c r="AU1100" s="76"/>
      <c r="AV1100" s="76"/>
      <c r="AW1100" s="76"/>
      <c r="AX1100" s="76"/>
      <c r="AY1100" s="76"/>
      <c r="AZ1100" s="76"/>
      <c r="BA1100" s="76"/>
      <c r="BB1100" s="76"/>
      <c r="BC1100" s="76"/>
      <c r="BD1100" s="76"/>
      <c r="BE1100" s="76"/>
      <c r="BF1100" s="76"/>
      <c r="BG1100" s="76"/>
      <c r="BH1100" s="76"/>
      <c r="BI1100" s="76"/>
      <c r="BJ1100" s="76"/>
      <c r="BK1100" s="76"/>
      <c r="BL1100" s="76"/>
      <c r="BM1100" s="76"/>
      <c r="BN1100" s="76"/>
      <c r="BO1100" s="76"/>
      <c r="BP1100" s="76"/>
      <c r="BQ1100" s="76"/>
      <c r="BR1100" s="76"/>
    </row>
    <row r="1101" spans="2:70">
      <c r="B1101" s="75"/>
      <c r="C1101" s="75"/>
      <c r="D1101" s="75"/>
      <c r="E1101" s="77"/>
      <c r="F1101" s="75"/>
      <c r="G1101" s="77"/>
      <c r="H1101" s="75"/>
      <c r="I1101" s="75"/>
      <c r="J1101" s="77"/>
      <c r="L1101" s="77"/>
      <c r="M1101" s="77"/>
      <c r="P1101" s="77"/>
      <c r="Q1101" s="77"/>
      <c r="R1101" s="77"/>
      <c r="S1101" s="77"/>
      <c r="T1101" s="77"/>
      <c r="U1101" s="77"/>
      <c r="V1101" s="77"/>
      <c r="W1101" s="77"/>
      <c r="X1101" s="77"/>
      <c r="Y1101" s="77"/>
      <c r="Z1101" s="77"/>
      <c r="AA1101" s="77"/>
      <c r="AB1101" s="77"/>
      <c r="AC1101" s="76"/>
      <c r="AD1101" s="76"/>
      <c r="AE1101" s="76"/>
      <c r="AF1101" s="76"/>
      <c r="AG1101" s="76"/>
      <c r="AH1101" s="76"/>
      <c r="AI1101" s="76"/>
      <c r="AJ1101" s="76"/>
      <c r="AK1101" s="76"/>
      <c r="AL1101" s="76"/>
      <c r="AM1101" s="76"/>
      <c r="AN1101" s="76"/>
      <c r="AO1101" s="76"/>
      <c r="AP1101" s="76"/>
      <c r="AQ1101" s="76"/>
      <c r="AR1101" s="76"/>
      <c r="AS1101" s="76"/>
      <c r="AT1101" s="76"/>
      <c r="AU1101" s="76"/>
      <c r="AV1101" s="76"/>
      <c r="AW1101" s="76"/>
      <c r="AX1101" s="76"/>
      <c r="AY1101" s="76"/>
      <c r="AZ1101" s="76"/>
      <c r="BA1101" s="76"/>
      <c r="BB1101" s="76"/>
      <c r="BC1101" s="76"/>
      <c r="BD1101" s="76"/>
      <c r="BE1101" s="76"/>
      <c r="BF1101" s="76"/>
      <c r="BG1101" s="76"/>
      <c r="BH1101" s="76"/>
      <c r="BI1101" s="76"/>
      <c r="BJ1101" s="76"/>
      <c r="BK1101" s="76"/>
      <c r="BL1101" s="76"/>
      <c r="BM1101" s="76"/>
      <c r="BN1101" s="76"/>
      <c r="BO1101" s="76"/>
      <c r="BP1101" s="76"/>
      <c r="BQ1101" s="76"/>
      <c r="BR1101" s="76"/>
    </row>
    <row r="1102" spans="2:70">
      <c r="B1102" s="75"/>
      <c r="C1102" s="75"/>
      <c r="D1102" s="75"/>
      <c r="E1102" s="77"/>
      <c r="F1102" s="75"/>
      <c r="G1102" s="77"/>
      <c r="H1102" s="75"/>
      <c r="I1102" s="75"/>
      <c r="J1102" s="77"/>
      <c r="L1102" s="77"/>
      <c r="M1102" s="77"/>
      <c r="P1102" s="77"/>
      <c r="Q1102" s="77"/>
      <c r="R1102" s="77"/>
      <c r="S1102" s="77"/>
      <c r="T1102" s="77"/>
      <c r="U1102" s="77"/>
      <c r="V1102" s="77"/>
      <c r="W1102" s="77"/>
      <c r="X1102" s="77"/>
      <c r="Y1102" s="77"/>
      <c r="Z1102" s="77"/>
      <c r="AA1102" s="77"/>
      <c r="AB1102" s="77"/>
      <c r="AC1102" s="76"/>
      <c r="AD1102" s="76"/>
      <c r="AE1102" s="76"/>
      <c r="AF1102" s="76"/>
      <c r="AG1102" s="76"/>
      <c r="AH1102" s="76"/>
      <c r="AI1102" s="76"/>
      <c r="AJ1102" s="76"/>
      <c r="AK1102" s="76"/>
      <c r="AL1102" s="76"/>
      <c r="AM1102" s="76"/>
      <c r="AN1102" s="76"/>
      <c r="AO1102" s="76"/>
      <c r="AP1102" s="76"/>
      <c r="AQ1102" s="76"/>
      <c r="AR1102" s="76"/>
      <c r="AS1102" s="76"/>
      <c r="AT1102" s="76"/>
      <c r="AU1102" s="76"/>
      <c r="AV1102" s="76"/>
      <c r="AW1102" s="76"/>
      <c r="AX1102" s="76"/>
      <c r="AY1102" s="76"/>
      <c r="AZ1102" s="76"/>
      <c r="BA1102" s="76"/>
      <c r="BB1102" s="76"/>
      <c r="BC1102" s="76"/>
      <c r="BD1102" s="76"/>
      <c r="BE1102" s="76"/>
      <c r="BF1102" s="76"/>
      <c r="BG1102" s="76"/>
      <c r="BH1102" s="76"/>
      <c r="BI1102" s="76"/>
      <c r="BJ1102" s="76"/>
      <c r="BK1102" s="76"/>
      <c r="BL1102" s="76"/>
      <c r="BM1102" s="76"/>
      <c r="BN1102" s="76"/>
      <c r="BO1102" s="76"/>
      <c r="BP1102" s="76"/>
      <c r="BQ1102" s="76"/>
      <c r="BR1102" s="76"/>
    </row>
    <row r="1103" spans="2:70">
      <c r="B1103" s="75"/>
      <c r="C1103" s="75"/>
      <c r="D1103" s="75"/>
      <c r="E1103" s="77"/>
      <c r="F1103" s="75"/>
      <c r="G1103" s="77"/>
      <c r="H1103" s="75"/>
      <c r="I1103" s="75"/>
      <c r="J1103" s="77"/>
      <c r="L1103" s="77"/>
      <c r="M1103" s="77"/>
      <c r="P1103" s="77"/>
      <c r="Q1103" s="77"/>
      <c r="R1103" s="77"/>
      <c r="S1103" s="77"/>
      <c r="T1103" s="77"/>
      <c r="U1103" s="77"/>
      <c r="V1103" s="77"/>
      <c r="W1103" s="77"/>
      <c r="X1103" s="77"/>
      <c r="Y1103" s="77"/>
      <c r="Z1103" s="77"/>
      <c r="AA1103" s="77"/>
      <c r="AB1103" s="77"/>
      <c r="AC1103" s="76"/>
      <c r="AD1103" s="76"/>
      <c r="AE1103" s="76"/>
      <c r="AF1103" s="76"/>
      <c r="AG1103" s="76"/>
      <c r="AH1103" s="76"/>
      <c r="AI1103" s="76"/>
      <c r="AJ1103" s="76"/>
      <c r="AK1103" s="76"/>
      <c r="AL1103" s="76"/>
      <c r="AM1103" s="76"/>
      <c r="AN1103" s="76"/>
      <c r="AO1103" s="76"/>
      <c r="AP1103" s="76"/>
      <c r="AQ1103" s="76"/>
      <c r="AR1103" s="76"/>
      <c r="AS1103" s="76"/>
      <c r="AT1103" s="76"/>
      <c r="AU1103" s="76"/>
      <c r="AV1103" s="76"/>
      <c r="AW1103" s="76"/>
      <c r="AX1103" s="76"/>
      <c r="AY1103" s="76"/>
      <c r="AZ1103" s="76"/>
      <c r="BA1103" s="76"/>
      <c r="BB1103" s="76"/>
      <c r="BC1103" s="76"/>
      <c r="BD1103" s="76"/>
      <c r="BE1103" s="76"/>
      <c r="BF1103" s="76"/>
      <c r="BG1103" s="76"/>
      <c r="BH1103" s="76"/>
      <c r="BI1103" s="76"/>
      <c r="BJ1103" s="76"/>
      <c r="BK1103" s="76"/>
      <c r="BL1103" s="76"/>
      <c r="BM1103" s="76"/>
      <c r="BN1103" s="76"/>
      <c r="BO1103" s="76"/>
      <c r="BP1103" s="76"/>
      <c r="BQ1103" s="76"/>
      <c r="BR1103" s="76"/>
    </row>
    <row r="1104" spans="2:70">
      <c r="B1104" s="75"/>
      <c r="C1104" s="75"/>
      <c r="D1104" s="75"/>
      <c r="E1104" s="77"/>
      <c r="F1104" s="75"/>
      <c r="G1104" s="77"/>
      <c r="H1104" s="75"/>
      <c r="I1104" s="75"/>
      <c r="J1104" s="77"/>
      <c r="L1104" s="77"/>
      <c r="M1104" s="77"/>
      <c r="P1104" s="77"/>
      <c r="Q1104" s="77"/>
      <c r="R1104" s="77"/>
      <c r="S1104" s="77"/>
      <c r="T1104" s="77"/>
      <c r="U1104" s="77"/>
      <c r="V1104" s="77"/>
      <c r="W1104" s="77"/>
      <c r="X1104" s="77"/>
      <c r="Y1104" s="77"/>
      <c r="Z1104" s="77"/>
      <c r="AA1104" s="77"/>
      <c r="AB1104" s="77"/>
      <c r="AC1104" s="76"/>
      <c r="AD1104" s="76"/>
      <c r="AE1104" s="76"/>
      <c r="AF1104" s="76"/>
      <c r="AG1104" s="76"/>
      <c r="AH1104" s="76"/>
      <c r="AI1104" s="76"/>
      <c r="AJ1104" s="76"/>
      <c r="AK1104" s="76"/>
      <c r="AL1104" s="76"/>
      <c r="AM1104" s="76"/>
      <c r="AN1104" s="76"/>
      <c r="AO1104" s="76"/>
      <c r="AP1104" s="76"/>
      <c r="AQ1104" s="76"/>
      <c r="AR1104" s="76"/>
      <c r="AS1104" s="76"/>
      <c r="AT1104" s="76"/>
      <c r="AU1104" s="76"/>
      <c r="AV1104" s="76"/>
      <c r="AW1104" s="76"/>
      <c r="AX1104" s="76"/>
      <c r="AY1104" s="76"/>
      <c r="AZ1104" s="76"/>
      <c r="BA1104" s="76"/>
      <c r="BB1104" s="76"/>
      <c r="BC1104" s="76"/>
      <c r="BD1104" s="76"/>
      <c r="BE1104" s="76"/>
      <c r="BF1104" s="76"/>
      <c r="BG1104" s="76"/>
      <c r="BH1104" s="76"/>
      <c r="BI1104" s="76"/>
      <c r="BJ1104" s="76"/>
      <c r="BK1104" s="76"/>
      <c r="BL1104" s="76"/>
      <c r="BM1104" s="76"/>
      <c r="BN1104" s="76"/>
      <c r="BO1104" s="76"/>
      <c r="BP1104" s="76"/>
      <c r="BQ1104" s="76"/>
      <c r="BR1104" s="76"/>
    </row>
    <row r="1105" spans="2:70">
      <c r="B1105" s="75"/>
      <c r="C1105" s="75"/>
      <c r="D1105" s="75"/>
      <c r="E1105" s="77"/>
      <c r="F1105" s="75"/>
      <c r="G1105" s="77"/>
      <c r="H1105" s="75"/>
      <c r="I1105" s="75"/>
      <c r="J1105" s="77"/>
      <c r="L1105" s="77"/>
      <c r="M1105" s="77"/>
      <c r="P1105" s="77"/>
      <c r="Q1105" s="77"/>
      <c r="R1105" s="77"/>
      <c r="S1105" s="77"/>
      <c r="T1105" s="77"/>
      <c r="U1105" s="77"/>
      <c r="V1105" s="77"/>
      <c r="W1105" s="77"/>
      <c r="X1105" s="77"/>
      <c r="Y1105" s="77"/>
      <c r="Z1105" s="77"/>
      <c r="AA1105" s="77"/>
      <c r="AB1105" s="77"/>
      <c r="AC1105" s="76"/>
      <c r="AD1105" s="76"/>
      <c r="AE1105" s="76"/>
      <c r="AF1105" s="76"/>
      <c r="AG1105" s="76"/>
      <c r="AH1105" s="76"/>
      <c r="AI1105" s="76"/>
      <c r="AJ1105" s="76"/>
      <c r="AK1105" s="76"/>
      <c r="AL1105" s="76"/>
      <c r="AM1105" s="76"/>
      <c r="AN1105" s="76"/>
      <c r="AO1105" s="76"/>
      <c r="AP1105" s="76"/>
      <c r="AQ1105" s="76"/>
      <c r="AR1105" s="76"/>
      <c r="AS1105" s="76"/>
      <c r="AT1105" s="76"/>
      <c r="AU1105" s="76"/>
      <c r="AV1105" s="76"/>
      <c r="AW1105" s="76"/>
      <c r="AX1105" s="76"/>
      <c r="AY1105" s="76"/>
      <c r="AZ1105" s="76"/>
      <c r="BA1105" s="76"/>
      <c r="BB1105" s="76"/>
      <c r="BC1105" s="76"/>
      <c r="BD1105" s="76"/>
      <c r="BE1105" s="76"/>
      <c r="BF1105" s="76"/>
      <c r="BG1105" s="76"/>
      <c r="BH1105" s="76"/>
      <c r="BI1105" s="76"/>
      <c r="BJ1105" s="76"/>
      <c r="BK1105" s="76"/>
      <c r="BL1105" s="76"/>
      <c r="BM1105" s="76"/>
      <c r="BN1105" s="76"/>
      <c r="BO1105" s="76"/>
      <c r="BP1105" s="76"/>
      <c r="BQ1105" s="76"/>
      <c r="BR1105" s="76"/>
    </row>
    <row r="1106" spans="2:70">
      <c r="B1106" s="75"/>
      <c r="C1106" s="75"/>
      <c r="D1106" s="75"/>
      <c r="E1106" s="77"/>
      <c r="F1106" s="75"/>
      <c r="G1106" s="77"/>
      <c r="H1106" s="75"/>
      <c r="I1106" s="75"/>
      <c r="J1106" s="77"/>
      <c r="L1106" s="77"/>
      <c r="M1106" s="77"/>
      <c r="P1106" s="77"/>
      <c r="Q1106" s="77"/>
      <c r="R1106" s="77"/>
      <c r="S1106" s="77"/>
      <c r="T1106" s="77"/>
      <c r="U1106" s="77"/>
      <c r="V1106" s="77"/>
      <c r="W1106" s="77"/>
      <c r="X1106" s="77"/>
      <c r="Y1106" s="77"/>
      <c r="Z1106" s="77"/>
      <c r="AA1106" s="77"/>
      <c r="AB1106" s="77"/>
      <c r="AC1106" s="76"/>
      <c r="AD1106" s="76"/>
      <c r="AE1106" s="76"/>
      <c r="AF1106" s="76"/>
      <c r="AG1106" s="76"/>
      <c r="AH1106" s="76"/>
      <c r="AI1106" s="76"/>
      <c r="AJ1106" s="76"/>
      <c r="AK1106" s="76"/>
      <c r="AL1106" s="76"/>
      <c r="AM1106" s="76"/>
      <c r="AN1106" s="76"/>
      <c r="AO1106" s="76"/>
      <c r="AP1106" s="76"/>
      <c r="AQ1106" s="76"/>
      <c r="AR1106" s="76"/>
      <c r="AS1106" s="76"/>
      <c r="AT1106" s="76"/>
      <c r="AU1106" s="76"/>
      <c r="AV1106" s="76"/>
      <c r="AW1106" s="76"/>
      <c r="AX1106" s="76"/>
      <c r="AY1106" s="76"/>
      <c r="AZ1106" s="76"/>
      <c r="BA1106" s="76"/>
      <c r="BB1106" s="76"/>
      <c r="BC1106" s="76"/>
      <c r="BD1106" s="76"/>
      <c r="BE1106" s="76"/>
      <c r="BF1106" s="76"/>
      <c r="BG1106" s="76"/>
      <c r="BH1106" s="76"/>
      <c r="BI1106" s="76"/>
      <c r="BJ1106" s="76"/>
      <c r="BK1106" s="76"/>
      <c r="BL1106" s="76"/>
      <c r="BM1106" s="76"/>
      <c r="BN1106" s="76"/>
      <c r="BO1106" s="76"/>
      <c r="BP1106" s="76"/>
      <c r="BQ1106" s="76"/>
      <c r="BR1106" s="76"/>
    </row>
    <row r="1107" spans="2:70">
      <c r="B1107" s="75"/>
      <c r="C1107" s="75"/>
      <c r="D1107" s="75"/>
      <c r="E1107" s="77"/>
      <c r="F1107" s="75"/>
      <c r="G1107" s="77"/>
      <c r="H1107" s="75"/>
      <c r="I1107" s="75"/>
      <c r="J1107" s="77"/>
      <c r="L1107" s="77"/>
      <c r="M1107" s="77"/>
      <c r="P1107" s="77"/>
      <c r="Q1107" s="77"/>
      <c r="R1107" s="77"/>
      <c r="S1107" s="77"/>
      <c r="T1107" s="77"/>
      <c r="U1107" s="77"/>
      <c r="V1107" s="77"/>
      <c r="W1107" s="77"/>
      <c r="X1107" s="77"/>
      <c r="Y1107" s="77"/>
      <c r="Z1107" s="77"/>
      <c r="AA1107" s="77"/>
      <c r="AB1107" s="77"/>
      <c r="AC1107" s="76"/>
      <c r="AD1107" s="76"/>
      <c r="AE1107" s="76"/>
      <c r="AF1107" s="76"/>
      <c r="AG1107" s="76"/>
      <c r="AH1107" s="76"/>
      <c r="AI1107" s="76"/>
      <c r="AJ1107" s="76"/>
      <c r="AK1107" s="76"/>
      <c r="AL1107" s="76"/>
      <c r="AM1107" s="76"/>
      <c r="AN1107" s="76"/>
      <c r="AO1107" s="76"/>
      <c r="AP1107" s="76"/>
      <c r="AQ1107" s="76"/>
      <c r="AR1107" s="76"/>
      <c r="AS1107" s="76"/>
      <c r="AT1107" s="76"/>
      <c r="AU1107" s="76"/>
      <c r="AV1107" s="76"/>
      <c r="AW1107" s="76"/>
      <c r="AX1107" s="76"/>
      <c r="AY1107" s="76"/>
      <c r="AZ1107" s="76"/>
      <c r="BA1107" s="76"/>
      <c r="BB1107" s="76"/>
      <c r="BC1107" s="76"/>
      <c r="BD1107" s="76"/>
      <c r="BE1107" s="76"/>
      <c r="BF1107" s="76"/>
      <c r="BG1107" s="76"/>
      <c r="BH1107" s="76"/>
      <c r="BI1107" s="76"/>
      <c r="BJ1107" s="76"/>
      <c r="BK1107" s="76"/>
      <c r="BL1107" s="76"/>
      <c r="BM1107" s="76"/>
      <c r="BN1107" s="76"/>
      <c r="BO1107" s="76"/>
      <c r="BP1107" s="76"/>
      <c r="BQ1107" s="76"/>
      <c r="BR1107" s="76"/>
    </row>
    <row r="1108" spans="2:70">
      <c r="B1108" s="75"/>
      <c r="C1108" s="75"/>
      <c r="D1108" s="75"/>
      <c r="E1108" s="77"/>
      <c r="F1108" s="75"/>
      <c r="G1108" s="77"/>
      <c r="H1108" s="75"/>
      <c r="I1108" s="75"/>
      <c r="J1108" s="77"/>
      <c r="L1108" s="77"/>
      <c r="M1108" s="77"/>
      <c r="P1108" s="77"/>
      <c r="Q1108" s="77"/>
      <c r="R1108" s="77"/>
      <c r="S1108" s="77"/>
      <c r="T1108" s="77"/>
      <c r="U1108" s="77"/>
      <c r="V1108" s="77"/>
      <c r="W1108" s="77"/>
      <c r="X1108" s="77"/>
      <c r="Y1108" s="77"/>
      <c r="Z1108" s="77"/>
      <c r="AA1108" s="77"/>
      <c r="AB1108" s="77"/>
      <c r="AC1108" s="76"/>
      <c r="AD1108" s="76"/>
      <c r="AE1108" s="76"/>
      <c r="AF1108" s="76"/>
      <c r="AG1108" s="76"/>
      <c r="AH1108" s="76"/>
      <c r="AI1108" s="76"/>
      <c r="AJ1108" s="76"/>
      <c r="AK1108" s="76"/>
      <c r="AL1108" s="76"/>
      <c r="AM1108" s="76"/>
      <c r="AN1108" s="76"/>
      <c r="AO1108" s="76"/>
      <c r="AP1108" s="76"/>
      <c r="AQ1108" s="76"/>
      <c r="AR1108" s="76"/>
      <c r="AS1108" s="76"/>
      <c r="AT1108" s="76"/>
      <c r="AU1108" s="76"/>
      <c r="AV1108" s="76"/>
      <c r="AW1108" s="76"/>
      <c r="AX1108" s="76"/>
      <c r="AY1108" s="76"/>
      <c r="AZ1108" s="76"/>
      <c r="BA1108" s="76"/>
      <c r="BB1108" s="76"/>
      <c r="BC1108" s="76"/>
      <c r="BD1108" s="76"/>
      <c r="BE1108" s="76"/>
      <c r="BF1108" s="76"/>
      <c r="BG1108" s="76"/>
      <c r="BH1108" s="76"/>
      <c r="BI1108" s="76"/>
      <c r="BJ1108" s="76"/>
      <c r="BK1108" s="76"/>
      <c r="BL1108" s="76"/>
      <c r="BM1108" s="76"/>
      <c r="BN1108" s="76"/>
      <c r="BO1108" s="76"/>
      <c r="BP1108" s="76"/>
      <c r="BQ1108" s="76"/>
      <c r="BR1108" s="76"/>
    </row>
    <row r="1109" spans="2:70">
      <c r="B1109" s="75"/>
      <c r="C1109" s="75"/>
      <c r="D1109" s="75"/>
      <c r="E1109" s="77"/>
      <c r="F1109" s="75"/>
      <c r="G1109" s="77"/>
      <c r="H1109" s="75"/>
      <c r="I1109" s="75"/>
      <c r="J1109" s="77"/>
      <c r="L1109" s="77"/>
      <c r="M1109" s="77"/>
      <c r="P1109" s="77"/>
      <c r="Q1109" s="77"/>
      <c r="R1109" s="77"/>
      <c r="S1109" s="77"/>
      <c r="T1109" s="77"/>
      <c r="U1109" s="77"/>
      <c r="V1109" s="77"/>
      <c r="W1109" s="77"/>
      <c r="X1109" s="77"/>
      <c r="Y1109" s="77"/>
      <c r="Z1109" s="77"/>
      <c r="AA1109" s="77"/>
      <c r="AB1109" s="77"/>
      <c r="AC1109" s="76"/>
      <c r="AD1109" s="76"/>
      <c r="AE1109" s="76"/>
      <c r="AF1109" s="76"/>
      <c r="AG1109" s="76"/>
      <c r="AH1109" s="76"/>
      <c r="AI1109" s="76"/>
      <c r="AJ1109" s="76"/>
      <c r="AK1109" s="76"/>
      <c r="AL1109" s="76"/>
      <c r="AM1109" s="76"/>
      <c r="AN1109" s="76"/>
      <c r="AO1109" s="76"/>
      <c r="AP1109" s="76"/>
      <c r="AQ1109" s="76"/>
      <c r="AR1109" s="76"/>
      <c r="AS1109" s="76"/>
      <c r="AT1109" s="76"/>
      <c r="AU1109" s="76"/>
      <c r="AV1109" s="76"/>
      <c r="AW1109" s="76"/>
      <c r="AX1109" s="76"/>
      <c r="AY1109" s="76"/>
      <c r="AZ1109" s="76"/>
      <c r="BA1109" s="76"/>
      <c r="BB1109" s="76"/>
      <c r="BC1109" s="76"/>
      <c r="BD1109" s="76"/>
      <c r="BE1109" s="76"/>
      <c r="BF1109" s="76"/>
      <c r="BG1109" s="76"/>
      <c r="BH1109" s="76"/>
      <c r="BI1109" s="76"/>
      <c r="BJ1109" s="76"/>
      <c r="BK1109" s="76"/>
      <c r="BL1109" s="76"/>
      <c r="BM1109" s="76"/>
      <c r="BN1109" s="76"/>
      <c r="BO1109" s="76"/>
      <c r="BP1109" s="76"/>
      <c r="BQ1109" s="76"/>
      <c r="BR1109" s="76"/>
    </row>
    <row r="1110" spans="2:70">
      <c r="B1110" s="75"/>
      <c r="C1110" s="75"/>
      <c r="D1110" s="75"/>
      <c r="E1110" s="77"/>
      <c r="F1110" s="75"/>
      <c r="G1110" s="77"/>
      <c r="H1110" s="75"/>
      <c r="I1110" s="75"/>
      <c r="J1110" s="77"/>
      <c r="L1110" s="77"/>
      <c r="M1110" s="77"/>
      <c r="P1110" s="77"/>
      <c r="Q1110" s="77"/>
      <c r="R1110" s="77"/>
      <c r="S1110" s="77"/>
      <c r="T1110" s="77"/>
      <c r="U1110" s="77"/>
      <c r="V1110" s="77"/>
      <c r="W1110" s="77"/>
      <c r="X1110" s="77"/>
      <c r="Y1110" s="77"/>
      <c r="Z1110" s="77"/>
      <c r="AA1110" s="77"/>
      <c r="AB1110" s="77"/>
      <c r="AC1110" s="76"/>
      <c r="AD1110" s="76"/>
      <c r="AE1110" s="76"/>
      <c r="AF1110" s="76"/>
      <c r="AG1110" s="76"/>
      <c r="AH1110" s="76"/>
      <c r="AI1110" s="76"/>
      <c r="AJ1110" s="76"/>
      <c r="AK1110" s="76"/>
      <c r="AL1110" s="76"/>
      <c r="AM1110" s="76"/>
      <c r="AN1110" s="76"/>
      <c r="AO1110" s="76"/>
      <c r="AP1110" s="76"/>
      <c r="AQ1110" s="76"/>
      <c r="AR1110" s="76"/>
      <c r="AS1110" s="76"/>
      <c r="AT1110" s="76"/>
      <c r="AU1110" s="76"/>
      <c r="AV1110" s="76"/>
      <c r="AW1110" s="76"/>
      <c r="AX1110" s="76"/>
      <c r="AY1110" s="76"/>
      <c r="AZ1110" s="76"/>
      <c r="BA1110" s="76"/>
      <c r="BB1110" s="76"/>
      <c r="BC1110" s="76"/>
      <c r="BD1110" s="76"/>
      <c r="BE1110" s="76"/>
      <c r="BF1110" s="76"/>
      <c r="BG1110" s="76"/>
      <c r="BH1110" s="76"/>
      <c r="BI1110" s="76"/>
      <c r="BJ1110" s="76"/>
      <c r="BK1110" s="76"/>
      <c r="BL1110" s="76"/>
      <c r="BM1110" s="76"/>
      <c r="BN1110" s="76"/>
      <c r="BO1110" s="76"/>
      <c r="BP1110" s="76"/>
      <c r="BQ1110" s="76"/>
      <c r="BR1110" s="76"/>
    </row>
    <row r="1111" spans="2:70">
      <c r="B1111" s="75"/>
      <c r="C1111" s="75"/>
      <c r="D1111" s="75"/>
      <c r="E1111" s="77"/>
      <c r="F1111" s="75"/>
      <c r="G1111" s="77"/>
      <c r="H1111" s="75"/>
      <c r="I1111" s="75"/>
      <c r="J1111" s="77"/>
      <c r="L1111" s="77"/>
      <c r="M1111" s="77"/>
      <c r="P1111" s="77"/>
      <c r="Q1111" s="77"/>
      <c r="R1111" s="77"/>
      <c r="S1111" s="77"/>
      <c r="T1111" s="77"/>
      <c r="U1111" s="77"/>
      <c r="V1111" s="77"/>
      <c r="W1111" s="77"/>
      <c r="X1111" s="77"/>
      <c r="Y1111" s="77"/>
      <c r="Z1111" s="77"/>
      <c r="AA1111" s="77"/>
      <c r="AB1111" s="77"/>
      <c r="AC1111" s="76"/>
      <c r="AD1111" s="76"/>
      <c r="AE1111" s="76"/>
      <c r="AF1111" s="76"/>
      <c r="AG1111" s="76"/>
      <c r="AH1111" s="76"/>
      <c r="AI1111" s="76"/>
      <c r="AJ1111" s="76"/>
      <c r="AK1111" s="76"/>
      <c r="AL1111" s="76"/>
      <c r="AM1111" s="76"/>
      <c r="AN1111" s="76"/>
      <c r="AO1111" s="76"/>
      <c r="AP1111" s="76"/>
      <c r="AQ1111" s="76"/>
      <c r="AR1111" s="76"/>
      <c r="AS1111" s="76"/>
      <c r="AT1111" s="76"/>
      <c r="AU1111" s="76"/>
      <c r="AV1111" s="76"/>
      <c r="AW1111" s="76"/>
      <c r="AX1111" s="76"/>
      <c r="AY1111" s="76"/>
      <c r="AZ1111" s="76"/>
      <c r="BA1111" s="76"/>
      <c r="BB1111" s="76"/>
      <c r="BC1111" s="76"/>
      <c r="BD1111" s="76"/>
      <c r="BE1111" s="76"/>
      <c r="BF1111" s="76"/>
      <c r="BG1111" s="76"/>
      <c r="BH1111" s="76"/>
      <c r="BI1111" s="76"/>
      <c r="BJ1111" s="76"/>
      <c r="BK1111" s="76"/>
      <c r="BL1111" s="76"/>
      <c r="BM1111" s="76"/>
      <c r="BN1111" s="76"/>
      <c r="BO1111" s="76"/>
      <c r="BP1111" s="76"/>
      <c r="BQ1111" s="76"/>
      <c r="BR1111" s="76"/>
    </row>
    <row r="1112" spans="2:70">
      <c r="B1112" s="75"/>
      <c r="C1112" s="75"/>
      <c r="D1112" s="75"/>
      <c r="E1112" s="77"/>
      <c r="F1112" s="75"/>
      <c r="G1112" s="77"/>
      <c r="H1112" s="75"/>
      <c r="I1112" s="75"/>
      <c r="J1112" s="77"/>
      <c r="L1112" s="77"/>
      <c r="M1112" s="77"/>
      <c r="P1112" s="77"/>
      <c r="Q1112" s="77"/>
      <c r="R1112" s="77"/>
      <c r="S1112" s="77"/>
      <c r="T1112" s="77"/>
      <c r="U1112" s="77"/>
      <c r="V1112" s="77"/>
      <c r="W1112" s="77"/>
      <c r="X1112" s="77"/>
      <c r="Y1112" s="77"/>
      <c r="Z1112" s="77"/>
      <c r="AA1112" s="77"/>
      <c r="AB1112" s="77"/>
      <c r="AC1112" s="76"/>
      <c r="AD1112" s="76"/>
      <c r="AE1112" s="76"/>
      <c r="AF1112" s="76"/>
      <c r="AG1112" s="76"/>
      <c r="AH1112" s="76"/>
      <c r="AI1112" s="76"/>
      <c r="AJ1112" s="76"/>
      <c r="AK1112" s="76"/>
      <c r="AL1112" s="76"/>
      <c r="AM1112" s="76"/>
      <c r="AN1112" s="76"/>
      <c r="AO1112" s="76"/>
      <c r="AP1112" s="76"/>
      <c r="AQ1112" s="76"/>
      <c r="AR1112" s="76"/>
      <c r="AS1112" s="76"/>
      <c r="AT1112" s="76"/>
      <c r="AU1112" s="76"/>
      <c r="AV1112" s="76"/>
      <c r="AW1112" s="76"/>
      <c r="AX1112" s="76"/>
      <c r="AY1112" s="76"/>
      <c r="AZ1112" s="76"/>
      <c r="BA1112" s="76"/>
      <c r="BB1112" s="76"/>
      <c r="BC1112" s="76"/>
      <c r="BD1112" s="76"/>
      <c r="BE1112" s="76"/>
      <c r="BF1112" s="76"/>
      <c r="BG1112" s="76"/>
      <c r="BH1112" s="76"/>
      <c r="BI1112" s="76"/>
      <c r="BJ1112" s="76"/>
      <c r="BK1112" s="76"/>
      <c r="BL1112" s="76"/>
      <c r="BM1112" s="76"/>
      <c r="BN1112" s="76"/>
      <c r="BO1112" s="76"/>
      <c r="BP1112" s="76"/>
      <c r="BQ1112" s="76"/>
      <c r="BR1112" s="76"/>
    </row>
    <row r="1113" spans="2:70">
      <c r="B1113" s="75"/>
      <c r="C1113" s="75"/>
      <c r="D1113" s="75"/>
      <c r="E1113" s="77"/>
      <c r="F1113" s="75"/>
      <c r="G1113" s="77"/>
      <c r="H1113" s="75"/>
      <c r="I1113" s="75"/>
      <c r="J1113" s="77"/>
      <c r="L1113" s="77"/>
      <c r="M1113" s="77"/>
      <c r="P1113" s="77"/>
      <c r="Q1113" s="77"/>
      <c r="R1113" s="77"/>
      <c r="S1113" s="77"/>
      <c r="T1113" s="77"/>
      <c r="U1113" s="77"/>
      <c r="V1113" s="77"/>
      <c r="W1113" s="77"/>
      <c r="X1113" s="77"/>
      <c r="Y1113" s="77"/>
      <c r="Z1113" s="77"/>
      <c r="AA1113" s="77"/>
      <c r="AB1113" s="77"/>
      <c r="AC1113" s="76"/>
      <c r="AD1113" s="76"/>
      <c r="AE1113" s="76"/>
      <c r="AF1113" s="76"/>
      <c r="AG1113" s="76"/>
      <c r="AH1113" s="76"/>
      <c r="AI1113" s="76"/>
      <c r="AJ1113" s="76"/>
      <c r="AK1113" s="76"/>
      <c r="AL1113" s="76"/>
      <c r="AM1113" s="76"/>
      <c r="AN1113" s="76"/>
      <c r="AO1113" s="76"/>
      <c r="AP1113" s="76"/>
      <c r="AQ1113" s="76"/>
      <c r="AR1113" s="76"/>
      <c r="AS1113" s="76"/>
      <c r="AT1113" s="76"/>
      <c r="AU1113" s="76"/>
      <c r="AV1113" s="76"/>
      <c r="AW1113" s="76"/>
      <c r="AX1113" s="76"/>
      <c r="AY1113" s="76"/>
      <c r="AZ1113" s="76"/>
      <c r="BA1113" s="76"/>
      <c r="BB1113" s="76"/>
      <c r="BC1113" s="76"/>
      <c r="BD1113" s="76"/>
      <c r="BE1113" s="76"/>
      <c r="BF1113" s="76"/>
      <c r="BG1113" s="76"/>
      <c r="BH1113" s="76"/>
      <c r="BI1113" s="76"/>
      <c r="BJ1113" s="76"/>
      <c r="BK1113" s="76"/>
      <c r="BL1113" s="76"/>
      <c r="BM1113" s="76"/>
      <c r="BN1113" s="76"/>
      <c r="BO1113" s="76"/>
      <c r="BP1113" s="76"/>
      <c r="BQ1113" s="76"/>
      <c r="BR1113" s="76"/>
    </row>
    <row r="1114" spans="2:70">
      <c r="B1114" s="75"/>
      <c r="C1114" s="75"/>
      <c r="D1114" s="75"/>
      <c r="E1114" s="77"/>
      <c r="F1114" s="75"/>
      <c r="G1114" s="77"/>
      <c r="H1114" s="75"/>
      <c r="I1114" s="75"/>
      <c r="J1114" s="77"/>
      <c r="L1114" s="77"/>
      <c r="M1114" s="77"/>
      <c r="P1114" s="77"/>
      <c r="Q1114" s="77"/>
      <c r="R1114" s="77"/>
      <c r="S1114" s="77"/>
      <c r="T1114" s="77"/>
      <c r="U1114" s="77"/>
      <c r="V1114" s="77"/>
      <c r="W1114" s="77"/>
      <c r="X1114" s="77"/>
      <c r="Y1114" s="77"/>
      <c r="Z1114" s="77"/>
      <c r="AA1114" s="77"/>
      <c r="AB1114" s="77"/>
      <c r="AC1114" s="76"/>
      <c r="AD1114" s="76"/>
      <c r="AE1114" s="76"/>
      <c r="AF1114" s="76"/>
      <c r="AG1114" s="76"/>
      <c r="AH1114" s="76"/>
      <c r="AI1114" s="76"/>
      <c r="AJ1114" s="76"/>
      <c r="AK1114" s="76"/>
      <c r="AL1114" s="76"/>
      <c r="AM1114" s="76"/>
      <c r="AN1114" s="76"/>
      <c r="AO1114" s="76"/>
      <c r="AP1114" s="76"/>
      <c r="AQ1114" s="76"/>
      <c r="AR1114" s="76"/>
      <c r="AS1114" s="76"/>
      <c r="AT1114" s="76"/>
      <c r="AU1114" s="76"/>
      <c r="AV1114" s="76"/>
      <c r="AW1114" s="76"/>
      <c r="AX1114" s="76"/>
      <c r="AY1114" s="76"/>
      <c r="AZ1114" s="76"/>
      <c r="BA1114" s="76"/>
      <c r="BB1114" s="76"/>
      <c r="BC1114" s="76"/>
      <c r="BD1114" s="76"/>
      <c r="BE1114" s="76"/>
      <c r="BF1114" s="76"/>
      <c r="BG1114" s="76"/>
      <c r="BH1114" s="76"/>
      <c r="BI1114" s="76"/>
      <c r="BJ1114" s="76"/>
      <c r="BK1114" s="76"/>
      <c r="BL1114" s="76"/>
      <c r="BM1114" s="76"/>
      <c r="BN1114" s="76"/>
      <c r="BO1114" s="76"/>
      <c r="BP1114" s="76"/>
      <c r="BQ1114" s="76"/>
      <c r="BR1114" s="76"/>
    </row>
    <row r="1115" spans="2:70">
      <c r="B1115" s="75"/>
      <c r="C1115" s="75"/>
      <c r="D1115" s="75"/>
      <c r="E1115" s="77"/>
      <c r="F1115" s="75"/>
      <c r="G1115" s="77"/>
      <c r="H1115" s="75"/>
      <c r="I1115" s="75"/>
      <c r="J1115" s="77"/>
      <c r="L1115" s="77"/>
      <c r="M1115" s="77"/>
      <c r="P1115" s="77"/>
      <c r="Q1115" s="77"/>
      <c r="R1115" s="77"/>
      <c r="S1115" s="77"/>
      <c r="T1115" s="77"/>
      <c r="U1115" s="77"/>
      <c r="V1115" s="77"/>
      <c r="W1115" s="77"/>
      <c r="X1115" s="77"/>
      <c r="Y1115" s="77"/>
      <c r="Z1115" s="77"/>
      <c r="AA1115" s="77"/>
      <c r="AB1115" s="77"/>
      <c r="AC1115" s="76"/>
      <c r="AD1115" s="76"/>
      <c r="AE1115" s="76"/>
      <c r="AF1115" s="76"/>
      <c r="AG1115" s="76"/>
      <c r="AH1115" s="76"/>
      <c r="AI1115" s="76"/>
      <c r="AJ1115" s="76"/>
      <c r="AK1115" s="76"/>
      <c r="AL1115" s="76"/>
      <c r="AM1115" s="76"/>
      <c r="AN1115" s="76"/>
      <c r="AO1115" s="76"/>
      <c r="AP1115" s="76"/>
      <c r="AQ1115" s="76"/>
      <c r="AR1115" s="76"/>
      <c r="AS1115" s="76"/>
      <c r="AT1115" s="76"/>
      <c r="AU1115" s="76"/>
      <c r="AV1115" s="76"/>
      <c r="AW1115" s="76"/>
      <c r="AX1115" s="76"/>
      <c r="AY1115" s="76"/>
      <c r="AZ1115" s="76"/>
      <c r="BA1115" s="76"/>
      <c r="BB1115" s="76"/>
      <c r="BC1115" s="76"/>
      <c r="BD1115" s="76"/>
      <c r="BE1115" s="76"/>
      <c r="BF1115" s="76"/>
      <c r="BG1115" s="76"/>
      <c r="BH1115" s="76"/>
      <c r="BI1115" s="76"/>
      <c r="BJ1115" s="76"/>
      <c r="BK1115" s="76"/>
      <c r="BL1115" s="76"/>
      <c r="BM1115" s="76"/>
      <c r="BN1115" s="76"/>
      <c r="BO1115" s="76"/>
      <c r="BP1115" s="76"/>
      <c r="BQ1115" s="76"/>
      <c r="BR1115" s="76"/>
    </row>
    <row r="1116" spans="2:70">
      <c r="B1116" s="75"/>
      <c r="C1116" s="75"/>
      <c r="D1116" s="75"/>
      <c r="E1116" s="77"/>
      <c r="F1116" s="75"/>
      <c r="G1116" s="77"/>
      <c r="H1116" s="75"/>
      <c r="I1116" s="75"/>
      <c r="J1116" s="77"/>
      <c r="L1116" s="77"/>
      <c r="M1116" s="77"/>
      <c r="P1116" s="77"/>
      <c r="Q1116" s="77"/>
      <c r="R1116" s="77"/>
      <c r="S1116" s="77"/>
      <c r="T1116" s="77"/>
      <c r="U1116" s="77"/>
      <c r="V1116" s="77"/>
      <c r="W1116" s="77"/>
      <c r="X1116" s="77"/>
      <c r="Y1116" s="77"/>
      <c r="Z1116" s="77"/>
      <c r="AA1116" s="77"/>
      <c r="AB1116" s="77"/>
      <c r="AC1116" s="76"/>
      <c r="AD1116" s="76"/>
      <c r="AE1116" s="76"/>
      <c r="AF1116" s="76"/>
      <c r="AG1116" s="76"/>
      <c r="AH1116" s="76"/>
      <c r="AI1116" s="76"/>
      <c r="AJ1116" s="76"/>
      <c r="AK1116" s="76"/>
      <c r="AL1116" s="76"/>
      <c r="AM1116" s="76"/>
      <c r="AN1116" s="76"/>
      <c r="AO1116" s="76"/>
      <c r="AP1116" s="76"/>
      <c r="AQ1116" s="76"/>
      <c r="AR1116" s="76"/>
      <c r="AS1116" s="76"/>
      <c r="AT1116" s="76"/>
      <c r="AU1116" s="76"/>
      <c r="AV1116" s="76"/>
      <c r="AW1116" s="76"/>
      <c r="AX1116" s="76"/>
      <c r="AY1116" s="76"/>
      <c r="AZ1116" s="76"/>
      <c r="BA1116" s="76"/>
      <c r="BB1116" s="76"/>
      <c r="BC1116" s="76"/>
      <c r="BD1116" s="76"/>
      <c r="BE1116" s="76"/>
      <c r="BF1116" s="76"/>
      <c r="BG1116" s="76"/>
      <c r="BH1116" s="76"/>
      <c r="BI1116" s="76"/>
      <c r="BJ1116" s="76"/>
      <c r="BK1116" s="76"/>
      <c r="BL1116" s="76"/>
      <c r="BM1116" s="76"/>
      <c r="BN1116" s="76"/>
      <c r="BO1116" s="76"/>
      <c r="BP1116" s="76"/>
      <c r="BQ1116" s="76"/>
      <c r="BR1116" s="76"/>
    </row>
    <row r="1117" spans="2:70">
      <c r="B1117" s="75"/>
      <c r="C1117" s="75"/>
      <c r="D1117" s="75"/>
      <c r="E1117" s="77"/>
      <c r="F1117" s="75"/>
      <c r="G1117" s="77"/>
      <c r="H1117" s="75"/>
      <c r="I1117" s="75"/>
      <c r="J1117" s="77"/>
      <c r="L1117" s="77"/>
      <c r="M1117" s="77"/>
      <c r="P1117" s="77"/>
      <c r="Q1117" s="77"/>
      <c r="R1117" s="77"/>
      <c r="S1117" s="77"/>
      <c r="T1117" s="77"/>
      <c r="U1117" s="77"/>
      <c r="V1117" s="77"/>
      <c r="W1117" s="77"/>
      <c r="X1117" s="77"/>
      <c r="Y1117" s="77"/>
      <c r="Z1117" s="77"/>
      <c r="AA1117" s="77"/>
      <c r="AB1117" s="77"/>
      <c r="AC1117" s="76"/>
      <c r="AD1117" s="76"/>
      <c r="AE1117" s="76"/>
      <c r="AF1117" s="76"/>
      <c r="AG1117" s="76"/>
      <c r="AH1117" s="76"/>
      <c r="AI1117" s="76"/>
      <c r="AJ1117" s="76"/>
      <c r="AK1117" s="76"/>
      <c r="AL1117" s="76"/>
      <c r="AM1117" s="76"/>
      <c r="AN1117" s="76"/>
      <c r="AO1117" s="76"/>
      <c r="AP1117" s="76"/>
      <c r="AQ1117" s="76"/>
      <c r="AR1117" s="76"/>
      <c r="AS1117" s="76"/>
      <c r="AT1117" s="76"/>
      <c r="AU1117" s="76"/>
      <c r="AV1117" s="76"/>
      <c r="AW1117" s="76"/>
      <c r="AX1117" s="76"/>
      <c r="AY1117" s="76"/>
      <c r="AZ1117" s="76"/>
      <c r="BA1117" s="76"/>
      <c r="BB1117" s="76"/>
      <c r="BC1117" s="76"/>
      <c r="BD1117" s="76"/>
      <c r="BE1117" s="76"/>
      <c r="BF1117" s="76"/>
      <c r="BG1117" s="76"/>
      <c r="BH1117" s="76"/>
      <c r="BI1117" s="76"/>
      <c r="BJ1117" s="76"/>
      <c r="BK1117" s="76"/>
      <c r="BL1117" s="76"/>
      <c r="BM1117" s="76"/>
      <c r="BN1117" s="76"/>
      <c r="BO1117" s="76"/>
      <c r="BP1117" s="76"/>
      <c r="BQ1117" s="76"/>
      <c r="BR1117" s="76"/>
    </row>
    <row r="1118" spans="2:70">
      <c r="B1118" s="75"/>
      <c r="C1118" s="75"/>
      <c r="D1118" s="75"/>
      <c r="E1118" s="77"/>
      <c r="F1118" s="75"/>
      <c r="G1118" s="77"/>
      <c r="H1118" s="75"/>
      <c r="I1118" s="75"/>
      <c r="J1118" s="77"/>
      <c r="L1118" s="77"/>
      <c r="M1118" s="77"/>
      <c r="P1118" s="77"/>
      <c r="Q1118" s="77"/>
      <c r="R1118" s="77"/>
      <c r="S1118" s="77"/>
      <c r="T1118" s="77"/>
      <c r="U1118" s="77"/>
      <c r="V1118" s="77"/>
      <c r="W1118" s="77"/>
      <c r="X1118" s="77"/>
      <c r="Y1118" s="77"/>
      <c r="Z1118" s="77"/>
      <c r="AA1118" s="77"/>
      <c r="AB1118" s="77"/>
      <c r="AC1118" s="76"/>
      <c r="AD1118" s="76"/>
      <c r="AE1118" s="76"/>
      <c r="AF1118" s="76"/>
      <c r="AG1118" s="76"/>
      <c r="AH1118" s="76"/>
      <c r="AI1118" s="76"/>
      <c r="AJ1118" s="76"/>
      <c r="AK1118" s="76"/>
      <c r="AL1118" s="76"/>
      <c r="AM1118" s="76"/>
      <c r="AN1118" s="76"/>
      <c r="AO1118" s="76"/>
      <c r="AP1118" s="76"/>
      <c r="AQ1118" s="76"/>
      <c r="AR1118" s="76"/>
      <c r="AS1118" s="76"/>
      <c r="AT1118" s="76"/>
      <c r="AU1118" s="76"/>
      <c r="AV1118" s="76"/>
      <c r="AW1118" s="76"/>
      <c r="AX1118" s="76"/>
      <c r="AY1118" s="76"/>
      <c r="AZ1118" s="76"/>
      <c r="BA1118" s="76"/>
      <c r="BB1118" s="76"/>
      <c r="BC1118" s="76"/>
      <c r="BD1118" s="76"/>
      <c r="BE1118" s="76"/>
      <c r="BF1118" s="76"/>
      <c r="BG1118" s="76"/>
      <c r="BH1118" s="76"/>
      <c r="BI1118" s="76"/>
      <c r="BJ1118" s="76"/>
      <c r="BK1118" s="76"/>
      <c r="BL1118" s="76"/>
      <c r="BM1118" s="76"/>
      <c r="BN1118" s="76"/>
      <c r="BO1118" s="76"/>
      <c r="BP1118" s="76"/>
      <c r="BQ1118" s="76"/>
      <c r="BR1118" s="76"/>
    </row>
    <row r="1119" spans="2:70">
      <c r="B1119" s="75"/>
      <c r="C1119" s="75"/>
      <c r="D1119" s="75"/>
      <c r="E1119" s="77"/>
      <c r="F1119" s="75"/>
      <c r="G1119" s="77"/>
      <c r="H1119" s="75"/>
      <c r="I1119" s="75"/>
      <c r="J1119" s="77"/>
      <c r="L1119" s="77"/>
      <c r="M1119" s="77"/>
      <c r="P1119" s="77"/>
      <c r="Q1119" s="77"/>
      <c r="R1119" s="77"/>
      <c r="S1119" s="77"/>
      <c r="T1119" s="77"/>
      <c r="U1119" s="77"/>
      <c r="V1119" s="77"/>
      <c r="W1119" s="77"/>
      <c r="X1119" s="77"/>
      <c r="Y1119" s="77"/>
      <c r="Z1119" s="77"/>
      <c r="AA1119" s="77"/>
      <c r="AB1119" s="77"/>
      <c r="AC1119" s="76"/>
      <c r="AD1119" s="76"/>
      <c r="AE1119" s="76"/>
      <c r="AF1119" s="76"/>
      <c r="AG1119" s="76"/>
      <c r="AH1119" s="76"/>
      <c r="AI1119" s="76"/>
      <c r="AJ1119" s="76"/>
      <c r="AK1119" s="76"/>
      <c r="AL1119" s="76"/>
      <c r="AM1119" s="76"/>
      <c r="AN1119" s="76"/>
      <c r="AO1119" s="76"/>
      <c r="AP1119" s="76"/>
      <c r="AQ1119" s="76"/>
      <c r="AR1119" s="76"/>
      <c r="AS1119" s="76"/>
      <c r="AT1119" s="76"/>
      <c r="AU1119" s="76"/>
      <c r="AV1119" s="76"/>
      <c r="AW1119" s="76"/>
      <c r="AX1119" s="76"/>
      <c r="AY1119" s="76"/>
      <c r="AZ1119" s="76"/>
      <c r="BA1119" s="76"/>
      <c r="BB1119" s="76"/>
      <c r="BC1119" s="76"/>
      <c r="BD1119" s="76"/>
      <c r="BE1119" s="76"/>
      <c r="BF1119" s="76"/>
      <c r="BG1119" s="76"/>
      <c r="BH1119" s="76"/>
      <c r="BI1119" s="76"/>
      <c r="BJ1119" s="76"/>
      <c r="BK1119" s="76"/>
      <c r="BL1119" s="76"/>
      <c r="BM1119" s="76"/>
      <c r="BN1119" s="76"/>
      <c r="BO1119" s="76"/>
      <c r="BP1119" s="76"/>
      <c r="BQ1119" s="76"/>
      <c r="BR1119" s="76"/>
    </row>
    <row r="1120" spans="2:70">
      <c r="B1120" s="75"/>
      <c r="C1120" s="75"/>
      <c r="D1120" s="75"/>
      <c r="E1120" s="77"/>
      <c r="F1120" s="75"/>
      <c r="G1120" s="77"/>
      <c r="H1120" s="75"/>
      <c r="I1120" s="75"/>
      <c r="J1120" s="77"/>
      <c r="L1120" s="77"/>
      <c r="M1120" s="77"/>
      <c r="P1120" s="77"/>
      <c r="Q1120" s="77"/>
      <c r="R1120" s="77"/>
      <c r="S1120" s="77"/>
      <c r="T1120" s="77"/>
      <c r="U1120" s="77"/>
      <c r="V1120" s="77"/>
      <c r="W1120" s="77"/>
      <c r="X1120" s="77"/>
      <c r="Y1120" s="77"/>
      <c r="Z1120" s="77"/>
      <c r="AA1120" s="77"/>
      <c r="AB1120" s="77"/>
      <c r="AC1120" s="76"/>
      <c r="AD1120" s="76"/>
      <c r="AE1120" s="76"/>
      <c r="AF1120" s="76"/>
      <c r="AG1120" s="76"/>
      <c r="AH1120" s="76"/>
      <c r="AI1120" s="76"/>
      <c r="AJ1120" s="76"/>
      <c r="AK1120" s="76"/>
      <c r="AL1120" s="76"/>
      <c r="AM1120" s="76"/>
      <c r="AN1120" s="76"/>
      <c r="AO1120" s="76"/>
      <c r="AP1120" s="76"/>
      <c r="AQ1120" s="76"/>
      <c r="AR1120" s="76"/>
      <c r="AS1120" s="76"/>
      <c r="AT1120" s="76"/>
      <c r="AU1120" s="76"/>
      <c r="AV1120" s="76"/>
      <c r="AW1120" s="76"/>
      <c r="AX1120" s="76"/>
      <c r="AY1120" s="76"/>
      <c r="AZ1120" s="76"/>
      <c r="BA1120" s="76"/>
      <c r="BB1120" s="76"/>
      <c r="BC1120" s="76"/>
      <c r="BD1120" s="76"/>
      <c r="BE1120" s="76"/>
      <c r="BF1120" s="76"/>
      <c r="BG1120" s="76"/>
      <c r="BH1120" s="76"/>
      <c r="BI1120" s="76"/>
      <c r="BJ1120" s="76"/>
      <c r="BK1120" s="76"/>
      <c r="BL1120" s="76"/>
      <c r="BM1120" s="76"/>
      <c r="BN1120" s="76"/>
      <c r="BO1120" s="76"/>
      <c r="BP1120" s="76"/>
      <c r="BQ1120" s="76"/>
      <c r="BR1120" s="76"/>
    </row>
    <row r="1121" spans="2:70">
      <c r="B1121" s="75"/>
      <c r="C1121" s="75"/>
      <c r="D1121" s="75"/>
      <c r="E1121" s="77"/>
      <c r="F1121" s="75"/>
      <c r="G1121" s="77"/>
      <c r="H1121" s="75"/>
      <c r="I1121" s="75"/>
      <c r="J1121" s="77"/>
      <c r="L1121" s="77"/>
      <c r="M1121" s="77"/>
      <c r="P1121" s="77"/>
      <c r="Q1121" s="77"/>
      <c r="R1121" s="77"/>
      <c r="S1121" s="77"/>
      <c r="T1121" s="77"/>
      <c r="U1121" s="77"/>
      <c r="V1121" s="77"/>
      <c r="W1121" s="77"/>
      <c r="X1121" s="77"/>
      <c r="Y1121" s="77"/>
      <c r="Z1121" s="77"/>
      <c r="AA1121" s="77"/>
      <c r="AB1121" s="77"/>
      <c r="AC1121" s="76"/>
      <c r="AD1121" s="76"/>
      <c r="AE1121" s="76"/>
      <c r="AF1121" s="76"/>
      <c r="AG1121" s="76"/>
      <c r="AH1121" s="76"/>
      <c r="AI1121" s="76"/>
      <c r="AJ1121" s="76"/>
      <c r="AK1121" s="76"/>
      <c r="AL1121" s="76"/>
      <c r="AM1121" s="76"/>
      <c r="AN1121" s="76"/>
      <c r="AO1121" s="76"/>
      <c r="AP1121" s="76"/>
      <c r="AQ1121" s="76"/>
      <c r="AR1121" s="76"/>
      <c r="AS1121" s="76"/>
      <c r="AT1121" s="76"/>
      <c r="AU1121" s="76"/>
      <c r="AV1121" s="76"/>
      <c r="AW1121" s="76"/>
      <c r="AX1121" s="76"/>
      <c r="AY1121" s="76"/>
      <c r="AZ1121" s="76"/>
      <c r="BA1121" s="76"/>
      <c r="BB1121" s="76"/>
      <c r="BC1121" s="76"/>
      <c r="BD1121" s="76"/>
      <c r="BE1121" s="76"/>
      <c r="BF1121" s="76"/>
      <c r="BG1121" s="76"/>
      <c r="BH1121" s="76"/>
      <c r="BI1121" s="76"/>
      <c r="BJ1121" s="76"/>
      <c r="BK1121" s="76"/>
      <c r="BL1121" s="76"/>
      <c r="BM1121" s="76"/>
      <c r="BN1121" s="76"/>
      <c r="BO1121" s="76"/>
      <c r="BP1121" s="76"/>
      <c r="BQ1121" s="76"/>
      <c r="BR1121" s="76"/>
    </row>
    <row r="1122" spans="2:70">
      <c r="B1122" s="75"/>
      <c r="C1122" s="75"/>
      <c r="D1122" s="75"/>
      <c r="E1122" s="77"/>
      <c r="F1122" s="75"/>
      <c r="G1122" s="77"/>
      <c r="H1122" s="75"/>
      <c r="I1122" s="75"/>
      <c r="J1122" s="77"/>
      <c r="L1122" s="77"/>
      <c r="M1122" s="77"/>
      <c r="P1122" s="77"/>
      <c r="Q1122" s="77"/>
      <c r="R1122" s="77"/>
      <c r="S1122" s="77"/>
      <c r="T1122" s="77"/>
      <c r="U1122" s="77"/>
      <c r="V1122" s="77"/>
      <c r="W1122" s="77"/>
      <c r="X1122" s="77"/>
      <c r="Y1122" s="77"/>
      <c r="Z1122" s="77"/>
      <c r="AA1122" s="77"/>
      <c r="AB1122" s="77"/>
      <c r="AC1122" s="76"/>
      <c r="AD1122" s="76"/>
      <c r="AE1122" s="76"/>
      <c r="AF1122" s="76"/>
      <c r="AG1122" s="76"/>
      <c r="AH1122" s="76"/>
      <c r="AI1122" s="76"/>
      <c r="AJ1122" s="76"/>
      <c r="AK1122" s="76"/>
      <c r="AL1122" s="76"/>
      <c r="AM1122" s="76"/>
      <c r="AN1122" s="76"/>
      <c r="AO1122" s="76"/>
      <c r="AP1122" s="76"/>
      <c r="AQ1122" s="76"/>
      <c r="AR1122" s="76"/>
      <c r="AS1122" s="76"/>
      <c r="AT1122" s="76"/>
      <c r="AU1122" s="76"/>
      <c r="AV1122" s="76"/>
      <c r="AW1122" s="76"/>
      <c r="AX1122" s="76"/>
      <c r="AY1122" s="76"/>
      <c r="AZ1122" s="76"/>
      <c r="BA1122" s="76"/>
      <c r="BB1122" s="76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/>
      <c r="BM1122" s="76"/>
      <c r="BN1122" s="76"/>
      <c r="BO1122" s="76"/>
      <c r="BP1122" s="76"/>
      <c r="BQ1122" s="76"/>
      <c r="BR1122" s="76"/>
    </row>
    <row r="1123" spans="2:70">
      <c r="B1123" s="75"/>
      <c r="C1123" s="75"/>
      <c r="D1123" s="75"/>
      <c r="E1123" s="77"/>
      <c r="F1123" s="75"/>
      <c r="G1123" s="77"/>
      <c r="H1123" s="75"/>
      <c r="I1123" s="75"/>
      <c r="J1123" s="77"/>
      <c r="L1123" s="77"/>
      <c r="M1123" s="77"/>
      <c r="P1123" s="77"/>
      <c r="Q1123" s="77"/>
      <c r="R1123" s="77"/>
      <c r="S1123" s="77"/>
      <c r="T1123" s="77"/>
      <c r="U1123" s="77"/>
      <c r="V1123" s="77"/>
      <c r="W1123" s="77"/>
      <c r="X1123" s="77"/>
      <c r="Y1123" s="77"/>
      <c r="Z1123" s="77"/>
      <c r="AA1123" s="77"/>
      <c r="AB1123" s="77"/>
      <c r="AC1123" s="76"/>
      <c r="AD1123" s="76"/>
      <c r="AE1123" s="76"/>
      <c r="AF1123" s="76"/>
      <c r="AG1123" s="76"/>
      <c r="AH1123" s="76"/>
      <c r="AI1123" s="76"/>
      <c r="AJ1123" s="76"/>
      <c r="AK1123" s="76"/>
      <c r="AL1123" s="76"/>
      <c r="AM1123" s="76"/>
      <c r="AN1123" s="76"/>
      <c r="AO1123" s="76"/>
      <c r="AP1123" s="76"/>
      <c r="AQ1123" s="76"/>
      <c r="AR1123" s="76"/>
      <c r="AS1123" s="76"/>
      <c r="AT1123" s="76"/>
      <c r="AU1123" s="76"/>
      <c r="AV1123" s="76"/>
      <c r="AW1123" s="76"/>
      <c r="AX1123" s="76"/>
      <c r="AY1123" s="76"/>
      <c r="AZ1123" s="76"/>
      <c r="BA1123" s="76"/>
      <c r="BB1123" s="76"/>
      <c r="BC1123" s="76"/>
      <c r="BD1123" s="76"/>
      <c r="BE1123" s="76"/>
      <c r="BF1123" s="76"/>
      <c r="BG1123" s="76"/>
      <c r="BH1123" s="76"/>
      <c r="BI1123" s="76"/>
      <c r="BJ1123" s="76"/>
      <c r="BK1123" s="76"/>
      <c r="BL1123" s="76"/>
      <c r="BM1123" s="76"/>
      <c r="BN1123" s="76"/>
      <c r="BO1123" s="76"/>
      <c r="BP1123" s="76"/>
      <c r="BQ1123" s="76"/>
      <c r="BR1123" s="76"/>
    </row>
    <row r="1124" spans="2:70">
      <c r="B1124" s="75"/>
      <c r="C1124" s="75"/>
      <c r="D1124" s="75"/>
      <c r="E1124" s="77"/>
      <c r="F1124" s="75"/>
      <c r="G1124" s="77"/>
      <c r="H1124" s="75"/>
      <c r="I1124" s="75"/>
      <c r="J1124" s="77"/>
      <c r="L1124" s="77"/>
      <c r="M1124" s="77"/>
      <c r="P1124" s="77"/>
      <c r="Q1124" s="77"/>
      <c r="R1124" s="77"/>
      <c r="S1124" s="77"/>
      <c r="T1124" s="77"/>
      <c r="U1124" s="77"/>
      <c r="V1124" s="77"/>
      <c r="W1124" s="77"/>
      <c r="X1124" s="77"/>
      <c r="Y1124" s="77"/>
      <c r="Z1124" s="77"/>
      <c r="AA1124" s="77"/>
      <c r="AB1124" s="77"/>
      <c r="AC1124" s="76"/>
      <c r="AD1124" s="76"/>
      <c r="AE1124" s="76"/>
      <c r="AF1124" s="76"/>
      <c r="AG1124" s="76"/>
      <c r="AH1124" s="76"/>
      <c r="AI1124" s="76"/>
      <c r="AJ1124" s="76"/>
      <c r="AK1124" s="76"/>
      <c r="AL1124" s="76"/>
      <c r="AM1124" s="76"/>
      <c r="AN1124" s="76"/>
      <c r="AO1124" s="76"/>
      <c r="AP1124" s="76"/>
      <c r="AQ1124" s="76"/>
      <c r="AR1124" s="76"/>
      <c r="AS1124" s="76"/>
      <c r="AT1124" s="76"/>
      <c r="AU1124" s="76"/>
      <c r="AV1124" s="76"/>
      <c r="AW1124" s="76"/>
      <c r="AX1124" s="76"/>
      <c r="AY1124" s="76"/>
      <c r="AZ1124" s="76"/>
      <c r="BA1124" s="76"/>
      <c r="BB1124" s="76"/>
      <c r="BC1124" s="76"/>
      <c r="BD1124" s="76"/>
      <c r="BE1124" s="76"/>
      <c r="BF1124" s="76"/>
      <c r="BG1124" s="76"/>
      <c r="BH1124" s="76"/>
      <c r="BI1124" s="76"/>
      <c r="BJ1124" s="76"/>
      <c r="BK1124" s="76"/>
      <c r="BL1124" s="76"/>
      <c r="BM1124" s="76"/>
      <c r="BN1124" s="76"/>
      <c r="BO1124" s="76"/>
      <c r="BP1124" s="76"/>
      <c r="BQ1124" s="76"/>
      <c r="BR1124" s="76"/>
    </row>
    <row r="1125" spans="2:70">
      <c r="B1125" s="75"/>
      <c r="C1125" s="75"/>
      <c r="D1125" s="75"/>
      <c r="E1125" s="77"/>
      <c r="F1125" s="75"/>
      <c r="G1125" s="77"/>
      <c r="H1125" s="75"/>
      <c r="I1125" s="75"/>
      <c r="J1125" s="77"/>
      <c r="L1125" s="77"/>
      <c r="M1125" s="77"/>
      <c r="P1125" s="77"/>
      <c r="Q1125" s="77"/>
      <c r="R1125" s="77"/>
      <c r="S1125" s="77"/>
      <c r="T1125" s="77"/>
      <c r="U1125" s="77"/>
      <c r="V1125" s="77"/>
      <c r="W1125" s="77"/>
      <c r="X1125" s="77"/>
      <c r="Y1125" s="77"/>
      <c r="Z1125" s="77"/>
      <c r="AA1125" s="77"/>
      <c r="AB1125" s="77"/>
      <c r="AC1125" s="76"/>
      <c r="AD1125" s="76"/>
      <c r="AE1125" s="76"/>
      <c r="AF1125" s="76"/>
      <c r="AG1125" s="76"/>
      <c r="AH1125" s="76"/>
      <c r="AI1125" s="76"/>
      <c r="AJ1125" s="76"/>
      <c r="AK1125" s="76"/>
      <c r="AL1125" s="76"/>
      <c r="AM1125" s="76"/>
      <c r="AN1125" s="76"/>
      <c r="AO1125" s="76"/>
      <c r="AP1125" s="76"/>
      <c r="AQ1125" s="76"/>
      <c r="AR1125" s="76"/>
      <c r="AS1125" s="76"/>
      <c r="AT1125" s="76"/>
      <c r="AU1125" s="76"/>
      <c r="AV1125" s="76"/>
      <c r="AW1125" s="76"/>
      <c r="AX1125" s="76"/>
      <c r="AY1125" s="76"/>
      <c r="AZ1125" s="76"/>
      <c r="BA1125" s="76"/>
      <c r="BB1125" s="76"/>
      <c r="BC1125" s="76"/>
      <c r="BD1125" s="76"/>
      <c r="BE1125" s="76"/>
      <c r="BF1125" s="76"/>
      <c r="BG1125" s="76"/>
      <c r="BH1125" s="76"/>
      <c r="BI1125" s="76"/>
      <c r="BJ1125" s="76"/>
      <c r="BK1125" s="76"/>
      <c r="BL1125" s="76"/>
      <c r="BM1125" s="76"/>
      <c r="BN1125" s="76"/>
      <c r="BO1125" s="76"/>
      <c r="BP1125" s="76"/>
      <c r="BQ1125" s="76"/>
      <c r="BR1125" s="76"/>
    </row>
    <row r="1126" spans="2:70">
      <c r="B1126" s="75"/>
      <c r="C1126" s="75"/>
      <c r="D1126" s="75"/>
      <c r="E1126" s="77"/>
      <c r="F1126" s="75"/>
      <c r="G1126" s="77"/>
      <c r="H1126" s="75"/>
      <c r="I1126" s="75"/>
      <c r="J1126" s="77"/>
      <c r="L1126" s="77"/>
      <c r="M1126" s="77"/>
      <c r="P1126" s="77"/>
      <c r="Q1126" s="77"/>
      <c r="R1126" s="77"/>
      <c r="S1126" s="77"/>
      <c r="T1126" s="77"/>
      <c r="U1126" s="77"/>
      <c r="V1126" s="77"/>
      <c r="W1126" s="77"/>
      <c r="X1126" s="77"/>
      <c r="Y1126" s="77"/>
      <c r="Z1126" s="77"/>
      <c r="AA1126" s="77"/>
      <c r="AB1126" s="77"/>
      <c r="AC1126" s="76"/>
      <c r="AD1126" s="76"/>
      <c r="AE1126" s="76"/>
      <c r="AF1126" s="76"/>
      <c r="AG1126" s="76"/>
      <c r="AH1126" s="76"/>
      <c r="AI1126" s="76"/>
      <c r="AJ1126" s="76"/>
      <c r="AK1126" s="76"/>
      <c r="AL1126" s="76"/>
      <c r="AM1126" s="76"/>
      <c r="AN1126" s="76"/>
      <c r="AO1126" s="76"/>
      <c r="AP1126" s="76"/>
      <c r="AQ1126" s="76"/>
      <c r="AR1126" s="76"/>
      <c r="AS1126" s="76"/>
      <c r="AT1126" s="76"/>
      <c r="AU1126" s="76"/>
      <c r="AV1126" s="76"/>
      <c r="AW1126" s="76"/>
      <c r="AX1126" s="76"/>
      <c r="AY1126" s="76"/>
      <c r="AZ1126" s="76"/>
      <c r="BA1126" s="76"/>
      <c r="BB1126" s="76"/>
      <c r="BC1126" s="76"/>
      <c r="BD1126" s="76"/>
      <c r="BE1126" s="76"/>
      <c r="BF1126" s="76"/>
      <c r="BG1126" s="76"/>
      <c r="BH1126" s="76"/>
      <c r="BI1126" s="76"/>
      <c r="BJ1126" s="76"/>
      <c r="BK1126" s="76"/>
      <c r="BL1126" s="76"/>
      <c r="BM1126" s="76"/>
      <c r="BN1126" s="76"/>
      <c r="BO1126" s="76"/>
      <c r="BP1126" s="76"/>
      <c r="BQ1126" s="76"/>
      <c r="BR1126" s="76"/>
    </row>
    <row r="1127" spans="2:70">
      <c r="B1127" s="75"/>
      <c r="C1127" s="75"/>
      <c r="D1127" s="75"/>
      <c r="E1127" s="77"/>
      <c r="F1127" s="75"/>
      <c r="G1127" s="77"/>
      <c r="H1127" s="75"/>
      <c r="I1127" s="75"/>
      <c r="J1127" s="77"/>
      <c r="L1127" s="77"/>
      <c r="M1127" s="77"/>
      <c r="P1127" s="77"/>
      <c r="Q1127" s="77"/>
      <c r="R1127" s="77"/>
      <c r="S1127" s="77"/>
      <c r="T1127" s="77"/>
      <c r="U1127" s="77"/>
      <c r="V1127" s="77"/>
      <c r="W1127" s="77"/>
      <c r="X1127" s="77"/>
      <c r="Y1127" s="77"/>
      <c r="Z1127" s="77"/>
      <c r="AA1127" s="77"/>
      <c r="AB1127" s="77"/>
      <c r="AC1127" s="76"/>
      <c r="AD1127" s="76"/>
      <c r="AE1127" s="76"/>
      <c r="AF1127" s="76"/>
      <c r="AG1127" s="76"/>
      <c r="AH1127" s="76"/>
      <c r="AI1127" s="76"/>
      <c r="AJ1127" s="76"/>
      <c r="AK1127" s="76"/>
      <c r="AL1127" s="76"/>
      <c r="AM1127" s="76"/>
      <c r="AN1127" s="76"/>
      <c r="AO1127" s="76"/>
      <c r="AP1127" s="76"/>
      <c r="AQ1127" s="76"/>
      <c r="AR1127" s="76"/>
      <c r="AS1127" s="76"/>
      <c r="AT1127" s="76"/>
      <c r="AU1127" s="76"/>
      <c r="AV1127" s="76"/>
      <c r="AW1127" s="76"/>
      <c r="AX1127" s="76"/>
      <c r="AY1127" s="76"/>
      <c r="AZ1127" s="76"/>
      <c r="BA1127" s="76"/>
      <c r="BB1127" s="76"/>
      <c r="BC1127" s="76"/>
      <c r="BD1127" s="76"/>
      <c r="BE1127" s="76"/>
      <c r="BF1127" s="76"/>
      <c r="BG1127" s="76"/>
      <c r="BH1127" s="76"/>
      <c r="BI1127" s="76"/>
      <c r="BJ1127" s="76"/>
      <c r="BK1127" s="76"/>
      <c r="BL1127" s="76"/>
      <c r="BM1127" s="76"/>
      <c r="BN1127" s="76"/>
      <c r="BO1127" s="76"/>
      <c r="BP1127" s="76"/>
      <c r="BQ1127" s="76"/>
      <c r="BR1127" s="76"/>
    </row>
    <row r="1128" spans="2:70">
      <c r="B1128" s="75"/>
      <c r="C1128" s="75"/>
      <c r="D1128" s="75"/>
      <c r="E1128" s="77"/>
      <c r="F1128" s="75"/>
      <c r="G1128" s="77"/>
      <c r="H1128" s="75"/>
      <c r="I1128" s="75"/>
      <c r="J1128" s="77"/>
      <c r="L1128" s="77"/>
      <c r="M1128" s="77"/>
      <c r="P1128" s="77"/>
      <c r="Q1128" s="77"/>
      <c r="R1128" s="77"/>
      <c r="S1128" s="77"/>
      <c r="T1128" s="77"/>
      <c r="U1128" s="77"/>
      <c r="V1128" s="77"/>
      <c r="W1128" s="77"/>
      <c r="X1128" s="77"/>
      <c r="Y1128" s="77"/>
      <c r="Z1128" s="77"/>
      <c r="AA1128" s="77"/>
      <c r="AB1128" s="77"/>
      <c r="AC1128" s="76"/>
      <c r="AD1128" s="76"/>
      <c r="AE1128" s="76"/>
      <c r="AF1128" s="76"/>
      <c r="AG1128" s="76"/>
      <c r="AH1128" s="76"/>
      <c r="AI1128" s="76"/>
      <c r="AJ1128" s="76"/>
      <c r="AK1128" s="76"/>
      <c r="AL1128" s="76"/>
      <c r="AM1128" s="76"/>
      <c r="AN1128" s="76"/>
      <c r="AO1128" s="76"/>
      <c r="AP1128" s="76"/>
      <c r="AQ1128" s="76"/>
      <c r="AR1128" s="76"/>
      <c r="AS1128" s="76"/>
      <c r="AT1128" s="76"/>
      <c r="AU1128" s="76"/>
      <c r="AV1128" s="76"/>
      <c r="AW1128" s="76"/>
      <c r="AX1128" s="76"/>
      <c r="AY1128" s="76"/>
      <c r="AZ1128" s="76"/>
      <c r="BA1128" s="76"/>
      <c r="BB1128" s="76"/>
      <c r="BC1128" s="76"/>
      <c r="BD1128" s="76"/>
      <c r="BE1128" s="76"/>
      <c r="BF1128" s="76"/>
      <c r="BG1128" s="76"/>
      <c r="BH1128" s="76"/>
      <c r="BI1128" s="76"/>
      <c r="BJ1128" s="76"/>
      <c r="BK1128" s="76"/>
      <c r="BL1128" s="76"/>
      <c r="BM1128" s="76"/>
      <c r="BN1128" s="76"/>
      <c r="BO1128" s="76"/>
      <c r="BP1128" s="76"/>
      <c r="BQ1128" s="76"/>
      <c r="BR1128" s="76"/>
    </row>
    <row r="1129" spans="2:70">
      <c r="B1129" s="75"/>
      <c r="C1129" s="75"/>
      <c r="D1129" s="75"/>
      <c r="E1129" s="77"/>
      <c r="F1129" s="75"/>
      <c r="G1129" s="77"/>
      <c r="H1129" s="75"/>
      <c r="I1129" s="75"/>
      <c r="J1129" s="77"/>
      <c r="L1129" s="77"/>
      <c r="M1129" s="77"/>
      <c r="P1129" s="77"/>
      <c r="Q1129" s="77"/>
      <c r="R1129" s="77"/>
      <c r="S1129" s="77"/>
      <c r="T1129" s="77"/>
      <c r="U1129" s="77"/>
      <c r="V1129" s="77"/>
      <c r="W1129" s="77"/>
      <c r="X1129" s="77"/>
      <c r="Y1129" s="77"/>
      <c r="Z1129" s="77"/>
      <c r="AA1129" s="77"/>
      <c r="AB1129" s="77"/>
      <c r="AC1129" s="76"/>
      <c r="AD1129" s="76"/>
      <c r="AE1129" s="76"/>
      <c r="AF1129" s="76"/>
      <c r="AG1129" s="76"/>
      <c r="AH1129" s="76"/>
      <c r="AI1129" s="76"/>
      <c r="AJ1129" s="76"/>
      <c r="AK1129" s="76"/>
      <c r="AL1129" s="76"/>
      <c r="AM1129" s="76"/>
      <c r="AN1129" s="76"/>
      <c r="AO1129" s="76"/>
      <c r="AP1129" s="76"/>
      <c r="AQ1129" s="76"/>
      <c r="AR1129" s="76"/>
      <c r="AS1129" s="76"/>
      <c r="AT1129" s="76"/>
      <c r="AU1129" s="76"/>
      <c r="AV1129" s="76"/>
      <c r="AW1129" s="76"/>
      <c r="AX1129" s="76"/>
      <c r="AY1129" s="76"/>
      <c r="AZ1129" s="76"/>
      <c r="BA1129" s="76"/>
      <c r="BB1129" s="76"/>
      <c r="BC1129" s="76"/>
      <c r="BD1129" s="76"/>
      <c r="BE1129" s="76"/>
      <c r="BF1129" s="76"/>
      <c r="BG1129" s="76"/>
      <c r="BH1129" s="76"/>
      <c r="BI1129" s="76"/>
      <c r="BJ1129" s="76"/>
      <c r="BK1129" s="76"/>
      <c r="BL1129" s="76"/>
      <c r="BM1129" s="76"/>
      <c r="BN1129" s="76"/>
      <c r="BO1129" s="76"/>
      <c r="BP1129" s="76"/>
      <c r="BQ1129" s="76"/>
      <c r="BR1129" s="76"/>
    </row>
    <row r="1130" spans="2:70">
      <c r="B1130" s="75"/>
      <c r="C1130" s="75"/>
      <c r="D1130" s="75"/>
      <c r="E1130" s="77"/>
      <c r="F1130" s="75"/>
      <c r="G1130" s="77"/>
      <c r="H1130" s="75"/>
      <c r="I1130" s="75"/>
      <c r="J1130" s="77"/>
      <c r="L1130" s="77"/>
      <c r="M1130" s="77"/>
      <c r="P1130" s="77"/>
      <c r="Q1130" s="77"/>
      <c r="R1130" s="77"/>
      <c r="S1130" s="77"/>
      <c r="T1130" s="77"/>
      <c r="U1130" s="77"/>
      <c r="V1130" s="77"/>
      <c r="W1130" s="77"/>
      <c r="X1130" s="77"/>
      <c r="Y1130" s="77"/>
      <c r="Z1130" s="77"/>
      <c r="AA1130" s="77"/>
      <c r="AB1130" s="77"/>
      <c r="AC1130" s="76"/>
      <c r="AD1130" s="76"/>
      <c r="AE1130" s="76"/>
      <c r="AF1130" s="76"/>
      <c r="AG1130" s="76"/>
      <c r="AH1130" s="76"/>
      <c r="AI1130" s="76"/>
      <c r="AJ1130" s="76"/>
      <c r="AK1130" s="76"/>
      <c r="AL1130" s="76"/>
      <c r="AM1130" s="76"/>
      <c r="AN1130" s="76"/>
      <c r="AO1130" s="76"/>
      <c r="AP1130" s="76"/>
      <c r="AQ1130" s="76"/>
      <c r="AR1130" s="76"/>
      <c r="AS1130" s="76"/>
      <c r="AT1130" s="76"/>
      <c r="AU1130" s="76"/>
      <c r="AV1130" s="76"/>
      <c r="AW1130" s="76"/>
      <c r="AX1130" s="76"/>
      <c r="AY1130" s="76"/>
      <c r="AZ1130" s="76"/>
      <c r="BA1130" s="76"/>
      <c r="BB1130" s="76"/>
      <c r="BC1130" s="76"/>
      <c r="BD1130" s="76"/>
      <c r="BE1130" s="76"/>
      <c r="BF1130" s="76"/>
      <c r="BG1130" s="76"/>
      <c r="BH1130" s="76"/>
      <c r="BI1130" s="76"/>
      <c r="BJ1130" s="76"/>
      <c r="BK1130" s="76"/>
      <c r="BL1130" s="76"/>
      <c r="BM1130" s="76"/>
      <c r="BN1130" s="76"/>
      <c r="BO1130" s="76"/>
      <c r="BP1130" s="76"/>
      <c r="BQ1130" s="76"/>
      <c r="BR1130" s="76"/>
    </row>
    <row r="1131" spans="2:70">
      <c r="B1131" s="75"/>
      <c r="C1131" s="75"/>
      <c r="D1131" s="75"/>
      <c r="E1131" s="77"/>
      <c r="F1131" s="75"/>
      <c r="G1131" s="77"/>
      <c r="H1131" s="75"/>
      <c r="I1131" s="75"/>
      <c r="J1131" s="77"/>
      <c r="L1131" s="77"/>
      <c r="M1131" s="77"/>
      <c r="P1131" s="77"/>
      <c r="Q1131" s="77"/>
      <c r="R1131" s="77"/>
      <c r="S1131" s="77"/>
      <c r="T1131" s="77"/>
      <c r="U1131" s="77"/>
      <c r="V1131" s="77"/>
      <c r="W1131" s="77"/>
      <c r="X1131" s="77"/>
      <c r="Y1131" s="77"/>
      <c r="Z1131" s="77"/>
      <c r="AA1131" s="77"/>
      <c r="AB1131" s="77"/>
      <c r="AC1131" s="76"/>
      <c r="AD1131" s="76"/>
      <c r="AE1131" s="76"/>
      <c r="AF1131" s="76"/>
      <c r="AG1131" s="76"/>
      <c r="AH1131" s="76"/>
      <c r="AI1131" s="76"/>
      <c r="AJ1131" s="76"/>
      <c r="AK1131" s="76"/>
      <c r="AL1131" s="76"/>
      <c r="AM1131" s="76"/>
      <c r="AN1131" s="76"/>
      <c r="AO1131" s="76"/>
      <c r="AP1131" s="76"/>
      <c r="AQ1131" s="76"/>
      <c r="AR1131" s="76"/>
      <c r="AS1131" s="76"/>
      <c r="AT1131" s="76"/>
      <c r="AU1131" s="76"/>
      <c r="AV1131" s="76"/>
      <c r="AW1131" s="76"/>
      <c r="AX1131" s="76"/>
      <c r="AY1131" s="76"/>
      <c r="AZ1131" s="76"/>
      <c r="BA1131" s="76"/>
      <c r="BB1131" s="76"/>
      <c r="BC1131" s="76"/>
      <c r="BD1131" s="76"/>
      <c r="BE1131" s="76"/>
      <c r="BF1131" s="76"/>
      <c r="BG1131" s="76"/>
      <c r="BH1131" s="76"/>
      <c r="BI1131" s="76"/>
      <c r="BJ1131" s="76"/>
      <c r="BK1131" s="76"/>
      <c r="BL1131" s="76"/>
      <c r="BM1131" s="76"/>
      <c r="BN1131" s="76"/>
      <c r="BO1131" s="76"/>
      <c r="BP1131" s="76"/>
      <c r="BQ1131" s="76"/>
      <c r="BR1131" s="76"/>
    </row>
    <row r="1132" spans="2:70">
      <c r="B1132" s="75"/>
      <c r="C1132" s="75"/>
      <c r="D1132" s="75"/>
      <c r="E1132" s="77"/>
      <c r="F1132" s="75"/>
      <c r="G1132" s="77"/>
      <c r="H1132" s="75"/>
      <c r="I1132" s="75"/>
      <c r="J1132" s="77"/>
      <c r="L1132" s="77"/>
      <c r="M1132" s="77"/>
      <c r="P1132" s="77"/>
      <c r="Q1132" s="77"/>
      <c r="R1132" s="77"/>
      <c r="S1132" s="77"/>
      <c r="T1132" s="77"/>
      <c r="U1132" s="77"/>
      <c r="V1132" s="77"/>
      <c r="W1132" s="77"/>
      <c r="X1132" s="77"/>
      <c r="Y1132" s="77"/>
      <c r="Z1132" s="77"/>
      <c r="AA1132" s="77"/>
      <c r="AB1132" s="77"/>
      <c r="AC1132" s="76"/>
      <c r="AD1132" s="76"/>
      <c r="AE1132" s="76"/>
      <c r="AF1132" s="76"/>
      <c r="AG1132" s="76"/>
      <c r="AH1132" s="76"/>
      <c r="AI1132" s="76"/>
      <c r="AJ1132" s="76"/>
      <c r="AK1132" s="76"/>
      <c r="AL1132" s="76"/>
      <c r="AM1132" s="76"/>
      <c r="AN1132" s="76"/>
      <c r="AO1132" s="76"/>
      <c r="AP1132" s="76"/>
      <c r="AQ1132" s="76"/>
      <c r="AR1132" s="76"/>
      <c r="AS1132" s="76"/>
      <c r="AT1132" s="76"/>
      <c r="AU1132" s="76"/>
      <c r="AV1132" s="76"/>
      <c r="AW1132" s="76"/>
      <c r="AX1132" s="76"/>
      <c r="AY1132" s="76"/>
      <c r="AZ1132" s="76"/>
      <c r="BA1132" s="76"/>
      <c r="BB1132" s="76"/>
      <c r="BC1132" s="76"/>
      <c r="BD1132" s="76"/>
      <c r="BE1132" s="76"/>
      <c r="BF1132" s="76"/>
      <c r="BG1132" s="76"/>
      <c r="BH1132" s="76"/>
      <c r="BI1132" s="76"/>
      <c r="BJ1132" s="76"/>
      <c r="BK1132" s="76"/>
      <c r="BL1132" s="76"/>
      <c r="BM1132" s="76"/>
      <c r="BN1132" s="76"/>
      <c r="BO1132" s="76"/>
      <c r="BP1132" s="76"/>
      <c r="BQ1132" s="76"/>
      <c r="BR1132" s="76"/>
    </row>
    <row r="1133" spans="2:70">
      <c r="B1133" s="75"/>
      <c r="C1133" s="75"/>
      <c r="D1133" s="75"/>
      <c r="E1133" s="77"/>
      <c r="F1133" s="75"/>
      <c r="G1133" s="77"/>
      <c r="H1133" s="75"/>
      <c r="I1133" s="75"/>
      <c r="J1133" s="77"/>
      <c r="L1133" s="77"/>
      <c r="M1133" s="77"/>
      <c r="P1133" s="77"/>
      <c r="Q1133" s="77"/>
      <c r="R1133" s="77"/>
      <c r="S1133" s="77"/>
      <c r="T1133" s="77"/>
      <c r="U1133" s="77"/>
      <c r="V1133" s="77"/>
      <c r="W1133" s="77"/>
      <c r="X1133" s="77"/>
      <c r="Y1133" s="77"/>
      <c r="Z1133" s="77"/>
      <c r="AA1133" s="77"/>
      <c r="AB1133" s="77"/>
      <c r="AC1133" s="76"/>
      <c r="AD1133" s="76"/>
      <c r="AE1133" s="76"/>
      <c r="AF1133" s="76"/>
      <c r="AG1133" s="76"/>
      <c r="AH1133" s="76"/>
      <c r="AI1133" s="76"/>
      <c r="AJ1133" s="76"/>
      <c r="AK1133" s="76"/>
      <c r="AL1133" s="76"/>
      <c r="AM1133" s="76"/>
      <c r="AN1133" s="76"/>
      <c r="AO1133" s="76"/>
      <c r="AP1133" s="76"/>
      <c r="AQ1133" s="76"/>
      <c r="AR1133" s="76"/>
      <c r="AS1133" s="76"/>
      <c r="AT1133" s="76"/>
      <c r="AU1133" s="76"/>
      <c r="AV1133" s="76"/>
      <c r="AW1133" s="76"/>
      <c r="AX1133" s="76"/>
      <c r="AY1133" s="76"/>
      <c r="AZ1133" s="76"/>
      <c r="BA1133" s="76"/>
      <c r="BB1133" s="76"/>
      <c r="BC1133" s="76"/>
      <c r="BD1133" s="76"/>
      <c r="BE1133" s="76"/>
      <c r="BF1133" s="76"/>
      <c r="BG1133" s="76"/>
      <c r="BH1133" s="76"/>
      <c r="BI1133" s="76"/>
      <c r="BJ1133" s="76"/>
      <c r="BK1133" s="76"/>
      <c r="BL1133" s="76"/>
      <c r="BM1133" s="76"/>
      <c r="BN1133" s="76"/>
      <c r="BO1133" s="76"/>
      <c r="BP1133" s="76"/>
      <c r="BQ1133" s="76"/>
      <c r="BR1133" s="76"/>
    </row>
    <row r="1134" spans="2:70">
      <c r="B1134" s="75"/>
      <c r="C1134" s="75"/>
      <c r="D1134" s="75"/>
      <c r="E1134" s="77"/>
      <c r="F1134" s="75"/>
      <c r="G1134" s="77"/>
      <c r="H1134" s="75"/>
      <c r="I1134" s="75"/>
      <c r="J1134" s="77"/>
      <c r="L1134" s="77"/>
      <c r="M1134" s="77"/>
      <c r="P1134" s="77"/>
      <c r="Q1134" s="77"/>
      <c r="R1134" s="77"/>
      <c r="S1134" s="77"/>
      <c r="T1134" s="77"/>
      <c r="U1134" s="77"/>
      <c r="V1134" s="77"/>
      <c r="W1134" s="77"/>
      <c r="X1134" s="77"/>
      <c r="Y1134" s="77"/>
      <c r="Z1134" s="77"/>
      <c r="AA1134" s="77"/>
      <c r="AB1134" s="77"/>
      <c r="AC1134" s="76"/>
      <c r="AD1134" s="76"/>
      <c r="AE1134" s="76"/>
      <c r="AF1134" s="76"/>
      <c r="AG1134" s="76"/>
      <c r="AH1134" s="76"/>
      <c r="AI1134" s="76"/>
      <c r="AJ1134" s="76"/>
      <c r="AK1134" s="76"/>
      <c r="AL1134" s="76"/>
      <c r="AM1134" s="76"/>
      <c r="AN1134" s="76"/>
      <c r="AO1134" s="76"/>
      <c r="AP1134" s="76"/>
      <c r="AQ1134" s="76"/>
      <c r="AR1134" s="76"/>
      <c r="AS1134" s="76"/>
      <c r="AT1134" s="76"/>
      <c r="AU1134" s="76"/>
      <c r="AV1134" s="76"/>
      <c r="AW1134" s="76"/>
      <c r="AX1134" s="76"/>
      <c r="AY1134" s="76"/>
      <c r="AZ1134" s="76"/>
      <c r="BA1134" s="76"/>
      <c r="BB1134" s="76"/>
      <c r="BC1134" s="76"/>
      <c r="BD1134" s="76"/>
      <c r="BE1134" s="76"/>
      <c r="BF1134" s="76"/>
      <c r="BG1134" s="76"/>
      <c r="BH1134" s="76"/>
      <c r="BI1134" s="76"/>
      <c r="BJ1134" s="76"/>
      <c r="BK1134" s="76"/>
      <c r="BL1134" s="76"/>
      <c r="BM1134" s="76"/>
      <c r="BN1134" s="76"/>
      <c r="BO1134" s="76"/>
      <c r="BP1134" s="76"/>
      <c r="BQ1134" s="76"/>
      <c r="BR1134" s="76"/>
    </row>
    <row r="1135" spans="2:70">
      <c r="B1135" s="75"/>
      <c r="C1135" s="75"/>
      <c r="D1135" s="75"/>
      <c r="E1135" s="77"/>
      <c r="F1135" s="75"/>
      <c r="G1135" s="77"/>
      <c r="H1135" s="75"/>
      <c r="I1135" s="75"/>
      <c r="J1135" s="77"/>
      <c r="L1135" s="77"/>
      <c r="M1135" s="77"/>
      <c r="P1135" s="77"/>
      <c r="Q1135" s="77"/>
      <c r="R1135" s="77"/>
      <c r="S1135" s="77"/>
      <c r="T1135" s="77"/>
      <c r="U1135" s="77"/>
      <c r="V1135" s="77"/>
      <c r="W1135" s="77"/>
      <c r="X1135" s="77"/>
      <c r="Y1135" s="77"/>
      <c r="Z1135" s="77"/>
      <c r="AA1135" s="77"/>
      <c r="AB1135" s="77"/>
      <c r="AC1135" s="76"/>
      <c r="AD1135" s="76"/>
      <c r="AE1135" s="76"/>
      <c r="AF1135" s="76"/>
      <c r="AG1135" s="76"/>
      <c r="AH1135" s="76"/>
      <c r="AI1135" s="76"/>
      <c r="AJ1135" s="76"/>
      <c r="AK1135" s="76"/>
      <c r="AL1135" s="76"/>
      <c r="AM1135" s="76"/>
      <c r="AN1135" s="76"/>
      <c r="AO1135" s="76"/>
      <c r="AP1135" s="76"/>
      <c r="AQ1135" s="76"/>
      <c r="AR1135" s="76"/>
      <c r="AS1135" s="76"/>
      <c r="AT1135" s="76"/>
      <c r="AU1135" s="76"/>
      <c r="AV1135" s="76"/>
      <c r="AW1135" s="76"/>
      <c r="AX1135" s="76"/>
      <c r="AY1135" s="76"/>
      <c r="AZ1135" s="76"/>
      <c r="BA1135" s="76"/>
      <c r="BB1135" s="76"/>
      <c r="BC1135" s="76"/>
      <c r="BD1135" s="76"/>
      <c r="BE1135" s="76"/>
      <c r="BF1135" s="76"/>
      <c r="BG1135" s="76"/>
      <c r="BH1135" s="76"/>
      <c r="BI1135" s="76"/>
      <c r="BJ1135" s="76"/>
      <c r="BK1135" s="76"/>
      <c r="BL1135" s="76"/>
      <c r="BM1135" s="76"/>
      <c r="BN1135" s="76"/>
      <c r="BO1135" s="76"/>
      <c r="BP1135" s="76"/>
      <c r="BQ1135" s="76"/>
      <c r="BR1135" s="76"/>
    </row>
    <row r="1136" spans="2:70">
      <c r="B1136" s="75"/>
      <c r="C1136" s="75"/>
      <c r="D1136" s="75"/>
      <c r="E1136" s="77"/>
      <c r="F1136" s="75"/>
      <c r="G1136" s="77"/>
      <c r="H1136" s="75"/>
      <c r="I1136" s="75"/>
      <c r="J1136" s="77"/>
      <c r="L1136" s="77"/>
      <c r="M1136" s="77"/>
      <c r="P1136" s="77"/>
      <c r="Q1136" s="77"/>
      <c r="R1136" s="77"/>
      <c r="S1136" s="77"/>
      <c r="T1136" s="77"/>
      <c r="U1136" s="77"/>
      <c r="V1136" s="77"/>
      <c r="W1136" s="77"/>
      <c r="X1136" s="77"/>
      <c r="Y1136" s="77"/>
      <c r="Z1136" s="77"/>
      <c r="AA1136" s="77"/>
      <c r="AB1136" s="77"/>
      <c r="AC1136" s="76"/>
      <c r="AD1136" s="76"/>
      <c r="AE1136" s="76"/>
      <c r="AF1136" s="76"/>
      <c r="AG1136" s="76"/>
      <c r="AH1136" s="76"/>
      <c r="AI1136" s="76"/>
      <c r="AJ1136" s="76"/>
      <c r="AK1136" s="76"/>
      <c r="AL1136" s="76"/>
      <c r="AM1136" s="76"/>
      <c r="AN1136" s="76"/>
      <c r="AO1136" s="76"/>
      <c r="AP1136" s="76"/>
      <c r="AQ1136" s="76"/>
      <c r="AR1136" s="76"/>
      <c r="AS1136" s="76"/>
      <c r="AT1136" s="76"/>
      <c r="AU1136" s="76"/>
      <c r="AV1136" s="76"/>
      <c r="AW1136" s="76"/>
      <c r="AX1136" s="76"/>
      <c r="AY1136" s="76"/>
      <c r="AZ1136" s="76"/>
      <c r="BA1136" s="76"/>
      <c r="BB1136" s="76"/>
      <c r="BC1136" s="76"/>
      <c r="BD1136" s="76"/>
      <c r="BE1136" s="76"/>
      <c r="BF1136" s="76"/>
      <c r="BG1136" s="76"/>
      <c r="BH1136" s="76"/>
      <c r="BI1136" s="76"/>
      <c r="BJ1136" s="76"/>
      <c r="BK1136" s="76"/>
      <c r="BL1136" s="76"/>
      <c r="BM1136" s="76"/>
      <c r="BN1136" s="76"/>
      <c r="BO1136" s="76"/>
      <c r="BP1136" s="76"/>
      <c r="BQ1136" s="76"/>
      <c r="BR1136" s="76"/>
    </row>
    <row r="1137" spans="2:70">
      <c r="B1137" s="75"/>
      <c r="C1137" s="75"/>
      <c r="D1137" s="75"/>
      <c r="E1137" s="77"/>
      <c r="F1137" s="75"/>
      <c r="G1137" s="77"/>
      <c r="H1137" s="75"/>
      <c r="I1137" s="75"/>
      <c r="J1137" s="77"/>
      <c r="L1137" s="77"/>
      <c r="M1137" s="77"/>
      <c r="P1137" s="77"/>
      <c r="Q1137" s="77"/>
      <c r="R1137" s="77"/>
      <c r="S1137" s="77"/>
      <c r="T1137" s="77"/>
      <c r="U1137" s="77"/>
      <c r="V1137" s="77"/>
      <c r="W1137" s="77"/>
      <c r="X1137" s="77"/>
      <c r="Y1137" s="77"/>
      <c r="Z1137" s="77"/>
      <c r="AA1137" s="77"/>
      <c r="AB1137" s="77"/>
      <c r="AC1137" s="76"/>
      <c r="AD1137" s="76"/>
      <c r="AE1137" s="76"/>
      <c r="AF1137" s="76"/>
      <c r="AG1137" s="76"/>
      <c r="AH1137" s="76"/>
      <c r="AI1137" s="76"/>
      <c r="AJ1137" s="76"/>
      <c r="AK1137" s="76"/>
      <c r="AL1137" s="76"/>
      <c r="AM1137" s="76"/>
      <c r="AN1137" s="76"/>
      <c r="AO1137" s="76"/>
      <c r="AP1137" s="76"/>
      <c r="AQ1137" s="76"/>
      <c r="AR1137" s="76"/>
      <c r="AS1137" s="76"/>
      <c r="AT1137" s="76"/>
      <c r="AU1137" s="76"/>
      <c r="AV1137" s="76"/>
      <c r="AW1137" s="76"/>
      <c r="AX1137" s="76"/>
      <c r="AY1137" s="76"/>
      <c r="AZ1137" s="76"/>
      <c r="BA1137" s="76"/>
      <c r="BB1137" s="76"/>
      <c r="BC1137" s="76"/>
      <c r="BD1137" s="76"/>
      <c r="BE1137" s="76"/>
      <c r="BF1137" s="76"/>
      <c r="BG1137" s="76"/>
      <c r="BH1137" s="76"/>
      <c r="BI1137" s="76"/>
      <c r="BJ1137" s="76"/>
      <c r="BK1137" s="76"/>
      <c r="BL1137" s="76"/>
      <c r="BM1137" s="76"/>
      <c r="BN1137" s="76"/>
      <c r="BO1137" s="76"/>
      <c r="BP1137" s="76"/>
      <c r="BQ1137" s="76"/>
      <c r="BR1137" s="76"/>
    </row>
    <row r="1138" spans="2:70">
      <c r="B1138" s="75"/>
      <c r="C1138" s="75"/>
      <c r="D1138" s="75"/>
      <c r="E1138" s="77"/>
      <c r="F1138" s="75"/>
      <c r="G1138" s="77"/>
      <c r="H1138" s="75"/>
      <c r="I1138" s="75"/>
      <c r="J1138" s="77"/>
      <c r="L1138" s="77"/>
      <c r="M1138" s="77"/>
      <c r="P1138" s="77"/>
      <c r="Q1138" s="77"/>
      <c r="R1138" s="77"/>
      <c r="S1138" s="77"/>
      <c r="T1138" s="77"/>
      <c r="U1138" s="77"/>
      <c r="V1138" s="77"/>
      <c r="W1138" s="77"/>
      <c r="X1138" s="77"/>
      <c r="Y1138" s="77"/>
      <c r="Z1138" s="77"/>
      <c r="AA1138" s="77"/>
      <c r="AB1138" s="77"/>
      <c r="AC1138" s="76"/>
      <c r="AD1138" s="76"/>
      <c r="AE1138" s="76"/>
      <c r="AF1138" s="76"/>
      <c r="AG1138" s="76"/>
      <c r="AH1138" s="76"/>
      <c r="AI1138" s="76"/>
      <c r="AJ1138" s="76"/>
      <c r="AK1138" s="76"/>
      <c r="AL1138" s="76"/>
      <c r="AM1138" s="76"/>
      <c r="AN1138" s="76"/>
      <c r="AO1138" s="76"/>
      <c r="AP1138" s="76"/>
      <c r="AQ1138" s="76"/>
      <c r="AR1138" s="76"/>
      <c r="AS1138" s="76"/>
      <c r="AT1138" s="76"/>
      <c r="AU1138" s="76"/>
      <c r="AV1138" s="76"/>
      <c r="AW1138" s="76"/>
      <c r="AX1138" s="76"/>
      <c r="AY1138" s="76"/>
      <c r="AZ1138" s="76"/>
      <c r="BA1138" s="76"/>
      <c r="BB1138" s="76"/>
      <c r="BC1138" s="76"/>
      <c r="BD1138" s="76"/>
      <c r="BE1138" s="76"/>
      <c r="BF1138" s="76"/>
      <c r="BG1138" s="76"/>
      <c r="BH1138" s="76"/>
      <c r="BI1138" s="76"/>
      <c r="BJ1138" s="76"/>
      <c r="BK1138" s="76"/>
      <c r="BL1138" s="76"/>
      <c r="BM1138" s="76"/>
      <c r="BN1138" s="76"/>
      <c r="BO1138" s="76"/>
      <c r="BP1138" s="76"/>
      <c r="BQ1138" s="76"/>
      <c r="BR1138" s="76"/>
    </row>
    <row r="1139" spans="2:70">
      <c r="B1139" s="75"/>
      <c r="C1139" s="75"/>
      <c r="D1139" s="75"/>
      <c r="E1139" s="77"/>
      <c r="F1139" s="75"/>
      <c r="G1139" s="77"/>
      <c r="H1139" s="75"/>
      <c r="I1139" s="75"/>
      <c r="J1139" s="77"/>
      <c r="L1139" s="77"/>
      <c r="M1139" s="77"/>
      <c r="P1139" s="77"/>
      <c r="Q1139" s="77"/>
      <c r="R1139" s="77"/>
      <c r="S1139" s="77"/>
      <c r="T1139" s="77"/>
      <c r="U1139" s="77"/>
      <c r="V1139" s="77"/>
      <c r="W1139" s="77"/>
      <c r="X1139" s="77"/>
      <c r="Y1139" s="77"/>
      <c r="Z1139" s="77"/>
      <c r="AA1139" s="77"/>
      <c r="AB1139" s="77"/>
      <c r="AC1139" s="76"/>
      <c r="AD1139" s="76"/>
      <c r="AE1139" s="76"/>
      <c r="AF1139" s="76"/>
      <c r="AG1139" s="76"/>
      <c r="AH1139" s="76"/>
      <c r="AI1139" s="76"/>
      <c r="AJ1139" s="76"/>
      <c r="AK1139" s="76"/>
      <c r="AL1139" s="76"/>
      <c r="AM1139" s="76"/>
      <c r="AN1139" s="76"/>
      <c r="AO1139" s="76"/>
      <c r="AP1139" s="76"/>
      <c r="AQ1139" s="76"/>
      <c r="AR1139" s="76"/>
      <c r="AS1139" s="76"/>
      <c r="AT1139" s="76"/>
      <c r="AU1139" s="76"/>
      <c r="AV1139" s="76"/>
      <c r="AW1139" s="76"/>
      <c r="AX1139" s="76"/>
      <c r="AY1139" s="76"/>
      <c r="AZ1139" s="76"/>
      <c r="BA1139" s="76"/>
      <c r="BB1139" s="76"/>
      <c r="BC1139" s="76"/>
      <c r="BD1139" s="76"/>
      <c r="BE1139" s="76"/>
      <c r="BF1139" s="76"/>
      <c r="BG1139" s="76"/>
      <c r="BH1139" s="76"/>
      <c r="BI1139" s="76"/>
      <c r="BJ1139" s="76"/>
      <c r="BK1139" s="76"/>
      <c r="BL1139" s="76"/>
      <c r="BM1139" s="76"/>
      <c r="BN1139" s="76"/>
      <c r="BO1139" s="76"/>
      <c r="BP1139" s="76"/>
      <c r="BQ1139" s="76"/>
      <c r="BR1139" s="76"/>
    </row>
    <row r="1140" spans="2:70">
      <c r="B1140" s="75"/>
      <c r="C1140" s="75"/>
      <c r="D1140" s="75"/>
      <c r="E1140" s="77"/>
      <c r="F1140" s="75"/>
      <c r="G1140" s="77"/>
      <c r="H1140" s="75"/>
      <c r="I1140" s="75"/>
      <c r="J1140" s="77"/>
      <c r="L1140" s="77"/>
      <c r="M1140" s="77"/>
      <c r="P1140" s="77"/>
      <c r="Q1140" s="77"/>
      <c r="R1140" s="77"/>
      <c r="S1140" s="77"/>
      <c r="T1140" s="77"/>
      <c r="U1140" s="77"/>
      <c r="V1140" s="77"/>
      <c r="W1140" s="77"/>
      <c r="X1140" s="77"/>
      <c r="Y1140" s="77"/>
      <c r="Z1140" s="77"/>
      <c r="AA1140" s="77"/>
      <c r="AB1140" s="77"/>
      <c r="AC1140" s="76"/>
      <c r="AD1140" s="76"/>
      <c r="AE1140" s="76"/>
      <c r="AF1140" s="76"/>
      <c r="AG1140" s="76"/>
      <c r="AH1140" s="76"/>
      <c r="AI1140" s="76"/>
      <c r="AJ1140" s="76"/>
      <c r="AK1140" s="76"/>
      <c r="AL1140" s="76"/>
      <c r="AM1140" s="76"/>
      <c r="AN1140" s="76"/>
      <c r="AO1140" s="76"/>
      <c r="AP1140" s="76"/>
      <c r="AQ1140" s="76"/>
      <c r="AR1140" s="76"/>
      <c r="AS1140" s="76"/>
      <c r="AT1140" s="76"/>
      <c r="AU1140" s="76"/>
      <c r="AV1140" s="76"/>
      <c r="AW1140" s="76"/>
      <c r="AX1140" s="76"/>
      <c r="AY1140" s="76"/>
      <c r="AZ1140" s="76"/>
      <c r="BA1140" s="76"/>
      <c r="BB1140" s="76"/>
      <c r="BC1140" s="76"/>
      <c r="BD1140" s="76"/>
      <c r="BE1140" s="76"/>
      <c r="BF1140" s="76"/>
      <c r="BG1140" s="76"/>
      <c r="BH1140" s="76"/>
      <c r="BI1140" s="76"/>
      <c r="BJ1140" s="76"/>
      <c r="BK1140" s="76"/>
      <c r="BL1140" s="76"/>
      <c r="BM1140" s="76"/>
      <c r="BN1140" s="76"/>
      <c r="BO1140" s="76"/>
      <c r="BP1140" s="76"/>
      <c r="BQ1140" s="76"/>
      <c r="BR1140" s="76"/>
    </row>
    <row r="1141" spans="2:70">
      <c r="B1141" s="75"/>
      <c r="C1141" s="75"/>
      <c r="D1141" s="75"/>
      <c r="E1141" s="77"/>
      <c r="F1141" s="75"/>
      <c r="G1141" s="77"/>
      <c r="H1141" s="75"/>
      <c r="I1141" s="75"/>
      <c r="J1141" s="77"/>
      <c r="L1141" s="77"/>
      <c r="M1141" s="77"/>
      <c r="P1141" s="77"/>
      <c r="Q1141" s="77"/>
      <c r="R1141" s="77"/>
      <c r="S1141" s="77"/>
      <c r="T1141" s="77"/>
      <c r="U1141" s="77"/>
      <c r="V1141" s="77"/>
      <c r="W1141" s="77"/>
      <c r="X1141" s="77"/>
      <c r="Y1141" s="77"/>
      <c r="Z1141" s="77"/>
      <c r="AA1141" s="77"/>
      <c r="AB1141" s="77"/>
      <c r="AC1141" s="76"/>
      <c r="AD1141" s="76"/>
      <c r="AE1141" s="76"/>
      <c r="AF1141" s="76"/>
      <c r="AG1141" s="76"/>
      <c r="AH1141" s="76"/>
      <c r="AI1141" s="76"/>
      <c r="AJ1141" s="76"/>
      <c r="AK1141" s="76"/>
      <c r="AL1141" s="76"/>
      <c r="AM1141" s="76"/>
      <c r="AN1141" s="76"/>
      <c r="AO1141" s="76"/>
      <c r="AP1141" s="76"/>
      <c r="AQ1141" s="76"/>
      <c r="AR1141" s="76"/>
      <c r="AS1141" s="76"/>
      <c r="AT1141" s="76"/>
      <c r="AU1141" s="76"/>
      <c r="AV1141" s="76"/>
      <c r="AW1141" s="76"/>
      <c r="AX1141" s="76"/>
      <c r="AY1141" s="76"/>
      <c r="AZ1141" s="76"/>
      <c r="BA1141" s="76"/>
      <c r="BB1141" s="76"/>
      <c r="BC1141" s="76"/>
      <c r="BD1141" s="76"/>
      <c r="BE1141" s="76"/>
      <c r="BF1141" s="76"/>
      <c r="BG1141" s="76"/>
      <c r="BH1141" s="76"/>
      <c r="BI1141" s="76"/>
      <c r="BJ1141" s="76"/>
      <c r="BK1141" s="76"/>
      <c r="BL1141" s="76"/>
      <c r="BM1141" s="76"/>
      <c r="BN1141" s="76"/>
      <c r="BO1141" s="76"/>
      <c r="BP1141" s="76"/>
      <c r="BQ1141" s="76"/>
      <c r="BR1141" s="76"/>
    </row>
    <row r="1142" spans="2:70">
      <c r="B1142" s="75"/>
      <c r="C1142" s="75"/>
      <c r="D1142" s="75"/>
      <c r="E1142" s="77"/>
      <c r="F1142" s="75"/>
      <c r="G1142" s="77"/>
      <c r="H1142" s="75"/>
      <c r="I1142" s="75"/>
      <c r="J1142" s="77"/>
      <c r="L1142" s="77"/>
      <c r="M1142" s="77"/>
      <c r="P1142" s="77"/>
      <c r="Q1142" s="77"/>
      <c r="R1142" s="77"/>
      <c r="S1142" s="77"/>
      <c r="T1142" s="77"/>
      <c r="U1142" s="77"/>
      <c r="V1142" s="77"/>
      <c r="W1142" s="77"/>
      <c r="X1142" s="77"/>
      <c r="Y1142" s="77"/>
      <c r="Z1142" s="77"/>
      <c r="AA1142" s="77"/>
      <c r="AB1142" s="77"/>
      <c r="AC1142" s="76"/>
      <c r="AD1142" s="76"/>
      <c r="AE1142" s="76"/>
      <c r="AF1142" s="76"/>
      <c r="AG1142" s="76"/>
      <c r="AH1142" s="76"/>
      <c r="AI1142" s="76"/>
      <c r="AJ1142" s="76"/>
      <c r="AK1142" s="76"/>
      <c r="AL1142" s="76"/>
      <c r="AM1142" s="76"/>
      <c r="AN1142" s="76"/>
      <c r="AO1142" s="76"/>
      <c r="AP1142" s="76"/>
      <c r="AQ1142" s="76"/>
      <c r="AR1142" s="76"/>
      <c r="AS1142" s="76"/>
      <c r="AT1142" s="76"/>
      <c r="AU1142" s="76"/>
      <c r="AV1142" s="76"/>
      <c r="AW1142" s="76"/>
      <c r="AX1142" s="76"/>
      <c r="AY1142" s="76"/>
      <c r="AZ1142" s="76"/>
      <c r="BA1142" s="76"/>
      <c r="BB1142" s="76"/>
      <c r="BC1142" s="76"/>
      <c r="BD1142" s="76"/>
      <c r="BE1142" s="76"/>
      <c r="BF1142" s="76"/>
      <c r="BG1142" s="76"/>
      <c r="BH1142" s="76"/>
      <c r="BI1142" s="76"/>
      <c r="BJ1142" s="76"/>
      <c r="BK1142" s="76"/>
      <c r="BL1142" s="76"/>
      <c r="BM1142" s="76"/>
      <c r="BN1142" s="76"/>
      <c r="BO1142" s="76"/>
      <c r="BP1142" s="76"/>
      <c r="BQ1142" s="76"/>
      <c r="BR1142" s="76"/>
    </row>
    <row r="1143" spans="2:70">
      <c r="B1143" s="75"/>
      <c r="C1143" s="75"/>
      <c r="D1143" s="75"/>
      <c r="E1143" s="77"/>
      <c r="F1143" s="75"/>
      <c r="G1143" s="77"/>
      <c r="H1143" s="75"/>
      <c r="I1143" s="75"/>
      <c r="J1143" s="77"/>
      <c r="L1143" s="77"/>
      <c r="M1143" s="77"/>
      <c r="P1143" s="77"/>
      <c r="Q1143" s="77"/>
      <c r="R1143" s="77"/>
      <c r="S1143" s="77"/>
      <c r="T1143" s="77"/>
      <c r="U1143" s="77"/>
      <c r="V1143" s="77"/>
      <c r="W1143" s="77"/>
      <c r="X1143" s="77"/>
      <c r="Y1143" s="77"/>
      <c r="Z1143" s="77"/>
      <c r="AA1143" s="77"/>
      <c r="AB1143" s="77"/>
      <c r="AC1143" s="76"/>
      <c r="AD1143" s="76"/>
      <c r="AE1143" s="76"/>
      <c r="AF1143" s="76"/>
      <c r="AG1143" s="76"/>
      <c r="AH1143" s="76"/>
      <c r="AI1143" s="76"/>
      <c r="AJ1143" s="76"/>
      <c r="AK1143" s="76"/>
      <c r="AL1143" s="76"/>
      <c r="AM1143" s="76"/>
      <c r="AN1143" s="76"/>
      <c r="AO1143" s="76"/>
      <c r="AP1143" s="76"/>
      <c r="AQ1143" s="76"/>
      <c r="AR1143" s="76"/>
      <c r="AS1143" s="76"/>
      <c r="AT1143" s="76"/>
      <c r="AU1143" s="76"/>
      <c r="AV1143" s="76"/>
      <c r="AW1143" s="76"/>
      <c r="AX1143" s="76"/>
      <c r="AY1143" s="76"/>
      <c r="AZ1143" s="76"/>
      <c r="BA1143" s="76"/>
      <c r="BB1143" s="76"/>
      <c r="BC1143" s="76"/>
      <c r="BD1143" s="76"/>
      <c r="BE1143" s="76"/>
      <c r="BF1143" s="76"/>
      <c r="BG1143" s="76"/>
      <c r="BH1143" s="76"/>
      <c r="BI1143" s="76"/>
      <c r="BJ1143" s="76"/>
      <c r="BK1143" s="76"/>
      <c r="BL1143" s="76"/>
      <c r="BM1143" s="76"/>
      <c r="BN1143" s="76"/>
      <c r="BO1143" s="76"/>
      <c r="BP1143" s="76"/>
      <c r="BQ1143" s="76"/>
      <c r="BR1143" s="76"/>
    </row>
    <row r="1144" spans="2:70">
      <c r="B1144" s="75"/>
      <c r="C1144" s="75"/>
      <c r="D1144" s="75"/>
      <c r="E1144" s="77"/>
      <c r="F1144" s="75"/>
      <c r="G1144" s="77"/>
      <c r="H1144" s="75"/>
      <c r="I1144" s="75"/>
      <c r="J1144" s="77"/>
      <c r="L1144" s="77"/>
      <c r="M1144" s="77"/>
      <c r="P1144" s="77"/>
      <c r="Q1144" s="77"/>
      <c r="R1144" s="77"/>
      <c r="S1144" s="77"/>
      <c r="T1144" s="77"/>
      <c r="U1144" s="77"/>
      <c r="V1144" s="77"/>
      <c r="W1144" s="77"/>
      <c r="X1144" s="77"/>
      <c r="Y1144" s="77"/>
      <c r="Z1144" s="77"/>
      <c r="AA1144" s="77"/>
      <c r="AB1144" s="77"/>
      <c r="AC1144" s="76"/>
      <c r="AD1144" s="76"/>
      <c r="AE1144" s="76"/>
      <c r="AF1144" s="76"/>
      <c r="AG1144" s="76"/>
      <c r="AH1144" s="76"/>
      <c r="AI1144" s="76"/>
      <c r="AJ1144" s="76"/>
      <c r="AK1144" s="76"/>
      <c r="AL1144" s="76"/>
      <c r="AM1144" s="76"/>
      <c r="AN1144" s="76"/>
      <c r="AO1144" s="76"/>
      <c r="AP1144" s="76"/>
      <c r="AQ1144" s="76"/>
      <c r="AR1144" s="76"/>
      <c r="AS1144" s="76"/>
      <c r="AT1144" s="76"/>
      <c r="AU1144" s="76"/>
      <c r="AV1144" s="76"/>
      <c r="AW1144" s="76"/>
      <c r="AX1144" s="76"/>
      <c r="AY1144" s="76"/>
      <c r="AZ1144" s="76"/>
      <c r="BA1144" s="76"/>
      <c r="BB1144" s="76"/>
      <c r="BC1144" s="76"/>
      <c r="BD1144" s="76"/>
      <c r="BE1144" s="76"/>
      <c r="BF1144" s="76"/>
      <c r="BG1144" s="76"/>
      <c r="BH1144" s="76"/>
      <c r="BI1144" s="76"/>
      <c r="BJ1144" s="76"/>
      <c r="BK1144" s="76"/>
      <c r="BL1144" s="76"/>
      <c r="BM1144" s="76"/>
      <c r="BN1144" s="76"/>
      <c r="BO1144" s="76"/>
      <c r="BP1144" s="76"/>
      <c r="BQ1144" s="76"/>
      <c r="BR1144" s="76"/>
    </row>
    <row r="1145" spans="2:70">
      <c r="B1145" s="75"/>
      <c r="C1145" s="75"/>
      <c r="D1145" s="75"/>
      <c r="E1145" s="77"/>
      <c r="F1145" s="75"/>
      <c r="G1145" s="77"/>
      <c r="H1145" s="75"/>
      <c r="I1145" s="75"/>
      <c r="J1145" s="77"/>
      <c r="L1145" s="77"/>
      <c r="M1145" s="77"/>
      <c r="P1145" s="77"/>
      <c r="Q1145" s="77"/>
      <c r="R1145" s="77"/>
      <c r="S1145" s="77"/>
      <c r="T1145" s="77"/>
      <c r="U1145" s="77"/>
      <c r="V1145" s="77"/>
      <c r="W1145" s="77"/>
      <c r="X1145" s="77"/>
      <c r="Y1145" s="77"/>
      <c r="Z1145" s="77"/>
      <c r="AA1145" s="77"/>
      <c r="AB1145" s="77"/>
      <c r="AC1145" s="76"/>
      <c r="AD1145" s="76"/>
      <c r="AE1145" s="76"/>
      <c r="AF1145" s="76"/>
      <c r="AG1145" s="76"/>
      <c r="AH1145" s="76"/>
      <c r="AI1145" s="76"/>
      <c r="AJ1145" s="76"/>
      <c r="AK1145" s="76"/>
      <c r="AL1145" s="76"/>
      <c r="AM1145" s="76"/>
      <c r="AN1145" s="76"/>
      <c r="AO1145" s="76"/>
      <c r="AP1145" s="76"/>
      <c r="AQ1145" s="76"/>
      <c r="AR1145" s="76"/>
      <c r="AS1145" s="76"/>
      <c r="AT1145" s="76"/>
      <c r="AU1145" s="76"/>
      <c r="AV1145" s="76"/>
      <c r="AW1145" s="76"/>
      <c r="AX1145" s="76"/>
      <c r="AY1145" s="76"/>
      <c r="AZ1145" s="76"/>
      <c r="BA1145" s="76"/>
      <c r="BB1145" s="76"/>
      <c r="BC1145" s="76"/>
      <c r="BD1145" s="76"/>
      <c r="BE1145" s="76"/>
      <c r="BF1145" s="76"/>
      <c r="BG1145" s="76"/>
      <c r="BH1145" s="76"/>
      <c r="BI1145" s="76"/>
      <c r="BJ1145" s="76"/>
      <c r="BK1145" s="76"/>
      <c r="BL1145" s="76"/>
      <c r="BM1145" s="76"/>
      <c r="BN1145" s="76"/>
      <c r="BO1145" s="76"/>
      <c r="BP1145" s="76"/>
      <c r="BQ1145" s="76"/>
      <c r="BR1145" s="76"/>
    </row>
    <row r="1146" spans="2:70">
      <c r="B1146" s="75"/>
      <c r="C1146" s="75"/>
      <c r="D1146" s="75"/>
      <c r="E1146" s="77"/>
      <c r="F1146" s="75"/>
      <c r="G1146" s="77"/>
      <c r="H1146" s="75"/>
      <c r="I1146" s="75"/>
      <c r="J1146" s="77"/>
      <c r="L1146" s="77"/>
      <c r="M1146" s="77"/>
      <c r="P1146" s="77"/>
      <c r="Q1146" s="77"/>
      <c r="R1146" s="77"/>
      <c r="S1146" s="77"/>
      <c r="T1146" s="77"/>
      <c r="U1146" s="77"/>
      <c r="V1146" s="77"/>
      <c r="W1146" s="77"/>
      <c r="X1146" s="77"/>
      <c r="Y1146" s="77"/>
      <c r="Z1146" s="77"/>
      <c r="AA1146" s="77"/>
      <c r="AB1146" s="77"/>
      <c r="AC1146" s="76"/>
      <c r="AD1146" s="76"/>
      <c r="AE1146" s="76"/>
      <c r="AF1146" s="76"/>
      <c r="AG1146" s="76"/>
      <c r="AH1146" s="76"/>
      <c r="AI1146" s="76"/>
      <c r="AJ1146" s="76"/>
      <c r="AK1146" s="76"/>
      <c r="AL1146" s="76"/>
      <c r="AM1146" s="76"/>
      <c r="AN1146" s="76"/>
      <c r="AO1146" s="76"/>
      <c r="AP1146" s="76"/>
      <c r="AQ1146" s="76"/>
      <c r="AR1146" s="76"/>
      <c r="AS1146" s="76"/>
      <c r="AT1146" s="76"/>
      <c r="AU1146" s="76"/>
      <c r="AV1146" s="76"/>
      <c r="AW1146" s="76"/>
      <c r="AX1146" s="76"/>
      <c r="AY1146" s="76"/>
      <c r="AZ1146" s="76"/>
      <c r="BA1146" s="76"/>
      <c r="BB1146" s="76"/>
      <c r="BC1146" s="76"/>
      <c r="BD1146" s="76"/>
      <c r="BE1146" s="76"/>
      <c r="BF1146" s="76"/>
      <c r="BG1146" s="76"/>
      <c r="BH1146" s="76"/>
      <c r="BI1146" s="76"/>
      <c r="BJ1146" s="76"/>
      <c r="BK1146" s="76"/>
      <c r="BL1146" s="76"/>
      <c r="BM1146" s="76"/>
      <c r="BN1146" s="76"/>
      <c r="BO1146" s="76"/>
      <c r="BP1146" s="76"/>
      <c r="BQ1146" s="76"/>
      <c r="BR1146" s="76"/>
    </row>
    <row r="1147" spans="2:70">
      <c r="B1147" s="75"/>
      <c r="C1147" s="75"/>
      <c r="D1147" s="75"/>
      <c r="E1147" s="77"/>
      <c r="F1147" s="75"/>
      <c r="G1147" s="77"/>
      <c r="H1147" s="75"/>
      <c r="I1147" s="75"/>
      <c r="J1147" s="77"/>
      <c r="L1147" s="77"/>
      <c r="M1147" s="77"/>
      <c r="P1147" s="77"/>
      <c r="Q1147" s="77"/>
      <c r="R1147" s="77"/>
      <c r="S1147" s="77"/>
      <c r="T1147" s="77"/>
      <c r="U1147" s="77"/>
      <c r="V1147" s="77"/>
      <c r="W1147" s="77"/>
      <c r="X1147" s="77"/>
      <c r="Y1147" s="77"/>
      <c r="Z1147" s="77"/>
      <c r="AA1147" s="77"/>
      <c r="AB1147" s="77"/>
      <c r="AC1147" s="76"/>
      <c r="AD1147" s="76"/>
      <c r="AE1147" s="76"/>
      <c r="AF1147" s="76"/>
      <c r="AG1147" s="76"/>
      <c r="AH1147" s="76"/>
      <c r="AI1147" s="76"/>
      <c r="AJ1147" s="76"/>
      <c r="AK1147" s="76"/>
      <c r="AL1147" s="76"/>
      <c r="AM1147" s="76"/>
      <c r="AN1147" s="76"/>
      <c r="AO1147" s="76"/>
      <c r="AP1147" s="76"/>
      <c r="AQ1147" s="76"/>
      <c r="AR1147" s="76"/>
      <c r="AS1147" s="76"/>
      <c r="AT1147" s="76"/>
      <c r="AU1147" s="76"/>
      <c r="AV1147" s="76"/>
      <c r="AW1147" s="76"/>
      <c r="AX1147" s="76"/>
      <c r="AY1147" s="76"/>
      <c r="AZ1147" s="76"/>
      <c r="BA1147" s="76"/>
      <c r="BB1147" s="76"/>
      <c r="BC1147" s="76"/>
      <c r="BD1147" s="76"/>
      <c r="BE1147" s="76"/>
      <c r="BF1147" s="76"/>
      <c r="BG1147" s="76"/>
      <c r="BH1147" s="76"/>
      <c r="BI1147" s="76"/>
      <c r="BJ1147" s="76"/>
      <c r="BK1147" s="76"/>
      <c r="BL1147" s="76"/>
      <c r="BM1147" s="76"/>
      <c r="BN1147" s="76"/>
      <c r="BO1147" s="76"/>
      <c r="BP1147" s="76"/>
      <c r="BQ1147" s="76"/>
      <c r="BR1147" s="76"/>
    </row>
    <row r="1148" spans="2:70">
      <c r="B1148" s="75"/>
      <c r="C1148" s="75"/>
      <c r="D1148" s="75"/>
      <c r="E1148" s="77"/>
      <c r="F1148" s="75"/>
      <c r="G1148" s="77"/>
      <c r="H1148" s="75"/>
      <c r="I1148" s="75"/>
      <c r="J1148" s="77"/>
      <c r="L1148" s="77"/>
      <c r="M1148" s="77"/>
      <c r="P1148" s="77"/>
      <c r="Q1148" s="77"/>
      <c r="R1148" s="77"/>
      <c r="S1148" s="77"/>
      <c r="T1148" s="77"/>
      <c r="U1148" s="77"/>
      <c r="V1148" s="77"/>
      <c r="W1148" s="77"/>
      <c r="X1148" s="77"/>
      <c r="Y1148" s="77"/>
      <c r="Z1148" s="77"/>
      <c r="AA1148" s="77"/>
      <c r="AB1148" s="77"/>
      <c r="AC1148" s="76"/>
      <c r="AD1148" s="76"/>
      <c r="AE1148" s="76"/>
      <c r="AF1148" s="76"/>
      <c r="AG1148" s="76"/>
      <c r="AH1148" s="76"/>
      <c r="AI1148" s="76"/>
      <c r="AJ1148" s="76"/>
      <c r="AK1148" s="76"/>
      <c r="AL1148" s="76"/>
      <c r="AM1148" s="76"/>
      <c r="AN1148" s="76"/>
      <c r="AO1148" s="76"/>
      <c r="AP1148" s="76"/>
      <c r="AQ1148" s="76"/>
      <c r="AR1148" s="76"/>
      <c r="AS1148" s="76"/>
      <c r="AT1148" s="76"/>
      <c r="AU1148" s="76"/>
      <c r="AV1148" s="76"/>
      <c r="AW1148" s="76"/>
      <c r="AX1148" s="76"/>
      <c r="AY1148" s="76"/>
      <c r="AZ1148" s="76"/>
      <c r="BA1148" s="76"/>
      <c r="BB1148" s="76"/>
      <c r="BC1148" s="76"/>
      <c r="BD1148" s="76"/>
      <c r="BE1148" s="76"/>
      <c r="BF1148" s="76"/>
      <c r="BG1148" s="76"/>
      <c r="BH1148" s="76"/>
      <c r="BI1148" s="76"/>
      <c r="BJ1148" s="76"/>
      <c r="BK1148" s="76"/>
      <c r="BL1148" s="76"/>
      <c r="BM1148" s="76"/>
      <c r="BN1148" s="76"/>
      <c r="BO1148" s="76"/>
      <c r="BP1148" s="76"/>
      <c r="BQ1148" s="76"/>
      <c r="BR1148" s="76"/>
    </row>
    <row r="1149" spans="2:70">
      <c r="B1149" s="75"/>
      <c r="C1149" s="75"/>
      <c r="D1149" s="75"/>
      <c r="E1149" s="77"/>
      <c r="F1149" s="75"/>
      <c r="G1149" s="77"/>
      <c r="H1149" s="75"/>
      <c r="I1149" s="75"/>
      <c r="J1149" s="77"/>
      <c r="L1149" s="77"/>
      <c r="M1149" s="77"/>
      <c r="P1149" s="77"/>
      <c r="Q1149" s="77"/>
      <c r="R1149" s="77"/>
      <c r="S1149" s="77"/>
      <c r="T1149" s="77"/>
      <c r="U1149" s="77"/>
      <c r="V1149" s="77"/>
      <c r="W1149" s="77"/>
      <c r="X1149" s="77"/>
      <c r="Y1149" s="77"/>
      <c r="Z1149" s="77"/>
      <c r="AA1149" s="77"/>
      <c r="AB1149" s="77"/>
      <c r="AC1149" s="76"/>
      <c r="AD1149" s="76"/>
      <c r="AE1149" s="76"/>
      <c r="AF1149" s="76"/>
      <c r="AG1149" s="76"/>
      <c r="AH1149" s="76"/>
      <c r="AI1149" s="76"/>
      <c r="AJ1149" s="76"/>
      <c r="AK1149" s="76"/>
      <c r="AL1149" s="76"/>
      <c r="AM1149" s="76"/>
      <c r="AN1149" s="76"/>
      <c r="AO1149" s="76"/>
      <c r="AP1149" s="76"/>
      <c r="AQ1149" s="76"/>
      <c r="AR1149" s="76"/>
      <c r="AS1149" s="76"/>
      <c r="AT1149" s="76"/>
      <c r="AU1149" s="76"/>
      <c r="AV1149" s="76"/>
      <c r="AW1149" s="76"/>
      <c r="AX1149" s="76"/>
      <c r="AY1149" s="76"/>
      <c r="AZ1149" s="76"/>
      <c r="BA1149" s="76"/>
      <c r="BB1149" s="76"/>
      <c r="BC1149" s="76"/>
      <c r="BD1149" s="76"/>
      <c r="BE1149" s="76"/>
      <c r="BF1149" s="76"/>
      <c r="BG1149" s="76"/>
      <c r="BH1149" s="76"/>
      <c r="BI1149" s="76"/>
      <c r="BJ1149" s="76"/>
      <c r="BK1149" s="76"/>
      <c r="BL1149" s="76"/>
      <c r="BM1149" s="76"/>
      <c r="BN1149" s="76"/>
      <c r="BO1149" s="76"/>
      <c r="BP1149" s="76"/>
      <c r="BQ1149" s="76"/>
      <c r="BR1149" s="76"/>
    </row>
    <row r="1150" spans="2:70">
      <c r="B1150" s="75"/>
      <c r="C1150" s="75"/>
      <c r="D1150" s="75"/>
      <c r="E1150" s="77"/>
      <c r="F1150" s="75"/>
      <c r="G1150" s="77"/>
      <c r="H1150" s="75"/>
      <c r="I1150" s="75"/>
      <c r="J1150" s="77"/>
      <c r="L1150" s="77"/>
      <c r="M1150" s="77"/>
      <c r="P1150" s="77"/>
      <c r="Q1150" s="77"/>
      <c r="R1150" s="77"/>
      <c r="S1150" s="77"/>
      <c r="T1150" s="77"/>
      <c r="U1150" s="77"/>
      <c r="V1150" s="77"/>
      <c r="W1150" s="77"/>
      <c r="X1150" s="77"/>
      <c r="Y1150" s="77"/>
      <c r="Z1150" s="77"/>
      <c r="AA1150" s="77"/>
      <c r="AB1150" s="77"/>
      <c r="AC1150" s="76"/>
      <c r="AD1150" s="76"/>
      <c r="AE1150" s="76"/>
      <c r="AF1150" s="76"/>
      <c r="AG1150" s="76"/>
      <c r="AH1150" s="76"/>
      <c r="AI1150" s="76"/>
      <c r="AJ1150" s="76"/>
      <c r="AK1150" s="76"/>
      <c r="AL1150" s="76"/>
      <c r="AM1150" s="76"/>
      <c r="AN1150" s="76"/>
      <c r="AO1150" s="76"/>
      <c r="AP1150" s="76"/>
      <c r="AQ1150" s="76"/>
      <c r="AR1150" s="76"/>
      <c r="AS1150" s="76"/>
      <c r="AT1150" s="76"/>
      <c r="AU1150" s="76"/>
      <c r="AV1150" s="76"/>
      <c r="AW1150" s="76"/>
      <c r="AX1150" s="76"/>
      <c r="AY1150" s="76"/>
      <c r="AZ1150" s="76"/>
      <c r="BA1150" s="76"/>
      <c r="BB1150" s="76"/>
      <c r="BC1150" s="76"/>
      <c r="BD1150" s="76"/>
      <c r="BE1150" s="76"/>
      <c r="BF1150" s="76"/>
      <c r="BG1150" s="76"/>
      <c r="BH1150" s="76"/>
      <c r="BI1150" s="76"/>
      <c r="BJ1150" s="76"/>
      <c r="BK1150" s="76"/>
      <c r="BL1150" s="76"/>
      <c r="BM1150" s="76"/>
      <c r="BN1150" s="76"/>
      <c r="BO1150" s="76"/>
      <c r="BP1150" s="76"/>
      <c r="BQ1150" s="76"/>
      <c r="BR1150" s="76"/>
    </row>
    <row r="1151" spans="2:70">
      <c r="B1151" s="75"/>
      <c r="C1151" s="75"/>
      <c r="D1151" s="75"/>
      <c r="E1151" s="77"/>
      <c r="F1151" s="75"/>
      <c r="G1151" s="77"/>
      <c r="H1151" s="75"/>
      <c r="I1151" s="75"/>
      <c r="J1151" s="77"/>
      <c r="L1151" s="77"/>
      <c r="M1151" s="77"/>
      <c r="P1151" s="77"/>
      <c r="Q1151" s="77"/>
      <c r="R1151" s="77"/>
      <c r="S1151" s="77"/>
      <c r="T1151" s="77"/>
      <c r="U1151" s="77"/>
      <c r="V1151" s="77"/>
      <c r="W1151" s="77"/>
      <c r="X1151" s="77"/>
      <c r="Y1151" s="77"/>
      <c r="Z1151" s="77"/>
      <c r="AA1151" s="77"/>
      <c r="AB1151" s="77"/>
      <c r="AC1151" s="76"/>
      <c r="AD1151" s="76"/>
      <c r="AE1151" s="76"/>
      <c r="AF1151" s="76"/>
      <c r="AG1151" s="76"/>
      <c r="AH1151" s="76"/>
      <c r="AI1151" s="76"/>
      <c r="AJ1151" s="76"/>
      <c r="AK1151" s="76"/>
      <c r="AL1151" s="76"/>
      <c r="AM1151" s="76"/>
      <c r="AN1151" s="76"/>
      <c r="AO1151" s="76"/>
      <c r="AP1151" s="76"/>
      <c r="AQ1151" s="76"/>
      <c r="AR1151" s="76"/>
      <c r="AS1151" s="76"/>
      <c r="AT1151" s="76"/>
      <c r="AU1151" s="76"/>
      <c r="AV1151" s="76"/>
      <c r="AW1151" s="76"/>
      <c r="AX1151" s="76"/>
      <c r="AY1151" s="76"/>
      <c r="AZ1151" s="76"/>
      <c r="BA1151" s="76"/>
      <c r="BB1151" s="76"/>
      <c r="BC1151" s="76"/>
      <c r="BD1151" s="76"/>
      <c r="BE1151" s="76"/>
      <c r="BF1151" s="76"/>
      <c r="BG1151" s="76"/>
      <c r="BH1151" s="76"/>
      <c r="BI1151" s="76"/>
      <c r="BJ1151" s="76"/>
      <c r="BK1151" s="76"/>
      <c r="BL1151" s="76"/>
      <c r="BM1151" s="76"/>
      <c r="BN1151" s="76"/>
      <c r="BO1151" s="76"/>
      <c r="BP1151" s="76"/>
      <c r="BQ1151" s="76"/>
      <c r="BR1151" s="76"/>
    </row>
    <row r="1152" spans="2:70">
      <c r="B1152" s="75"/>
      <c r="C1152" s="75"/>
      <c r="D1152" s="75"/>
      <c r="E1152" s="77"/>
      <c r="F1152" s="75"/>
      <c r="G1152" s="77"/>
      <c r="H1152" s="75"/>
      <c r="I1152" s="75"/>
      <c r="J1152" s="77"/>
      <c r="L1152" s="77"/>
      <c r="M1152" s="77"/>
      <c r="P1152" s="77"/>
      <c r="Q1152" s="77"/>
      <c r="R1152" s="77"/>
      <c r="S1152" s="77"/>
      <c r="T1152" s="77"/>
      <c r="U1152" s="77"/>
      <c r="V1152" s="77"/>
      <c r="W1152" s="77"/>
      <c r="X1152" s="77"/>
      <c r="Y1152" s="77"/>
      <c r="Z1152" s="77"/>
      <c r="AA1152" s="77"/>
      <c r="AB1152" s="77"/>
      <c r="AC1152" s="76"/>
      <c r="AD1152" s="76"/>
      <c r="AE1152" s="76"/>
      <c r="AF1152" s="76"/>
      <c r="AG1152" s="76"/>
      <c r="AH1152" s="76"/>
      <c r="AI1152" s="76"/>
      <c r="AJ1152" s="76"/>
      <c r="AK1152" s="76"/>
      <c r="AL1152" s="76"/>
      <c r="AM1152" s="76"/>
      <c r="AN1152" s="76"/>
      <c r="AO1152" s="76"/>
      <c r="AP1152" s="76"/>
      <c r="AQ1152" s="76"/>
      <c r="AR1152" s="76"/>
      <c r="AS1152" s="76"/>
      <c r="AT1152" s="76"/>
      <c r="AU1152" s="76"/>
      <c r="AV1152" s="76"/>
      <c r="AW1152" s="76"/>
      <c r="AX1152" s="76"/>
      <c r="AY1152" s="76"/>
      <c r="AZ1152" s="76"/>
      <c r="BA1152" s="76"/>
      <c r="BB1152" s="76"/>
      <c r="BC1152" s="76"/>
      <c r="BD1152" s="76"/>
      <c r="BE1152" s="76"/>
      <c r="BF1152" s="76"/>
      <c r="BG1152" s="76"/>
      <c r="BH1152" s="76"/>
      <c r="BI1152" s="76"/>
      <c r="BJ1152" s="76"/>
      <c r="BK1152" s="76"/>
      <c r="BL1152" s="76"/>
      <c r="BM1152" s="76"/>
      <c r="BN1152" s="76"/>
      <c r="BO1152" s="76"/>
      <c r="BP1152" s="76"/>
      <c r="BQ1152" s="76"/>
      <c r="BR1152" s="76"/>
    </row>
    <row r="1153" spans="2:70">
      <c r="B1153" s="75"/>
      <c r="C1153" s="75"/>
      <c r="D1153" s="75"/>
      <c r="E1153" s="77"/>
      <c r="F1153" s="75"/>
      <c r="G1153" s="77"/>
      <c r="H1153" s="75"/>
      <c r="I1153" s="75"/>
      <c r="J1153" s="77"/>
      <c r="L1153" s="77"/>
      <c r="M1153" s="77"/>
      <c r="P1153" s="77"/>
      <c r="Q1153" s="77"/>
      <c r="R1153" s="77"/>
      <c r="S1153" s="77"/>
      <c r="T1153" s="77"/>
      <c r="U1153" s="77"/>
      <c r="V1153" s="77"/>
      <c r="W1153" s="77"/>
      <c r="X1153" s="77"/>
      <c r="Y1153" s="77"/>
      <c r="Z1153" s="77"/>
      <c r="AA1153" s="77"/>
      <c r="AB1153" s="77"/>
      <c r="AC1153" s="76"/>
      <c r="AD1153" s="76"/>
      <c r="AE1153" s="76"/>
      <c r="AF1153" s="76"/>
      <c r="AG1153" s="76"/>
      <c r="AH1153" s="76"/>
      <c r="AI1153" s="76"/>
      <c r="AJ1153" s="76"/>
      <c r="AK1153" s="76"/>
      <c r="AL1153" s="76"/>
      <c r="AM1153" s="76"/>
      <c r="AN1153" s="76"/>
      <c r="AO1153" s="76"/>
      <c r="AP1153" s="76"/>
      <c r="AQ1153" s="76"/>
      <c r="AR1153" s="76"/>
      <c r="AS1153" s="76"/>
      <c r="AT1153" s="76"/>
      <c r="AU1153" s="76"/>
      <c r="AV1153" s="76"/>
      <c r="AW1153" s="76"/>
      <c r="AX1153" s="76"/>
      <c r="AY1153" s="76"/>
      <c r="AZ1153" s="76"/>
      <c r="BA1153" s="76"/>
      <c r="BB1153" s="76"/>
      <c r="BC1153" s="76"/>
      <c r="BD1153" s="76"/>
      <c r="BE1153" s="76"/>
      <c r="BF1153" s="76"/>
      <c r="BG1153" s="76"/>
      <c r="BH1153" s="76"/>
      <c r="BI1153" s="76"/>
      <c r="BJ1153" s="76"/>
      <c r="BK1153" s="76"/>
      <c r="BL1153" s="76"/>
      <c r="BM1153" s="76"/>
      <c r="BN1153" s="76"/>
      <c r="BO1153" s="76"/>
      <c r="BP1153" s="76"/>
      <c r="BQ1153" s="76"/>
      <c r="BR1153" s="76"/>
    </row>
    <row r="1154" spans="2:70">
      <c r="B1154" s="75"/>
      <c r="C1154" s="75"/>
      <c r="D1154" s="75"/>
      <c r="E1154" s="77"/>
      <c r="F1154" s="75"/>
      <c r="G1154" s="77"/>
      <c r="H1154" s="75"/>
      <c r="I1154" s="75"/>
      <c r="J1154" s="77"/>
      <c r="L1154" s="77"/>
      <c r="M1154" s="77"/>
      <c r="P1154" s="77"/>
      <c r="Q1154" s="77"/>
      <c r="R1154" s="77"/>
      <c r="S1154" s="77"/>
      <c r="T1154" s="77"/>
      <c r="U1154" s="77"/>
      <c r="V1154" s="77"/>
      <c r="W1154" s="77"/>
      <c r="X1154" s="77"/>
      <c r="Y1154" s="77"/>
      <c r="Z1154" s="77"/>
      <c r="AA1154" s="77"/>
      <c r="AB1154" s="77"/>
      <c r="AC1154" s="76"/>
      <c r="AD1154" s="76"/>
      <c r="AE1154" s="76"/>
      <c r="AF1154" s="76"/>
      <c r="AG1154" s="76"/>
      <c r="AH1154" s="76"/>
      <c r="AI1154" s="76"/>
      <c r="AJ1154" s="76"/>
      <c r="AK1154" s="76"/>
      <c r="AL1154" s="76"/>
      <c r="AM1154" s="76"/>
      <c r="AN1154" s="76"/>
      <c r="AO1154" s="76"/>
      <c r="AP1154" s="76"/>
      <c r="AQ1154" s="76"/>
      <c r="AR1154" s="76"/>
      <c r="AS1154" s="76"/>
      <c r="AT1154" s="76"/>
      <c r="AU1154" s="76"/>
      <c r="AV1154" s="76"/>
      <c r="AW1154" s="76"/>
      <c r="AX1154" s="76"/>
      <c r="AY1154" s="76"/>
      <c r="AZ1154" s="76"/>
      <c r="BA1154" s="76"/>
      <c r="BB1154" s="76"/>
      <c r="BC1154" s="76"/>
      <c r="BD1154" s="76"/>
      <c r="BE1154" s="76"/>
      <c r="BF1154" s="76"/>
      <c r="BG1154" s="76"/>
      <c r="BH1154" s="76"/>
      <c r="BI1154" s="76"/>
      <c r="BJ1154" s="76"/>
      <c r="BK1154" s="76"/>
      <c r="BL1154" s="76"/>
      <c r="BM1154" s="76"/>
      <c r="BN1154" s="76"/>
      <c r="BO1154" s="76"/>
      <c r="BP1154" s="76"/>
      <c r="BQ1154" s="76"/>
      <c r="BR1154" s="76"/>
    </row>
    <row r="1155" spans="2:70">
      <c r="B1155" s="75"/>
      <c r="C1155" s="75"/>
      <c r="D1155" s="75"/>
      <c r="E1155" s="77"/>
      <c r="F1155" s="75"/>
      <c r="G1155" s="77"/>
      <c r="H1155" s="75"/>
      <c r="I1155" s="75"/>
      <c r="J1155" s="77"/>
      <c r="L1155" s="77"/>
      <c r="M1155" s="77"/>
      <c r="P1155" s="77"/>
      <c r="Q1155" s="77"/>
      <c r="R1155" s="77"/>
      <c r="S1155" s="77"/>
      <c r="T1155" s="77"/>
      <c r="U1155" s="77"/>
      <c r="V1155" s="77"/>
      <c r="W1155" s="77"/>
      <c r="X1155" s="77"/>
      <c r="Y1155" s="77"/>
      <c r="Z1155" s="77"/>
      <c r="AA1155" s="77"/>
      <c r="AB1155" s="77"/>
      <c r="AC1155" s="76"/>
      <c r="AD1155" s="76"/>
      <c r="AE1155" s="76"/>
      <c r="AF1155" s="76"/>
      <c r="AG1155" s="76"/>
      <c r="AH1155" s="76"/>
      <c r="AI1155" s="76"/>
      <c r="AJ1155" s="76"/>
      <c r="AK1155" s="76"/>
      <c r="AL1155" s="76"/>
      <c r="AM1155" s="76"/>
      <c r="AN1155" s="76"/>
      <c r="AO1155" s="76"/>
      <c r="AP1155" s="76"/>
      <c r="AQ1155" s="76"/>
      <c r="AR1155" s="76"/>
      <c r="AS1155" s="76"/>
      <c r="AT1155" s="76"/>
      <c r="AU1155" s="76"/>
      <c r="AV1155" s="76"/>
      <c r="AW1155" s="76"/>
      <c r="AX1155" s="76"/>
      <c r="AY1155" s="76"/>
      <c r="AZ1155" s="76"/>
      <c r="BA1155" s="76"/>
      <c r="BB1155" s="76"/>
      <c r="BC1155" s="76"/>
      <c r="BD1155" s="76"/>
      <c r="BE1155" s="76"/>
      <c r="BF1155" s="76"/>
      <c r="BG1155" s="76"/>
      <c r="BH1155" s="76"/>
      <c r="BI1155" s="76"/>
      <c r="BJ1155" s="76"/>
      <c r="BK1155" s="76"/>
      <c r="BL1155" s="76"/>
      <c r="BM1155" s="76"/>
      <c r="BN1155" s="76"/>
      <c r="BO1155" s="76"/>
      <c r="BP1155" s="76"/>
      <c r="BQ1155" s="76"/>
      <c r="BR1155" s="76"/>
    </row>
    <row r="1156" spans="2:70">
      <c r="B1156" s="75"/>
      <c r="C1156" s="75"/>
      <c r="D1156" s="75"/>
      <c r="E1156" s="77"/>
      <c r="F1156" s="75"/>
      <c r="G1156" s="77"/>
      <c r="H1156" s="75"/>
      <c r="I1156" s="75"/>
      <c r="J1156" s="77"/>
      <c r="L1156" s="77"/>
      <c r="M1156" s="77"/>
      <c r="P1156" s="77"/>
      <c r="Q1156" s="77"/>
      <c r="R1156" s="77"/>
      <c r="S1156" s="77"/>
      <c r="T1156" s="77"/>
      <c r="U1156" s="77"/>
      <c r="V1156" s="77"/>
      <c r="W1156" s="77"/>
      <c r="X1156" s="77"/>
      <c r="Y1156" s="77"/>
      <c r="Z1156" s="77"/>
      <c r="AA1156" s="77"/>
      <c r="AB1156" s="77"/>
      <c r="AC1156" s="76"/>
      <c r="AD1156" s="76"/>
      <c r="AE1156" s="76"/>
      <c r="AF1156" s="76"/>
      <c r="AG1156" s="76"/>
      <c r="AH1156" s="76"/>
      <c r="AI1156" s="76"/>
      <c r="AJ1156" s="76"/>
      <c r="AK1156" s="76"/>
      <c r="AL1156" s="76"/>
      <c r="AM1156" s="76"/>
      <c r="AN1156" s="76"/>
      <c r="AO1156" s="76"/>
      <c r="AP1156" s="76"/>
      <c r="AQ1156" s="76"/>
      <c r="AR1156" s="76"/>
      <c r="AS1156" s="76"/>
      <c r="AT1156" s="76"/>
      <c r="AU1156" s="76"/>
      <c r="AV1156" s="76"/>
      <c r="AW1156" s="76"/>
      <c r="AX1156" s="76"/>
      <c r="AY1156" s="76"/>
      <c r="AZ1156" s="76"/>
      <c r="BA1156" s="76"/>
      <c r="BB1156" s="76"/>
      <c r="BC1156" s="76"/>
      <c r="BD1156" s="76"/>
      <c r="BE1156" s="76"/>
      <c r="BF1156" s="76"/>
      <c r="BG1156" s="76"/>
      <c r="BH1156" s="76"/>
      <c r="BI1156" s="76"/>
      <c r="BJ1156" s="76"/>
      <c r="BK1156" s="76"/>
      <c r="BL1156" s="76"/>
      <c r="BM1156" s="76"/>
      <c r="BN1156" s="76"/>
      <c r="BO1156" s="76"/>
      <c r="BP1156" s="76"/>
      <c r="BQ1156" s="76"/>
      <c r="BR1156" s="76"/>
    </row>
    <row r="1157" spans="2:70">
      <c r="B1157" s="75"/>
      <c r="C1157" s="75"/>
      <c r="D1157" s="75"/>
      <c r="E1157" s="77"/>
      <c r="F1157" s="75"/>
      <c r="G1157" s="77"/>
      <c r="H1157" s="75"/>
      <c r="I1157" s="75"/>
      <c r="J1157" s="77"/>
      <c r="L1157" s="77"/>
      <c r="M1157" s="77"/>
      <c r="P1157" s="77"/>
      <c r="Q1157" s="77"/>
      <c r="R1157" s="77"/>
      <c r="S1157" s="77"/>
      <c r="T1157" s="77"/>
      <c r="U1157" s="77"/>
      <c r="V1157" s="77"/>
      <c r="W1157" s="77"/>
      <c r="X1157" s="77"/>
      <c r="Y1157" s="77"/>
      <c r="Z1157" s="77"/>
      <c r="AA1157" s="77"/>
      <c r="AB1157" s="77"/>
      <c r="AC1157" s="76"/>
      <c r="AD1157" s="76"/>
      <c r="AE1157" s="76"/>
      <c r="AF1157" s="76"/>
      <c r="AG1157" s="76"/>
      <c r="AH1157" s="76"/>
      <c r="AI1157" s="76"/>
      <c r="AJ1157" s="76"/>
      <c r="AK1157" s="76"/>
      <c r="AL1157" s="76"/>
      <c r="AM1157" s="76"/>
      <c r="AN1157" s="76"/>
      <c r="AO1157" s="76"/>
      <c r="AP1157" s="76"/>
      <c r="AQ1157" s="76"/>
      <c r="AR1157" s="76"/>
      <c r="AS1157" s="76"/>
      <c r="AT1157" s="76"/>
      <c r="AU1157" s="76"/>
      <c r="AV1157" s="76"/>
      <c r="AW1157" s="76"/>
      <c r="AX1157" s="76"/>
      <c r="AY1157" s="76"/>
      <c r="AZ1157" s="76"/>
      <c r="BA1157" s="76"/>
      <c r="BB1157" s="76"/>
      <c r="BC1157" s="76"/>
      <c r="BD1157" s="76"/>
      <c r="BE1157" s="76"/>
      <c r="BF1157" s="76"/>
      <c r="BG1157" s="76"/>
      <c r="BH1157" s="76"/>
      <c r="BI1157" s="76"/>
      <c r="BJ1157" s="76"/>
      <c r="BK1157" s="76"/>
      <c r="BL1157" s="76"/>
      <c r="BM1157" s="76"/>
      <c r="BN1157" s="76"/>
      <c r="BO1157" s="76"/>
      <c r="BP1157" s="76"/>
      <c r="BQ1157" s="76"/>
      <c r="BR1157" s="76"/>
    </row>
    <row r="1158" spans="2:70">
      <c r="B1158" s="75"/>
      <c r="C1158" s="75"/>
      <c r="D1158" s="75"/>
      <c r="E1158" s="77"/>
      <c r="F1158" s="75"/>
      <c r="G1158" s="77"/>
      <c r="H1158" s="75"/>
      <c r="I1158" s="75"/>
      <c r="J1158" s="77"/>
      <c r="L1158" s="77"/>
      <c r="M1158" s="77"/>
      <c r="P1158" s="77"/>
      <c r="Q1158" s="77"/>
      <c r="R1158" s="77"/>
      <c r="S1158" s="77"/>
      <c r="T1158" s="77"/>
      <c r="U1158" s="77"/>
      <c r="V1158" s="77"/>
      <c r="W1158" s="77"/>
      <c r="X1158" s="77"/>
      <c r="Y1158" s="77"/>
      <c r="Z1158" s="77"/>
      <c r="AA1158" s="77"/>
      <c r="AB1158" s="77"/>
      <c r="AC1158" s="76"/>
      <c r="AD1158" s="76"/>
      <c r="AE1158" s="76"/>
      <c r="AF1158" s="76"/>
      <c r="AG1158" s="76"/>
      <c r="AH1158" s="76"/>
      <c r="AI1158" s="76"/>
      <c r="AJ1158" s="76"/>
      <c r="AK1158" s="76"/>
      <c r="AL1158" s="76"/>
      <c r="AM1158" s="76"/>
      <c r="AN1158" s="76"/>
      <c r="AO1158" s="76"/>
      <c r="AP1158" s="76"/>
      <c r="AQ1158" s="76"/>
      <c r="AR1158" s="76"/>
      <c r="AS1158" s="76"/>
      <c r="AT1158" s="76"/>
      <c r="AU1158" s="76"/>
      <c r="AV1158" s="76"/>
      <c r="AW1158" s="76"/>
      <c r="AX1158" s="76"/>
      <c r="AY1158" s="76"/>
      <c r="AZ1158" s="76"/>
      <c r="BA1158" s="76"/>
      <c r="BB1158" s="76"/>
      <c r="BC1158" s="76"/>
      <c r="BD1158" s="76"/>
      <c r="BE1158" s="76"/>
      <c r="BF1158" s="76"/>
      <c r="BG1158" s="76"/>
      <c r="BH1158" s="76"/>
      <c r="BI1158" s="76"/>
      <c r="BJ1158" s="76"/>
      <c r="BK1158" s="76"/>
      <c r="BL1158" s="76"/>
      <c r="BM1158" s="76"/>
      <c r="BN1158" s="76"/>
      <c r="BO1158" s="76"/>
      <c r="BP1158" s="76"/>
      <c r="BQ1158" s="76"/>
      <c r="BR1158" s="76"/>
    </row>
    <row r="1159" spans="2:70">
      <c r="B1159" s="75"/>
      <c r="C1159" s="75"/>
      <c r="D1159" s="75"/>
      <c r="E1159" s="77"/>
      <c r="F1159" s="75"/>
      <c r="G1159" s="77"/>
      <c r="H1159" s="75"/>
      <c r="I1159" s="75"/>
      <c r="J1159" s="77"/>
      <c r="L1159" s="77"/>
      <c r="M1159" s="77"/>
      <c r="P1159" s="77"/>
      <c r="Q1159" s="77"/>
      <c r="R1159" s="77"/>
      <c r="S1159" s="77"/>
      <c r="T1159" s="77"/>
      <c r="U1159" s="77"/>
      <c r="V1159" s="77"/>
      <c r="W1159" s="77"/>
      <c r="X1159" s="77"/>
      <c r="Y1159" s="77"/>
      <c r="Z1159" s="77"/>
      <c r="AA1159" s="77"/>
      <c r="AB1159" s="77"/>
      <c r="AC1159" s="76"/>
      <c r="AD1159" s="76"/>
      <c r="AE1159" s="76"/>
      <c r="AF1159" s="76"/>
      <c r="AG1159" s="76"/>
      <c r="AH1159" s="76"/>
      <c r="AI1159" s="76"/>
      <c r="AJ1159" s="76"/>
      <c r="AK1159" s="76"/>
      <c r="AL1159" s="76"/>
      <c r="AM1159" s="76"/>
      <c r="AN1159" s="76"/>
      <c r="AO1159" s="76"/>
      <c r="AP1159" s="76"/>
      <c r="AQ1159" s="76"/>
      <c r="AR1159" s="76"/>
      <c r="AS1159" s="76"/>
      <c r="AT1159" s="76"/>
      <c r="AU1159" s="76"/>
      <c r="AV1159" s="76"/>
      <c r="AW1159" s="76"/>
      <c r="AX1159" s="76"/>
      <c r="AY1159" s="76"/>
      <c r="AZ1159" s="76"/>
      <c r="BA1159" s="76"/>
      <c r="BB1159" s="76"/>
      <c r="BC1159" s="76"/>
      <c r="BD1159" s="76"/>
      <c r="BE1159" s="76"/>
      <c r="BF1159" s="76"/>
      <c r="BG1159" s="76"/>
      <c r="BH1159" s="76"/>
      <c r="BI1159" s="76"/>
      <c r="BJ1159" s="76"/>
      <c r="BK1159" s="76"/>
      <c r="BL1159" s="76"/>
      <c r="BM1159" s="76"/>
      <c r="BN1159" s="76"/>
      <c r="BO1159" s="76"/>
      <c r="BP1159" s="76"/>
      <c r="BQ1159" s="76"/>
      <c r="BR1159" s="76"/>
    </row>
    <row r="1160" spans="2:70">
      <c r="B1160" s="75"/>
      <c r="C1160" s="75"/>
      <c r="D1160" s="75"/>
      <c r="E1160" s="77"/>
      <c r="F1160" s="75"/>
      <c r="G1160" s="77"/>
      <c r="H1160" s="75"/>
      <c r="I1160" s="75"/>
      <c r="J1160" s="77"/>
      <c r="L1160" s="77"/>
      <c r="M1160" s="77"/>
      <c r="P1160" s="77"/>
      <c r="Q1160" s="77"/>
      <c r="R1160" s="77"/>
      <c r="S1160" s="77"/>
      <c r="T1160" s="77"/>
      <c r="U1160" s="77"/>
      <c r="V1160" s="77"/>
      <c r="W1160" s="77"/>
      <c r="X1160" s="77"/>
      <c r="Y1160" s="77"/>
      <c r="Z1160" s="77"/>
      <c r="AA1160" s="77"/>
      <c r="AB1160" s="77"/>
      <c r="AC1160" s="76"/>
      <c r="AD1160" s="76"/>
      <c r="AE1160" s="76"/>
      <c r="AF1160" s="76"/>
      <c r="AG1160" s="76"/>
      <c r="AH1160" s="76"/>
      <c r="AI1160" s="76"/>
      <c r="AJ1160" s="76"/>
      <c r="AK1160" s="76"/>
      <c r="AL1160" s="76"/>
      <c r="AM1160" s="76"/>
      <c r="AN1160" s="76"/>
      <c r="AO1160" s="76"/>
      <c r="AP1160" s="76"/>
      <c r="AQ1160" s="76"/>
      <c r="AR1160" s="76"/>
      <c r="AS1160" s="76"/>
      <c r="AT1160" s="76"/>
      <c r="AU1160" s="76"/>
      <c r="AV1160" s="76"/>
      <c r="AW1160" s="76"/>
      <c r="AX1160" s="76"/>
      <c r="AY1160" s="76"/>
      <c r="AZ1160" s="76"/>
      <c r="BA1160" s="76"/>
      <c r="BB1160" s="76"/>
      <c r="BC1160" s="76"/>
      <c r="BD1160" s="76"/>
      <c r="BE1160" s="76"/>
      <c r="BF1160" s="76"/>
      <c r="BG1160" s="76"/>
      <c r="BH1160" s="76"/>
      <c r="BI1160" s="76"/>
      <c r="BJ1160" s="76"/>
      <c r="BK1160" s="76"/>
      <c r="BL1160" s="76"/>
      <c r="BM1160" s="76"/>
      <c r="BN1160" s="76"/>
      <c r="BO1160" s="76"/>
      <c r="BP1160" s="76"/>
      <c r="BQ1160" s="76"/>
      <c r="BR1160" s="76"/>
    </row>
    <row r="1161" spans="2:70">
      <c r="B1161" s="75"/>
      <c r="C1161" s="75"/>
      <c r="D1161" s="75"/>
      <c r="E1161" s="77"/>
      <c r="F1161" s="75"/>
      <c r="G1161" s="77"/>
      <c r="H1161" s="75"/>
      <c r="I1161" s="75"/>
      <c r="J1161" s="77"/>
      <c r="L1161" s="77"/>
      <c r="M1161" s="77"/>
      <c r="P1161" s="77"/>
      <c r="Q1161" s="77"/>
      <c r="R1161" s="77"/>
      <c r="S1161" s="77"/>
      <c r="T1161" s="77"/>
      <c r="U1161" s="77"/>
      <c r="V1161" s="77"/>
      <c r="W1161" s="77"/>
      <c r="X1161" s="77"/>
      <c r="Y1161" s="77"/>
      <c r="Z1161" s="77"/>
      <c r="AA1161" s="77"/>
      <c r="AB1161" s="77"/>
      <c r="AC1161" s="76"/>
      <c r="AD1161" s="76"/>
      <c r="AE1161" s="76"/>
      <c r="AF1161" s="76"/>
      <c r="AG1161" s="76"/>
      <c r="AH1161" s="76"/>
      <c r="AI1161" s="76"/>
      <c r="AJ1161" s="76"/>
      <c r="AK1161" s="76"/>
      <c r="AL1161" s="76"/>
      <c r="AM1161" s="76"/>
      <c r="AN1161" s="76"/>
      <c r="AO1161" s="76"/>
      <c r="AP1161" s="76"/>
      <c r="AQ1161" s="76"/>
      <c r="AR1161" s="76"/>
      <c r="AS1161" s="76"/>
      <c r="AT1161" s="76"/>
      <c r="AU1161" s="76"/>
      <c r="AV1161" s="76"/>
      <c r="AW1161" s="76"/>
      <c r="AX1161" s="76"/>
      <c r="AY1161" s="76"/>
      <c r="AZ1161" s="76"/>
      <c r="BA1161" s="76"/>
      <c r="BB1161" s="76"/>
      <c r="BC1161" s="76"/>
      <c r="BD1161" s="76"/>
      <c r="BE1161" s="76"/>
      <c r="BF1161" s="76"/>
      <c r="BG1161" s="76"/>
      <c r="BH1161" s="76"/>
      <c r="BI1161" s="76"/>
      <c r="BJ1161" s="76"/>
      <c r="BK1161" s="76"/>
      <c r="BL1161" s="76"/>
      <c r="BM1161" s="76"/>
      <c r="BN1161" s="76"/>
      <c r="BO1161" s="76"/>
      <c r="BP1161" s="76"/>
      <c r="BQ1161" s="76"/>
      <c r="BR1161" s="76"/>
    </row>
    <row r="1162" spans="2:70">
      <c r="B1162" s="75"/>
      <c r="C1162" s="75"/>
      <c r="D1162" s="75"/>
      <c r="E1162" s="77"/>
      <c r="F1162" s="75"/>
      <c r="G1162" s="77"/>
      <c r="H1162" s="75"/>
      <c r="I1162" s="75"/>
      <c r="J1162" s="77"/>
      <c r="L1162" s="77"/>
      <c r="M1162" s="77"/>
      <c r="P1162" s="77"/>
      <c r="Q1162" s="77"/>
      <c r="R1162" s="77"/>
      <c r="S1162" s="77"/>
      <c r="T1162" s="77"/>
      <c r="U1162" s="77"/>
      <c r="V1162" s="77"/>
      <c r="W1162" s="77"/>
      <c r="X1162" s="77"/>
      <c r="Y1162" s="77"/>
      <c r="Z1162" s="77"/>
      <c r="AA1162" s="77"/>
      <c r="AB1162" s="77"/>
      <c r="AC1162" s="76"/>
      <c r="AD1162" s="76"/>
      <c r="AE1162" s="76"/>
      <c r="AF1162" s="76"/>
      <c r="AG1162" s="76"/>
      <c r="AH1162" s="76"/>
      <c r="AI1162" s="76"/>
      <c r="AJ1162" s="76"/>
      <c r="AK1162" s="76"/>
      <c r="AL1162" s="76"/>
      <c r="AM1162" s="76"/>
      <c r="AN1162" s="76"/>
      <c r="AO1162" s="76"/>
      <c r="AP1162" s="76"/>
      <c r="AQ1162" s="76"/>
      <c r="AR1162" s="76"/>
      <c r="AS1162" s="76"/>
      <c r="AT1162" s="76"/>
      <c r="AU1162" s="76"/>
      <c r="AV1162" s="76"/>
      <c r="AW1162" s="76"/>
      <c r="AX1162" s="76"/>
      <c r="AY1162" s="76"/>
      <c r="AZ1162" s="76"/>
      <c r="BA1162" s="76"/>
      <c r="BB1162" s="76"/>
      <c r="BC1162" s="76"/>
      <c r="BD1162" s="76"/>
      <c r="BE1162" s="76"/>
      <c r="BF1162" s="76"/>
      <c r="BG1162" s="76"/>
      <c r="BH1162" s="76"/>
      <c r="BI1162" s="76"/>
      <c r="BJ1162" s="76"/>
      <c r="BK1162" s="76"/>
      <c r="BL1162" s="76"/>
      <c r="BM1162" s="76"/>
      <c r="BN1162" s="76"/>
      <c r="BO1162" s="76"/>
      <c r="BP1162" s="76"/>
      <c r="BQ1162" s="76"/>
      <c r="BR1162" s="76"/>
    </row>
    <row r="1163" spans="2:70">
      <c r="B1163" s="75"/>
      <c r="C1163" s="75"/>
      <c r="D1163" s="75"/>
      <c r="E1163" s="77"/>
      <c r="F1163" s="75"/>
      <c r="G1163" s="77"/>
      <c r="H1163" s="75"/>
      <c r="I1163" s="75"/>
      <c r="J1163" s="77"/>
      <c r="L1163" s="77"/>
      <c r="M1163" s="77"/>
      <c r="P1163" s="77"/>
      <c r="Q1163" s="77"/>
      <c r="R1163" s="77"/>
      <c r="S1163" s="77"/>
      <c r="T1163" s="77"/>
      <c r="U1163" s="77"/>
      <c r="V1163" s="77"/>
      <c r="W1163" s="77"/>
      <c r="X1163" s="77"/>
      <c r="Y1163" s="77"/>
      <c r="Z1163" s="77"/>
      <c r="AA1163" s="77"/>
      <c r="AB1163" s="77"/>
      <c r="AC1163" s="76"/>
      <c r="AD1163" s="76"/>
      <c r="AE1163" s="76"/>
      <c r="AF1163" s="76"/>
      <c r="AG1163" s="76"/>
      <c r="AH1163" s="76"/>
      <c r="AI1163" s="76"/>
      <c r="AJ1163" s="76"/>
      <c r="AK1163" s="76"/>
      <c r="AL1163" s="76"/>
      <c r="AM1163" s="76"/>
      <c r="AN1163" s="76"/>
      <c r="AO1163" s="76"/>
      <c r="AP1163" s="76"/>
      <c r="AQ1163" s="76"/>
      <c r="AR1163" s="76"/>
      <c r="AS1163" s="76"/>
      <c r="AT1163" s="76"/>
      <c r="AU1163" s="76"/>
      <c r="AV1163" s="76"/>
      <c r="AW1163" s="76"/>
      <c r="AX1163" s="76"/>
      <c r="AY1163" s="76"/>
      <c r="AZ1163" s="76"/>
      <c r="BA1163" s="76"/>
      <c r="BB1163" s="76"/>
      <c r="BC1163" s="76"/>
      <c r="BD1163" s="76"/>
      <c r="BE1163" s="76"/>
      <c r="BF1163" s="76"/>
      <c r="BG1163" s="76"/>
      <c r="BH1163" s="76"/>
      <c r="BI1163" s="76"/>
      <c r="BJ1163" s="76"/>
      <c r="BK1163" s="76"/>
      <c r="BL1163" s="76"/>
      <c r="BM1163" s="76"/>
      <c r="BN1163" s="76"/>
      <c r="BO1163" s="76"/>
      <c r="BP1163" s="76"/>
      <c r="BQ1163" s="76"/>
      <c r="BR1163" s="76"/>
    </row>
    <row r="1164" spans="2:70">
      <c r="B1164" s="75"/>
      <c r="C1164" s="75"/>
      <c r="D1164" s="75"/>
      <c r="E1164" s="77"/>
      <c r="F1164" s="75"/>
      <c r="G1164" s="77"/>
      <c r="H1164" s="75"/>
      <c r="I1164" s="75"/>
      <c r="J1164" s="77"/>
      <c r="L1164" s="77"/>
      <c r="M1164" s="77"/>
      <c r="P1164" s="77"/>
      <c r="Q1164" s="77"/>
      <c r="R1164" s="77"/>
      <c r="S1164" s="77"/>
      <c r="T1164" s="77"/>
      <c r="U1164" s="77"/>
      <c r="V1164" s="77"/>
      <c r="W1164" s="77"/>
      <c r="X1164" s="77"/>
      <c r="Y1164" s="77"/>
      <c r="Z1164" s="77"/>
      <c r="AA1164" s="77"/>
      <c r="AB1164" s="77"/>
      <c r="AC1164" s="76"/>
      <c r="AD1164" s="76"/>
      <c r="AE1164" s="76"/>
      <c r="AF1164" s="76"/>
      <c r="AG1164" s="76"/>
      <c r="AH1164" s="76"/>
      <c r="AI1164" s="76"/>
      <c r="AJ1164" s="76"/>
      <c r="AK1164" s="76"/>
      <c r="AL1164" s="76"/>
      <c r="AM1164" s="76"/>
      <c r="AN1164" s="76"/>
      <c r="AO1164" s="76"/>
      <c r="AP1164" s="76"/>
      <c r="AQ1164" s="76"/>
      <c r="AR1164" s="76"/>
      <c r="AS1164" s="76"/>
      <c r="AT1164" s="76"/>
      <c r="AU1164" s="76"/>
      <c r="AV1164" s="76"/>
      <c r="AW1164" s="76"/>
      <c r="AX1164" s="76"/>
      <c r="AY1164" s="76"/>
      <c r="AZ1164" s="76"/>
      <c r="BA1164" s="76"/>
      <c r="BB1164" s="76"/>
      <c r="BC1164" s="76"/>
      <c r="BD1164" s="76"/>
      <c r="BE1164" s="76"/>
      <c r="BF1164" s="76"/>
      <c r="BG1164" s="76"/>
      <c r="BH1164" s="76"/>
      <c r="BI1164" s="76"/>
      <c r="BJ1164" s="76"/>
      <c r="BK1164" s="76"/>
      <c r="BL1164" s="76"/>
      <c r="BM1164" s="76"/>
      <c r="BN1164" s="76"/>
      <c r="BO1164" s="76"/>
      <c r="BP1164" s="76"/>
      <c r="BQ1164" s="76"/>
      <c r="BR1164" s="76"/>
    </row>
    <row r="1165" spans="2:70">
      <c r="B1165" s="75"/>
      <c r="C1165" s="75"/>
      <c r="D1165" s="75"/>
      <c r="E1165" s="77"/>
      <c r="F1165" s="75"/>
      <c r="G1165" s="77"/>
      <c r="H1165" s="75"/>
      <c r="I1165" s="75"/>
      <c r="J1165" s="77"/>
      <c r="L1165" s="77"/>
      <c r="M1165" s="77"/>
      <c r="P1165" s="77"/>
      <c r="Q1165" s="77"/>
      <c r="R1165" s="77"/>
      <c r="S1165" s="77"/>
      <c r="T1165" s="77"/>
      <c r="U1165" s="77"/>
      <c r="V1165" s="77"/>
      <c r="W1165" s="77"/>
      <c r="X1165" s="77"/>
      <c r="Y1165" s="77"/>
      <c r="Z1165" s="77"/>
      <c r="AA1165" s="77"/>
      <c r="AB1165" s="77"/>
      <c r="AC1165" s="76"/>
      <c r="AD1165" s="76"/>
      <c r="AE1165" s="76"/>
      <c r="AF1165" s="76"/>
      <c r="AG1165" s="76"/>
      <c r="AH1165" s="76"/>
      <c r="AI1165" s="76"/>
      <c r="AJ1165" s="76"/>
      <c r="AK1165" s="76"/>
      <c r="AL1165" s="76"/>
      <c r="AM1165" s="76"/>
      <c r="AN1165" s="76"/>
      <c r="AO1165" s="76"/>
      <c r="AP1165" s="76"/>
      <c r="AQ1165" s="76"/>
      <c r="AR1165" s="76"/>
      <c r="AS1165" s="76"/>
      <c r="AT1165" s="76"/>
      <c r="AU1165" s="76"/>
      <c r="AV1165" s="76"/>
      <c r="AW1165" s="76"/>
      <c r="AX1165" s="76"/>
      <c r="AY1165" s="76"/>
      <c r="AZ1165" s="76"/>
      <c r="BA1165" s="76"/>
      <c r="BB1165" s="76"/>
      <c r="BC1165" s="76"/>
      <c r="BD1165" s="76"/>
      <c r="BE1165" s="76"/>
      <c r="BF1165" s="76"/>
      <c r="BG1165" s="76"/>
      <c r="BH1165" s="76"/>
      <c r="BI1165" s="76"/>
      <c r="BJ1165" s="76"/>
      <c r="BK1165" s="76"/>
      <c r="BL1165" s="76"/>
      <c r="BM1165" s="76"/>
      <c r="BN1165" s="76"/>
      <c r="BO1165" s="76"/>
      <c r="BP1165" s="76"/>
      <c r="BQ1165" s="76"/>
      <c r="BR1165" s="76"/>
    </row>
    <row r="1166" spans="2:70">
      <c r="B1166" s="75"/>
      <c r="C1166" s="75"/>
      <c r="D1166" s="75"/>
      <c r="E1166" s="77"/>
      <c r="F1166" s="75"/>
      <c r="G1166" s="77"/>
      <c r="H1166" s="75"/>
      <c r="I1166" s="75"/>
      <c r="J1166" s="77"/>
      <c r="L1166" s="77"/>
      <c r="M1166" s="77"/>
      <c r="P1166" s="77"/>
      <c r="Q1166" s="77"/>
      <c r="R1166" s="77"/>
      <c r="S1166" s="77"/>
      <c r="T1166" s="77"/>
      <c r="U1166" s="77"/>
      <c r="V1166" s="77"/>
      <c r="W1166" s="77"/>
      <c r="X1166" s="77"/>
      <c r="Y1166" s="77"/>
      <c r="Z1166" s="77"/>
      <c r="AA1166" s="77"/>
      <c r="AB1166" s="77"/>
      <c r="AC1166" s="76"/>
      <c r="AD1166" s="76"/>
      <c r="AE1166" s="76"/>
      <c r="AF1166" s="76"/>
      <c r="AG1166" s="76"/>
      <c r="AH1166" s="76"/>
      <c r="AI1166" s="76"/>
      <c r="AJ1166" s="76"/>
      <c r="AK1166" s="76"/>
      <c r="AL1166" s="76"/>
      <c r="AM1166" s="76"/>
      <c r="AN1166" s="76"/>
      <c r="AO1166" s="76"/>
      <c r="AP1166" s="76"/>
      <c r="AQ1166" s="76"/>
      <c r="AR1166" s="76"/>
      <c r="AS1166" s="76"/>
      <c r="AT1166" s="76"/>
      <c r="AU1166" s="76"/>
      <c r="AV1166" s="76"/>
      <c r="AW1166" s="76"/>
      <c r="AX1166" s="76"/>
      <c r="AY1166" s="76"/>
      <c r="AZ1166" s="76"/>
      <c r="BA1166" s="76"/>
      <c r="BB1166" s="76"/>
      <c r="BC1166" s="76"/>
      <c r="BD1166" s="76"/>
      <c r="BE1166" s="76"/>
      <c r="BF1166" s="76"/>
      <c r="BG1166" s="76"/>
      <c r="BH1166" s="76"/>
      <c r="BI1166" s="76"/>
      <c r="BJ1166" s="76"/>
      <c r="BK1166" s="76"/>
      <c r="BL1166" s="76"/>
      <c r="BM1166" s="76"/>
      <c r="BN1166" s="76"/>
      <c r="BO1166" s="76"/>
      <c r="BP1166" s="76"/>
      <c r="BQ1166" s="76"/>
      <c r="BR1166" s="76"/>
    </row>
    <row r="1167" spans="2:70">
      <c r="B1167" s="75"/>
      <c r="C1167" s="75"/>
      <c r="D1167" s="75"/>
      <c r="E1167" s="77"/>
      <c r="F1167" s="75"/>
      <c r="G1167" s="77"/>
      <c r="H1167" s="75"/>
      <c r="I1167" s="75"/>
      <c r="J1167" s="77"/>
      <c r="L1167" s="77"/>
      <c r="M1167" s="77"/>
      <c r="P1167" s="77"/>
      <c r="Q1167" s="77"/>
      <c r="R1167" s="77"/>
      <c r="S1167" s="77"/>
      <c r="T1167" s="77"/>
      <c r="U1167" s="77"/>
      <c r="V1167" s="77"/>
      <c r="W1167" s="77"/>
      <c r="X1167" s="77"/>
      <c r="Y1167" s="77"/>
      <c r="Z1167" s="77"/>
      <c r="AA1167" s="77"/>
      <c r="AB1167" s="77"/>
      <c r="AC1167" s="76"/>
      <c r="AD1167" s="76"/>
      <c r="AE1167" s="76"/>
      <c r="AF1167" s="76"/>
      <c r="AG1167" s="76"/>
      <c r="AH1167" s="76"/>
      <c r="AI1167" s="76"/>
      <c r="AJ1167" s="76"/>
      <c r="AK1167" s="76"/>
      <c r="AL1167" s="76"/>
      <c r="AM1167" s="76"/>
      <c r="AN1167" s="76"/>
      <c r="AO1167" s="76"/>
      <c r="AP1167" s="76"/>
      <c r="AQ1167" s="76"/>
      <c r="AR1167" s="76"/>
      <c r="AS1167" s="76"/>
      <c r="AT1167" s="76"/>
      <c r="AU1167" s="76"/>
      <c r="AV1167" s="76"/>
      <c r="AW1167" s="76"/>
      <c r="AX1167" s="76"/>
      <c r="AY1167" s="76"/>
      <c r="AZ1167" s="76"/>
      <c r="BA1167" s="76"/>
      <c r="BB1167" s="76"/>
      <c r="BC1167" s="76"/>
      <c r="BD1167" s="76"/>
      <c r="BE1167" s="76"/>
      <c r="BF1167" s="76"/>
      <c r="BG1167" s="76"/>
      <c r="BH1167" s="76"/>
      <c r="BI1167" s="76"/>
      <c r="BJ1167" s="76"/>
      <c r="BK1167" s="76"/>
      <c r="BL1167" s="76"/>
      <c r="BM1167" s="76"/>
      <c r="BN1167" s="76"/>
      <c r="BO1167" s="76"/>
      <c r="BP1167" s="76"/>
      <c r="BQ1167" s="76"/>
      <c r="BR1167" s="76"/>
    </row>
    <row r="1168" spans="2:70">
      <c r="B1168" s="75"/>
      <c r="C1168" s="75"/>
      <c r="D1168" s="75"/>
      <c r="E1168" s="77"/>
      <c r="F1168" s="75"/>
      <c r="G1168" s="77"/>
      <c r="H1168" s="75"/>
      <c r="I1168" s="75"/>
      <c r="J1168" s="77"/>
      <c r="L1168" s="77"/>
      <c r="M1168" s="77"/>
      <c r="P1168" s="77"/>
      <c r="Q1168" s="77"/>
      <c r="R1168" s="77"/>
      <c r="S1168" s="77"/>
      <c r="T1168" s="77"/>
      <c r="U1168" s="77"/>
      <c r="V1168" s="77"/>
      <c r="W1168" s="77"/>
      <c r="X1168" s="77"/>
      <c r="Y1168" s="77"/>
      <c r="Z1168" s="77"/>
      <c r="AA1168" s="77"/>
      <c r="AB1168" s="77"/>
      <c r="AC1168" s="76"/>
      <c r="AD1168" s="76"/>
      <c r="AE1168" s="76"/>
      <c r="AF1168" s="76"/>
      <c r="AG1168" s="76"/>
      <c r="AH1168" s="76"/>
      <c r="AI1168" s="76"/>
      <c r="AJ1168" s="76"/>
      <c r="AK1168" s="76"/>
      <c r="AL1168" s="76"/>
      <c r="AM1168" s="76"/>
      <c r="AN1168" s="76"/>
      <c r="AO1168" s="76"/>
      <c r="AP1168" s="76"/>
      <c r="AQ1168" s="76"/>
      <c r="AR1168" s="76"/>
      <c r="AS1168" s="76"/>
      <c r="AT1168" s="76"/>
      <c r="AU1168" s="76"/>
      <c r="AV1168" s="76"/>
      <c r="AW1168" s="76"/>
      <c r="AX1168" s="76"/>
      <c r="AY1168" s="76"/>
      <c r="AZ1168" s="76"/>
      <c r="BA1168" s="76"/>
      <c r="BB1168" s="76"/>
      <c r="BC1168" s="76"/>
      <c r="BD1168" s="76"/>
      <c r="BE1168" s="76"/>
      <c r="BF1168" s="76"/>
      <c r="BG1168" s="76"/>
      <c r="BH1168" s="76"/>
      <c r="BI1168" s="76"/>
      <c r="BJ1168" s="76"/>
      <c r="BK1168" s="76"/>
      <c r="BL1168" s="76"/>
      <c r="BM1168" s="76"/>
      <c r="BN1168" s="76"/>
      <c r="BO1168" s="76"/>
      <c r="BP1168" s="76"/>
      <c r="BQ1168" s="76"/>
      <c r="BR1168" s="76"/>
    </row>
    <row r="1169" spans="2:70">
      <c r="B1169" s="75"/>
      <c r="C1169" s="75"/>
      <c r="D1169" s="75"/>
      <c r="E1169" s="77"/>
      <c r="F1169" s="75"/>
      <c r="G1169" s="77"/>
      <c r="H1169" s="75"/>
      <c r="I1169" s="75"/>
      <c r="J1169" s="77"/>
      <c r="L1169" s="77"/>
      <c r="M1169" s="77"/>
      <c r="P1169" s="77"/>
      <c r="Q1169" s="77"/>
      <c r="R1169" s="77"/>
      <c r="S1169" s="77"/>
      <c r="T1169" s="77"/>
      <c r="U1169" s="77"/>
      <c r="V1169" s="77"/>
      <c r="W1169" s="77"/>
      <c r="X1169" s="77"/>
      <c r="Y1169" s="77"/>
      <c r="Z1169" s="77"/>
      <c r="AA1169" s="77"/>
      <c r="AB1169" s="77"/>
      <c r="AC1169" s="76"/>
      <c r="AD1169" s="76"/>
      <c r="AE1169" s="76"/>
      <c r="AF1169" s="76"/>
      <c r="AG1169" s="76"/>
      <c r="AH1169" s="76"/>
      <c r="AI1169" s="76"/>
      <c r="AJ1169" s="76"/>
      <c r="AK1169" s="76"/>
      <c r="AL1169" s="76"/>
      <c r="AM1169" s="76"/>
      <c r="AN1169" s="76"/>
      <c r="AO1169" s="76"/>
      <c r="AP1169" s="76"/>
      <c r="AQ1169" s="76"/>
      <c r="AR1169" s="76"/>
      <c r="AS1169" s="76"/>
      <c r="AT1169" s="76"/>
      <c r="AU1169" s="76"/>
      <c r="AV1169" s="76"/>
      <c r="AW1169" s="76"/>
      <c r="AX1169" s="76"/>
      <c r="AY1169" s="76"/>
      <c r="AZ1169" s="76"/>
      <c r="BA1169" s="76"/>
      <c r="BB1169" s="76"/>
      <c r="BC1169" s="76"/>
      <c r="BD1169" s="76"/>
      <c r="BE1169" s="76"/>
      <c r="BF1169" s="76"/>
      <c r="BG1169" s="76"/>
      <c r="BH1169" s="76"/>
      <c r="BI1169" s="76"/>
      <c r="BJ1169" s="76"/>
      <c r="BK1169" s="76"/>
      <c r="BL1169" s="76"/>
      <c r="BM1169" s="76"/>
      <c r="BN1169" s="76"/>
      <c r="BO1169" s="76"/>
      <c r="BP1169" s="76"/>
      <c r="BQ1169" s="76"/>
      <c r="BR1169" s="76"/>
    </row>
    <row r="1170" spans="2:70">
      <c r="B1170" s="75"/>
      <c r="C1170" s="75"/>
      <c r="D1170" s="75"/>
      <c r="E1170" s="77"/>
      <c r="F1170" s="75"/>
      <c r="G1170" s="77"/>
      <c r="H1170" s="75"/>
      <c r="I1170" s="75"/>
      <c r="J1170" s="77"/>
      <c r="L1170" s="77"/>
      <c r="M1170" s="77"/>
      <c r="P1170" s="77"/>
      <c r="Q1170" s="77"/>
      <c r="R1170" s="77"/>
      <c r="S1170" s="77"/>
      <c r="T1170" s="77"/>
      <c r="U1170" s="77"/>
      <c r="V1170" s="77"/>
      <c r="W1170" s="77"/>
      <c r="X1170" s="77"/>
      <c r="Y1170" s="77"/>
      <c r="Z1170" s="77"/>
      <c r="AA1170" s="77"/>
      <c r="AB1170" s="77"/>
      <c r="AC1170" s="76"/>
      <c r="AD1170" s="76"/>
      <c r="AE1170" s="76"/>
      <c r="AF1170" s="76"/>
      <c r="AG1170" s="76"/>
      <c r="AH1170" s="76"/>
      <c r="AI1170" s="76"/>
      <c r="AJ1170" s="76"/>
      <c r="AK1170" s="76"/>
      <c r="AL1170" s="76"/>
      <c r="AM1170" s="76"/>
      <c r="AN1170" s="76"/>
      <c r="AO1170" s="76"/>
      <c r="AP1170" s="76"/>
      <c r="AQ1170" s="76"/>
      <c r="AR1170" s="76"/>
      <c r="AS1170" s="76"/>
      <c r="AT1170" s="76"/>
      <c r="AU1170" s="76"/>
      <c r="AV1170" s="76"/>
      <c r="AW1170" s="76"/>
      <c r="AX1170" s="76"/>
      <c r="AY1170" s="76"/>
      <c r="AZ1170" s="76"/>
      <c r="BA1170" s="76"/>
      <c r="BB1170" s="76"/>
      <c r="BC1170" s="76"/>
      <c r="BD1170" s="76"/>
      <c r="BE1170" s="76"/>
      <c r="BF1170" s="76"/>
      <c r="BG1170" s="76"/>
      <c r="BH1170" s="76"/>
      <c r="BI1170" s="76"/>
      <c r="BJ1170" s="76"/>
      <c r="BK1170" s="76"/>
      <c r="BL1170" s="76"/>
      <c r="BM1170" s="76"/>
      <c r="BN1170" s="76"/>
      <c r="BO1170" s="76"/>
      <c r="BP1170" s="76"/>
      <c r="BQ1170" s="76"/>
      <c r="BR1170" s="76"/>
    </row>
    <row r="1171" spans="2:70">
      <c r="B1171" s="75"/>
      <c r="C1171" s="75"/>
      <c r="D1171" s="75"/>
      <c r="E1171" s="77"/>
      <c r="F1171" s="75"/>
      <c r="G1171" s="77"/>
      <c r="H1171" s="75"/>
      <c r="I1171" s="75"/>
      <c r="J1171" s="77"/>
      <c r="L1171" s="77"/>
      <c r="M1171" s="77"/>
      <c r="P1171" s="77"/>
      <c r="Q1171" s="77"/>
      <c r="R1171" s="77"/>
      <c r="S1171" s="77"/>
      <c r="T1171" s="77"/>
      <c r="U1171" s="77"/>
      <c r="V1171" s="77"/>
      <c r="W1171" s="77"/>
      <c r="X1171" s="77"/>
      <c r="Y1171" s="77"/>
      <c r="Z1171" s="77"/>
      <c r="AA1171" s="77"/>
      <c r="AB1171" s="77"/>
      <c r="AC1171" s="76"/>
      <c r="AD1171" s="76"/>
      <c r="AE1171" s="76"/>
      <c r="AF1171" s="76"/>
      <c r="AG1171" s="76"/>
      <c r="AH1171" s="76"/>
      <c r="AI1171" s="76"/>
      <c r="AJ1171" s="76"/>
      <c r="AK1171" s="76"/>
      <c r="AL1171" s="76"/>
      <c r="AM1171" s="76"/>
      <c r="AN1171" s="76"/>
      <c r="AO1171" s="76"/>
      <c r="AP1171" s="76"/>
      <c r="AQ1171" s="76"/>
      <c r="AR1171" s="76"/>
      <c r="AS1171" s="76"/>
      <c r="AT1171" s="76"/>
      <c r="AU1171" s="76"/>
      <c r="AV1171" s="76"/>
      <c r="AW1171" s="76"/>
      <c r="AX1171" s="76"/>
      <c r="AY1171" s="76"/>
      <c r="AZ1171" s="76"/>
      <c r="BA1171" s="76"/>
      <c r="BB1171" s="76"/>
      <c r="BC1171" s="76"/>
      <c r="BD1171" s="76"/>
      <c r="BE1171" s="76"/>
      <c r="BF1171" s="76"/>
      <c r="BG1171" s="76"/>
      <c r="BH1171" s="76"/>
      <c r="BI1171" s="76"/>
      <c r="BJ1171" s="76"/>
      <c r="BK1171" s="76"/>
      <c r="BL1171" s="76"/>
      <c r="BM1171" s="76"/>
      <c r="BN1171" s="76"/>
      <c r="BO1171" s="76"/>
      <c r="BP1171" s="76"/>
      <c r="BQ1171" s="76"/>
      <c r="BR1171" s="76"/>
    </row>
    <row r="1172" spans="2:70">
      <c r="B1172" s="75"/>
      <c r="C1172" s="75"/>
      <c r="D1172" s="75"/>
      <c r="E1172" s="77"/>
      <c r="F1172" s="75"/>
      <c r="G1172" s="77"/>
      <c r="H1172" s="75"/>
      <c r="I1172" s="75"/>
      <c r="J1172" s="77"/>
      <c r="L1172" s="77"/>
      <c r="M1172" s="77"/>
      <c r="P1172" s="77"/>
      <c r="Q1172" s="77"/>
      <c r="R1172" s="77"/>
      <c r="S1172" s="77"/>
      <c r="T1172" s="77"/>
      <c r="U1172" s="77"/>
      <c r="V1172" s="77"/>
      <c r="W1172" s="77"/>
      <c r="X1172" s="77"/>
      <c r="Y1172" s="77"/>
      <c r="Z1172" s="77"/>
      <c r="AA1172" s="77"/>
      <c r="AB1172" s="77"/>
      <c r="AC1172" s="76"/>
      <c r="AD1172" s="76"/>
      <c r="AE1172" s="76"/>
      <c r="AF1172" s="76"/>
      <c r="AG1172" s="76"/>
      <c r="AH1172" s="76"/>
      <c r="AI1172" s="76"/>
      <c r="AJ1172" s="76"/>
      <c r="AK1172" s="76"/>
      <c r="AL1172" s="76"/>
      <c r="AM1172" s="76"/>
      <c r="AN1172" s="76"/>
      <c r="AO1172" s="76"/>
      <c r="AP1172" s="76"/>
      <c r="AQ1172" s="76"/>
      <c r="AR1172" s="76"/>
      <c r="AS1172" s="76"/>
      <c r="AT1172" s="76"/>
      <c r="AU1172" s="76"/>
      <c r="AV1172" s="76"/>
      <c r="AW1172" s="76"/>
      <c r="AX1172" s="76"/>
      <c r="AY1172" s="76"/>
      <c r="AZ1172" s="76"/>
      <c r="BA1172" s="76"/>
      <c r="BB1172" s="76"/>
      <c r="BC1172" s="76"/>
      <c r="BD1172" s="76"/>
      <c r="BE1172" s="76"/>
      <c r="BF1172" s="76"/>
      <c r="BG1172" s="76"/>
      <c r="BH1172" s="76"/>
      <c r="BI1172" s="76"/>
      <c r="BJ1172" s="76"/>
      <c r="BK1172" s="76"/>
      <c r="BL1172" s="76"/>
      <c r="BM1172" s="76"/>
      <c r="BN1172" s="76"/>
      <c r="BO1172" s="76"/>
      <c r="BP1172" s="76"/>
      <c r="BQ1172" s="76"/>
      <c r="BR1172" s="76"/>
    </row>
    <row r="1173" spans="2:70">
      <c r="B1173" s="75"/>
      <c r="C1173" s="75"/>
      <c r="D1173" s="75"/>
      <c r="E1173" s="77"/>
      <c r="F1173" s="75"/>
      <c r="G1173" s="77"/>
      <c r="H1173" s="75"/>
      <c r="I1173" s="75"/>
      <c r="J1173" s="77"/>
      <c r="L1173" s="77"/>
      <c r="M1173" s="77"/>
      <c r="P1173" s="77"/>
      <c r="Q1173" s="77"/>
      <c r="R1173" s="77"/>
      <c r="S1173" s="77"/>
      <c r="T1173" s="77"/>
      <c r="U1173" s="77"/>
      <c r="V1173" s="77"/>
      <c r="W1173" s="77"/>
      <c r="X1173" s="77"/>
      <c r="Y1173" s="77"/>
      <c r="Z1173" s="77"/>
      <c r="AA1173" s="77"/>
      <c r="AB1173" s="77"/>
      <c r="AC1173" s="76"/>
      <c r="AD1173" s="76"/>
      <c r="AE1173" s="76"/>
      <c r="AF1173" s="76"/>
      <c r="AG1173" s="76"/>
      <c r="AH1173" s="76"/>
      <c r="AI1173" s="76"/>
      <c r="AJ1173" s="76"/>
      <c r="AK1173" s="76"/>
      <c r="AL1173" s="76"/>
      <c r="AM1173" s="76"/>
      <c r="AN1173" s="76"/>
      <c r="AO1173" s="76"/>
      <c r="AP1173" s="76"/>
      <c r="AQ1173" s="76"/>
      <c r="AR1173" s="76"/>
      <c r="AS1173" s="76"/>
      <c r="AT1173" s="76"/>
      <c r="AU1173" s="76"/>
      <c r="AV1173" s="76"/>
      <c r="AW1173" s="76"/>
      <c r="AX1173" s="76"/>
      <c r="AY1173" s="76"/>
      <c r="AZ1173" s="76"/>
      <c r="BA1173" s="76"/>
      <c r="BB1173" s="76"/>
      <c r="BC1173" s="76"/>
      <c r="BD1173" s="76"/>
      <c r="BE1173" s="76"/>
      <c r="BF1173" s="76"/>
      <c r="BG1173" s="76"/>
      <c r="BH1173" s="76"/>
      <c r="BI1173" s="76"/>
      <c r="BJ1173" s="76"/>
      <c r="BK1173" s="76"/>
      <c r="BL1173" s="76"/>
      <c r="BM1173" s="76"/>
      <c r="BN1173" s="76"/>
      <c r="BO1173" s="76"/>
      <c r="BP1173" s="76"/>
      <c r="BQ1173" s="76"/>
      <c r="BR1173" s="76"/>
    </row>
    <row r="1174" spans="2:70">
      <c r="B1174" s="75"/>
      <c r="C1174" s="75"/>
      <c r="D1174" s="75"/>
      <c r="E1174" s="77"/>
      <c r="F1174" s="75"/>
      <c r="G1174" s="77"/>
      <c r="H1174" s="75"/>
      <c r="I1174" s="75"/>
      <c r="J1174" s="77"/>
      <c r="L1174" s="77"/>
      <c r="M1174" s="77"/>
      <c r="P1174" s="77"/>
      <c r="Q1174" s="77"/>
      <c r="R1174" s="77"/>
      <c r="S1174" s="77"/>
      <c r="T1174" s="77"/>
      <c r="U1174" s="77"/>
      <c r="V1174" s="77"/>
      <c r="W1174" s="77"/>
      <c r="X1174" s="77"/>
      <c r="Y1174" s="77"/>
      <c r="Z1174" s="77"/>
      <c r="AA1174" s="77"/>
      <c r="AB1174" s="77"/>
      <c r="AC1174" s="76"/>
      <c r="AD1174" s="76"/>
      <c r="AE1174" s="76"/>
      <c r="AF1174" s="76"/>
      <c r="AG1174" s="76"/>
      <c r="AH1174" s="76"/>
      <c r="AI1174" s="76"/>
      <c r="AJ1174" s="76"/>
      <c r="AK1174" s="76"/>
      <c r="AL1174" s="76"/>
      <c r="AM1174" s="76"/>
      <c r="AN1174" s="76"/>
      <c r="AO1174" s="76"/>
      <c r="AP1174" s="76"/>
      <c r="AQ1174" s="76"/>
      <c r="AR1174" s="76"/>
      <c r="AS1174" s="76"/>
      <c r="AT1174" s="76"/>
      <c r="AU1174" s="76"/>
      <c r="AV1174" s="76"/>
      <c r="AW1174" s="76"/>
      <c r="AX1174" s="76"/>
      <c r="AY1174" s="76"/>
      <c r="AZ1174" s="76"/>
      <c r="BA1174" s="76"/>
      <c r="BB1174" s="76"/>
      <c r="BC1174" s="76"/>
      <c r="BD1174" s="76"/>
      <c r="BE1174" s="76"/>
      <c r="BF1174" s="76"/>
      <c r="BG1174" s="76"/>
      <c r="BH1174" s="76"/>
      <c r="BI1174" s="76"/>
      <c r="BJ1174" s="76"/>
      <c r="BK1174" s="76"/>
      <c r="BL1174" s="76"/>
      <c r="BM1174" s="76"/>
      <c r="BN1174" s="76"/>
      <c r="BO1174" s="76"/>
      <c r="BP1174" s="76"/>
      <c r="BQ1174" s="76"/>
      <c r="BR1174" s="76"/>
    </row>
    <row r="1175" spans="2:70">
      <c r="B1175" s="75"/>
      <c r="C1175" s="75"/>
      <c r="D1175" s="75"/>
      <c r="E1175" s="77"/>
      <c r="F1175" s="75"/>
      <c r="G1175" s="77"/>
      <c r="H1175" s="75"/>
      <c r="I1175" s="75"/>
      <c r="J1175" s="77"/>
      <c r="L1175" s="77"/>
      <c r="M1175" s="77"/>
      <c r="P1175" s="77"/>
      <c r="Q1175" s="77"/>
      <c r="R1175" s="77"/>
      <c r="S1175" s="77"/>
      <c r="T1175" s="77"/>
      <c r="U1175" s="77"/>
      <c r="V1175" s="77"/>
      <c r="W1175" s="77"/>
      <c r="X1175" s="77"/>
      <c r="Y1175" s="77"/>
      <c r="Z1175" s="77"/>
      <c r="AA1175" s="77"/>
      <c r="AB1175" s="77"/>
      <c r="AC1175" s="76"/>
      <c r="AD1175" s="76"/>
      <c r="AE1175" s="76"/>
      <c r="AF1175" s="76"/>
      <c r="AG1175" s="76"/>
      <c r="AH1175" s="76"/>
      <c r="AI1175" s="76"/>
      <c r="AJ1175" s="76"/>
      <c r="AK1175" s="76"/>
      <c r="AL1175" s="76"/>
      <c r="AM1175" s="76"/>
      <c r="AN1175" s="76"/>
      <c r="AO1175" s="76"/>
      <c r="AP1175" s="76"/>
      <c r="AQ1175" s="76"/>
      <c r="AR1175" s="76"/>
      <c r="AS1175" s="76"/>
      <c r="AT1175" s="76"/>
      <c r="AU1175" s="76"/>
      <c r="AV1175" s="76"/>
      <c r="AW1175" s="76"/>
      <c r="AX1175" s="76"/>
      <c r="AY1175" s="76"/>
      <c r="AZ1175" s="76"/>
      <c r="BA1175" s="76"/>
      <c r="BB1175" s="76"/>
      <c r="BC1175" s="76"/>
      <c r="BD1175" s="76"/>
      <c r="BE1175" s="76"/>
      <c r="BF1175" s="76"/>
      <c r="BG1175" s="76"/>
      <c r="BH1175" s="76"/>
      <c r="BI1175" s="76"/>
      <c r="BJ1175" s="76"/>
      <c r="BK1175" s="76"/>
      <c r="BL1175" s="76"/>
      <c r="BM1175" s="76"/>
      <c r="BN1175" s="76"/>
      <c r="BO1175" s="76"/>
      <c r="BP1175" s="76"/>
      <c r="BQ1175" s="76"/>
      <c r="BR1175" s="76"/>
    </row>
    <row r="1176" spans="2:70">
      <c r="B1176" s="75"/>
      <c r="C1176" s="75"/>
      <c r="D1176" s="75"/>
      <c r="E1176" s="77"/>
      <c r="F1176" s="75"/>
      <c r="G1176" s="77"/>
      <c r="H1176" s="75"/>
      <c r="I1176" s="75"/>
      <c r="J1176" s="77"/>
      <c r="L1176" s="77"/>
      <c r="M1176" s="77"/>
      <c r="P1176" s="77"/>
      <c r="Q1176" s="77"/>
      <c r="R1176" s="77"/>
      <c r="S1176" s="77"/>
      <c r="T1176" s="77"/>
      <c r="U1176" s="77"/>
      <c r="V1176" s="77"/>
      <c r="W1176" s="77"/>
      <c r="X1176" s="77"/>
      <c r="Y1176" s="77"/>
      <c r="Z1176" s="77"/>
      <c r="AA1176" s="77"/>
      <c r="AB1176" s="77"/>
      <c r="AC1176" s="76"/>
      <c r="AD1176" s="76"/>
      <c r="AE1176" s="76"/>
      <c r="AF1176" s="76"/>
      <c r="AG1176" s="76"/>
      <c r="AH1176" s="76"/>
      <c r="AI1176" s="76"/>
      <c r="AJ1176" s="76"/>
      <c r="AK1176" s="76"/>
      <c r="AL1176" s="76"/>
      <c r="AM1176" s="76"/>
      <c r="AN1176" s="76"/>
      <c r="AO1176" s="76"/>
      <c r="AP1176" s="76"/>
      <c r="AQ1176" s="76"/>
      <c r="AR1176" s="76"/>
      <c r="AS1176" s="76"/>
      <c r="AT1176" s="76"/>
      <c r="AU1176" s="76"/>
      <c r="AV1176" s="76"/>
      <c r="AW1176" s="76"/>
      <c r="AX1176" s="76"/>
      <c r="AY1176" s="76"/>
      <c r="AZ1176" s="76"/>
      <c r="BA1176" s="76"/>
      <c r="BB1176" s="76"/>
      <c r="BC1176" s="76"/>
      <c r="BD1176" s="76"/>
      <c r="BE1176" s="76"/>
      <c r="BF1176" s="76"/>
      <c r="BG1176" s="76"/>
      <c r="BH1176" s="76"/>
      <c r="BI1176" s="76"/>
      <c r="BJ1176" s="76"/>
      <c r="BK1176" s="76"/>
      <c r="BL1176" s="76"/>
      <c r="BM1176" s="76"/>
      <c r="BN1176" s="76"/>
      <c r="BO1176" s="76"/>
      <c r="BP1176" s="76"/>
      <c r="BQ1176" s="76"/>
      <c r="BR1176" s="76"/>
    </row>
    <row r="1177" spans="2:70">
      <c r="B1177" s="75"/>
      <c r="C1177" s="75"/>
      <c r="D1177" s="75"/>
      <c r="E1177" s="77"/>
      <c r="F1177" s="75"/>
      <c r="G1177" s="77"/>
      <c r="H1177" s="75"/>
      <c r="I1177" s="75"/>
      <c r="J1177" s="77"/>
      <c r="L1177" s="77"/>
      <c r="M1177" s="77"/>
      <c r="P1177" s="77"/>
      <c r="Q1177" s="77"/>
      <c r="R1177" s="77"/>
      <c r="S1177" s="77"/>
      <c r="T1177" s="77"/>
      <c r="U1177" s="77"/>
      <c r="V1177" s="77"/>
      <c r="W1177" s="77"/>
      <c r="X1177" s="77"/>
      <c r="Y1177" s="77"/>
      <c r="Z1177" s="77"/>
      <c r="AA1177" s="77"/>
      <c r="AB1177" s="77"/>
      <c r="AC1177" s="76"/>
      <c r="AD1177" s="76"/>
      <c r="AE1177" s="76"/>
      <c r="AF1177" s="76"/>
      <c r="AG1177" s="76"/>
      <c r="AH1177" s="76"/>
      <c r="AI1177" s="76"/>
      <c r="AJ1177" s="76"/>
      <c r="AK1177" s="76"/>
      <c r="AL1177" s="76"/>
      <c r="AM1177" s="76"/>
      <c r="AN1177" s="76"/>
      <c r="AO1177" s="76"/>
      <c r="AP1177" s="76"/>
      <c r="AQ1177" s="76"/>
      <c r="AR1177" s="76"/>
      <c r="AS1177" s="76"/>
      <c r="AT1177" s="76"/>
      <c r="AU1177" s="76"/>
      <c r="AV1177" s="76"/>
      <c r="AW1177" s="76"/>
      <c r="AX1177" s="76"/>
      <c r="AY1177" s="76"/>
      <c r="AZ1177" s="76"/>
      <c r="BA1177" s="76"/>
      <c r="BB1177" s="76"/>
      <c r="BC1177" s="76"/>
      <c r="BD1177" s="76"/>
      <c r="BE1177" s="76"/>
      <c r="BF1177" s="76"/>
      <c r="BG1177" s="76"/>
      <c r="BH1177" s="76"/>
      <c r="BI1177" s="76"/>
      <c r="BJ1177" s="76"/>
      <c r="BK1177" s="76"/>
      <c r="BL1177" s="76"/>
      <c r="BM1177" s="76"/>
      <c r="BN1177" s="76"/>
      <c r="BO1177" s="76"/>
      <c r="BP1177" s="76"/>
      <c r="BQ1177" s="76"/>
      <c r="BR1177" s="76"/>
    </row>
    <row r="1178" spans="2:70">
      <c r="B1178" s="75"/>
      <c r="C1178" s="75"/>
      <c r="D1178" s="75"/>
      <c r="E1178" s="77"/>
      <c r="F1178" s="75"/>
      <c r="G1178" s="77"/>
      <c r="H1178" s="75"/>
      <c r="I1178" s="75"/>
      <c r="J1178" s="77"/>
      <c r="L1178" s="77"/>
      <c r="M1178" s="77"/>
      <c r="P1178" s="77"/>
      <c r="Q1178" s="77"/>
      <c r="R1178" s="77"/>
      <c r="S1178" s="77"/>
      <c r="T1178" s="77"/>
      <c r="U1178" s="77"/>
      <c r="V1178" s="77"/>
      <c r="W1178" s="77"/>
      <c r="X1178" s="77"/>
      <c r="Y1178" s="77"/>
      <c r="Z1178" s="77"/>
      <c r="AA1178" s="77"/>
      <c r="AB1178" s="77"/>
      <c r="AC1178" s="76"/>
      <c r="AD1178" s="76"/>
      <c r="AE1178" s="76"/>
      <c r="AF1178" s="76"/>
      <c r="AG1178" s="76"/>
      <c r="AH1178" s="76"/>
      <c r="AI1178" s="76"/>
      <c r="AJ1178" s="76"/>
      <c r="AK1178" s="76"/>
      <c r="AL1178" s="76"/>
      <c r="AM1178" s="76"/>
      <c r="AN1178" s="76"/>
      <c r="AO1178" s="76"/>
      <c r="AP1178" s="76"/>
      <c r="AQ1178" s="76"/>
      <c r="AR1178" s="76"/>
      <c r="AS1178" s="76"/>
      <c r="AT1178" s="76"/>
      <c r="AU1178" s="76"/>
      <c r="AV1178" s="76"/>
      <c r="AW1178" s="76"/>
      <c r="AX1178" s="76"/>
      <c r="AY1178" s="76"/>
      <c r="AZ1178" s="76"/>
      <c r="BA1178" s="76"/>
      <c r="BB1178" s="76"/>
      <c r="BC1178" s="76"/>
      <c r="BD1178" s="76"/>
      <c r="BE1178" s="76"/>
      <c r="BF1178" s="76"/>
      <c r="BG1178" s="76"/>
      <c r="BH1178" s="76"/>
      <c r="BI1178" s="76"/>
      <c r="BJ1178" s="76"/>
      <c r="BK1178" s="76"/>
      <c r="BL1178" s="76"/>
      <c r="BM1178" s="76"/>
      <c r="BN1178" s="76"/>
      <c r="BO1178" s="76"/>
      <c r="BP1178" s="76"/>
      <c r="BQ1178" s="76"/>
      <c r="BR1178" s="76"/>
    </row>
    <row r="1179" spans="2:70">
      <c r="B1179" s="75"/>
      <c r="C1179" s="75"/>
      <c r="D1179" s="75"/>
      <c r="E1179" s="77"/>
      <c r="F1179" s="75"/>
      <c r="G1179" s="77"/>
      <c r="H1179" s="75"/>
      <c r="I1179" s="75"/>
      <c r="J1179" s="77"/>
      <c r="L1179" s="77"/>
      <c r="M1179" s="77"/>
      <c r="P1179" s="77"/>
      <c r="Q1179" s="77"/>
      <c r="R1179" s="77"/>
      <c r="S1179" s="77"/>
      <c r="T1179" s="77"/>
      <c r="U1179" s="77"/>
      <c r="V1179" s="77"/>
      <c r="W1179" s="77"/>
      <c r="X1179" s="77"/>
      <c r="Y1179" s="77"/>
      <c r="Z1179" s="77"/>
      <c r="AA1179" s="77"/>
      <c r="AB1179" s="77"/>
      <c r="AC1179" s="76"/>
      <c r="AD1179" s="76"/>
      <c r="AE1179" s="76"/>
      <c r="AF1179" s="76"/>
      <c r="AG1179" s="76"/>
      <c r="AH1179" s="76"/>
      <c r="AI1179" s="76"/>
      <c r="AJ1179" s="76"/>
      <c r="AK1179" s="76"/>
      <c r="AL1179" s="76"/>
      <c r="AM1179" s="76"/>
      <c r="AN1179" s="76"/>
      <c r="AO1179" s="76"/>
      <c r="AP1179" s="76"/>
      <c r="AQ1179" s="76"/>
      <c r="AR1179" s="76"/>
      <c r="AS1179" s="76"/>
      <c r="AT1179" s="76"/>
      <c r="AU1179" s="76"/>
      <c r="AV1179" s="76"/>
      <c r="AW1179" s="76"/>
      <c r="AX1179" s="76"/>
      <c r="AY1179" s="76"/>
      <c r="AZ1179" s="76"/>
      <c r="BA1179" s="76"/>
      <c r="BB1179" s="76"/>
      <c r="BC1179" s="76"/>
      <c r="BD1179" s="76"/>
      <c r="BE1179" s="76"/>
      <c r="BF1179" s="76"/>
      <c r="BG1179" s="76"/>
      <c r="BH1179" s="76"/>
      <c r="BI1179" s="76"/>
      <c r="BJ1179" s="76"/>
      <c r="BK1179" s="76"/>
      <c r="BL1179" s="76"/>
      <c r="BM1179" s="76"/>
      <c r="BN1179" s="76"/>
      <c r="BO1179" s="76"/>
      <c r="BP1179" s="76"/>
      <c r="BQ1179" s="76"/>
      <c r="BR1179" s="76"/>
    </row>
    <row r="1180" spans="2:70">
      <c r="B1180" s="75"/>
      <c r="C1180" s="75"/>
      <c r="D1180" s="75"/>
      <c r="E1180" s="77"/>
      <c r="F1180" s="75"/>
      <c r="G1180" s="77"/>
      <c r="H1180" s="75"/>
      <c r="I1180" s="75"/>
      <c r="J1180" s="77"/>
      <c r="L1180" s="77"/>
      <c r="M1180" s="77"/>
      <c r="P1180" s="77"/>
      <c r="Q1180" s="77"/>
      <c r="R1180" s="77"/>
      <c r="S1180" s="77"/>
      <c r="T1180" s="77"/>
      <c r="U1180" s="77"/>
      <c r="V1180" s="77"/>
      <c r="W1180" s="77"/>
      <c r="X1180" s="77"/>
      <c r="Y1180" s="77"/>
      <c r="Z1180" s="77"/>
      <c r="AA1180" s="77"/>
      <c r="AB1180" s="77"/>
      <c r="AC1180" s="76"/>
      <c r="AD1180" s="76"/>
      <c r="AE1180" s="76"/>
      <c r="AF1180" s="76"/>
      <c r="AG1180" s="76"/>
      <c r="AH1180" s="76"/>
      <c r="AI1180" s="76"/>
      <c r="AJ1180" s="76"/>
      <c r="AK1180" s="76"/>
      <c r="AL1180" s="76"/>
      <c r="AM1180" s="76"/>
      <c r="AN1180" s="76"/>
      <c r="AO1180" s="76"/>
      <c r="AP1180" s="76"/>
      <c r="AQ1180" s="76"/>
      <c r="AR1180" s="76"/>
      <c r="AS1180" s="76"/>
      <c r="AT1180" s="76"/>
      <c r="AU1180" s="76"/>
      <c r="AV1180" s="76"/>
      <c r="AW1180" s="76"/>
      <c r="AX1180" s="76"/>
      <c r="AY1180" s="76"/>
      <c r="AZ1180" s="76"/>
      <c r="BA1180" s="76"/>
      <c r="BB1180" s="76"/>
      <c r="BC1180" s="76"/>
      <c r="BD1180" s="76"/>
      <c r="BE1180" s="76"/>
      <c r="BF1180" s="76"/>
      <c r="BG1180" s="76"/>
      <c r="BH1180" s="76"/>
      <c r="BI1180" s="76"/>
      <c r="BJ1180" s="76"/>
      <c r="BK1180" s="76"/>
      <c r="BL1180" s="76"/>
      <c r="BM1180" s="76"/>
      <c r="BN1180" s="76"/>
      <c r="BO1180" s="76"/>
      <c r="BP1180" s="76"/>
      <c r="BQ1180" s="76"/>
      <c r="BR1180" s="76"/>
    </row>
    <row r="1181" spans="2:70">
      <c r="B1181" s="75"/>
      <c r="C1181" s="75"/>
      <c r="D1181" s="75"/>
      <c r="E1181" s="77"/>
      <c r="F1181" s="75"/>
      <c r="G1181" s="77"/>
      <c r="H1181" s="75"/>
      <c r="I1181" s="75"/>
      <c r="J1181" s="77"/>
      <c r="L1181" s="77"/>
      <c r="M1181" s="77"/>
      <c r="P1181" s="77"/>
      <c r="Q1181" s="77"/>
      <c r="R1181" s="77"/>
      <c r="S1181" s="77"/>
      <c r="T1181" s="77"/>
      <c r="U1181" s="77"/>
      <c r="V1181" s="77"/>
      <c r="W1181" s="77"/>
      <c r="X1181" s="77"/>
      <c r="Y1181" s="77"/>
      <c r="Z1181" s="77"/>
      <c r="AA1181" s="77"/>
      <c r="AB1181" s="77"/>
      <c r="AC1181" s="76"/>
      <c r="AD1181" s="76"/>
      <c r="AE1181" s="76"/>
      <c r="AF1181" s="76"/>
      <c r="AG1181" s="76"/>
      <c r="AH1181" s="76"/>
      <c r="AI1181" s="76"/>
      <c r="AJ1181" s="76"/>
      <c r="AK1181" s="76"/>
      <c r="AL1181" s="76"/>
      <c r="AM1181" s="76"/>
      <c r="AN1181" s="76"/>
      <c r="AO1181" s="76"/>
      <c r="AP1181" s="76"/>
      <c r="AQ1181" s="76"/>
      <c r="AR1181" s="76"/>
      <c r="AS1181" s="76"/>
      <c r="AT1181" s="76"/>
      <c r="AU1181" s="76"/>
      <c r="AV1181" s="76"/>
      <c r="AW1181" s="76"/>
      <c r="AX1181" s="76"/>
      <c r="AY1181" s="76"/>
      <c r="AZ1181" s="76"/>
      <c r="BA1181" s="76"/>
      <c r="BB1181" s="76"/>
      <c r="BC1181" s="76"/>
      <c r="BD1181" s="76"/>
      <c r="BE1181" s="76"/>
      <c r="BF1181" s="76"/>
      <c r="BG1181" s="76"/>
      <c r="BH1181" s="76"/>
      <c r="BI1181" s="76"/>
      <c r="BJ1181" s="76"/>
      <c r="BK1181" s="76"/>
      <c r="BL1181" s="76"/>
      <c r="BM1181" s="76"/>
      <c r="BN1181" s="76"/>
      <c r="BO1181" s="76"/>
      <c r="BP1181" s="76"/>
      <c r="BQ1181" s="76"/>
      <c r="BR1181" s="76"/>
    </row>
    <row r="1182" spans="2:70">
      <c r="B1182" s="75"/>
      <c r="C1182" s="75"/>
      <c r="D1182" s="75"/>
      <c r="E1182" s="77"/>
      <c r="F1182" s="75"/>
      <c r="G1182" s="77"/>
      <c r="H1182" s="75"/>
      <c r="I1182" s="75"/>
      <c r="J1182" s="77"/>
      <c r="L1182" s="77"/>
      <c r="M1182" s="77"/>
      <c r="P1182" s="77"/>
      <c r="Q1182" s="77"/>
      <c r="R1182" s="77"/>
      <c r="S1182" s="77"/>
      <c r="T1182" s="77"/>
      <c r="U1182" s="77"/>
      <c r="V1182" s="77"/>
      <c r="W1182" s="77"/>
      <c r="X1182" s="77"/>
      <c r="Y1182" s="77"/>
      <c r="Z1182" s="77"/>
      <c r="AA1182" s="77"/>
      <c r="AB1182" s="77"/>
      <c r="AC1182" s="76"/>
      <c r="AD1182" s="76"/>
      <c r="AE1182" s="76"/>
      <c r="AF1182" s="76"/>
      <c r="AG1182" s="76"/>
      <c r="AH1182" s="76"/>
      <c r="AI1182" s="76"/>
      <c r="AJ1182" s="76"/>
      <c r="AK1182" s="76"/>
      <c r="AL1182" s="76"/>
      <c r="AM1182" s="76"/>
      <c r="AN1182" s="76"/>
      <c r="AO1182" s="76"/>
      <c r="AP1182" s="76"/>
      <c r="AQ1182" s="76"/>
      <c r="AR1182" s="76"/>
      <c r="AS1182" s="76"/>
      <c r="AT1182" s="76"/>
      <c r="AU1182" s="76"/>
      <c r="AV1182" s="76"/>
      <c r="AW1182" s="76"/>
      <c r="AX1182" s="76"/>
      <c r="AY1182" s="76"/>
      <c r="AZ1182" s="76"/>
      <c r="BA1182" s="76"/>
      <c r="BB1182" s="76"/>
      <c r="BC1182" s="76"/>
      <c r="BD1182" s="76"/>
      <c r="BE1182" s="76"/>
      <c r="BF1182" s="76"/>
      <c r="BG1182" s="76"/>
      <c r="BH1182" s="76"/>
      <c r="BI1182" s="76"/>
      <c r="BJ1182" s="76"/>
      <c r="BK1182" s="76"/>
      <c r="BL1182" s="76"/>
      <c r="BM1182" s="76"/>
      <c r="BN1182" s="76"/>
      <c r="BO1182" s="76"/>
      <c r="BP1182" s="76"/>
      <c r="BQ1182" s="76"/>
      <c r="BR1182" s="76"/>
    </row>
    <row r="1183" spans="2:70">
      <c r="B1183" s="75"/>
      <c r="C1183" s="75"/>
      <c r="D1183" s="75"/>
      <c r="E1183" s="77"/>
      <c r="F1183" s="75"/>
      <c r="G1183" s="77"/>
      <c r="H1183" s="75"/>
      <c r="I1183" s="75"/>
      <c r="J1183" s="77"/>
      <c r="L1183" s="77"/>
      <c r="M1183" s="77"/>
      <c r="P1183" s="77"/>
      <c r="Q1183" s="77"/>
      <c r="R1183" s="77"/>
      <c r="S1183" s="77"/>
      <c r="T1183" s="77"/>
      <c r="U1183" s="77"/>
      <c r="V1183" s="77"/>
      <c r="W1183" s="77"/>
      <c r="X1183" s="77"/>
      <c r="Y1183" s="77"/>
      <c r="Z1183" s="77"/>
      <c r="AA1183" s="77"/>
      <c r="AB1183" s="77"/>
      <c r="AC1183" s="76"/>
      <c r="AD1183" s="76"/>
      <c r="AE1183" s="76"/>
      <c r="AF1183" s="76"/>
      <c r="AG1183" s="76"/>
      <c r="AH1183" s="76"/>
      <c r="AI1183" s="76"/>
      <c r="AJ1183" s="76"/>
      <c r="AK1183" s="76"/>
      <c r="AL1183" s="76"/>
      <c r="AM1183" s="76"/>
      <c r="AN1183" s="76"/>
      <c r="AO1183" s="76"/>
      <c r="AP1183" s="76"/>
      <c r="AQ1183" s="76"/>
      <c r="AR1183" s="76"/>
      <c r="AS1183" s="76"/>
      <c r="AT1183" s="76"/>
      <c r="AU1183" s="76"/>
      <c r="AV1183" s="76"/>
      <c r="AW1183" s="76"/>
      <c r="AX1183" s="76"/>
      <c r="AY1183" s="76"/>
      <c r="AZ1183" s="76"/>
      <c r="BA1183" s="76"/>
      <c r="BB1183" s="76"/>
      <c r="BC1183" s="76"/>
      <c r="BD1183" s="76"/>
      <c r="BE1183" s="76"/>
      <c r="BF1183" s="76"/>
      <c r="BG1183" s="76"/>
      <c r="BH1183" s="76"/>
      <c r="BI1183" s="76"/>
      <c r="BJ1183" s="76"/>
      <c r="BK1183" s="76"/>
      <c r="BL1183" s="76"/>
      <c r="BM1183" s="76"/>
      <c r="BN1183" s="76"/>
      <c r="BO1183" s="76"/>
      <c r="BP1183" s="76"/>
      <c r="BQ1183" s="76"/>
      <c r="BR1183" s="76"/>
    </row>
    <row r="1184" spans="2:70">
      <c r="B1184" s="75"/>
      <c r="C1184" s="75"/>
      <c r="D1184" s="75"/>
      <c r="E1184" s="77"/>
      <c r="F1184" s="75"/>
      <c r="G1184" s="77"/>
      <c r="H1184" s="75"/>
      <c r="I1184" s="75"/>
      <c r="J1184" s="77"/>
      <c r="L1184" s="77"/>
      <c r="M1184" s="77"/>
      <c r="P1184" s="77"/>
      <c r="Q1184" s="77"/>
      <c r="R1184" s="77"/>
      <c r="S1184" s="77"/>
      <c r="T1184" s="77"/>
      <c r="U1184" s="77"/>
      <c r="V1184" s="77"/>
      <c r="W1184" s="77"/>
      <c r="X1184" s="77"/>
      <c r="Y1184" s="77"/>
      <c r="Z1184" s="77"/>
      <c r="AA1184" s="77"/>
      <c r="AB1184" s="77"/>
      <c r="AC1184" s="76"/>
      <c r="AD1184" s="76"/>
      <c r="AE1184" s="76"/>
      <c r="AF1184" s="76"/>
      <c r="AG1184" s="76"/>
      <c r="AH1184" s="76"/>
      <c r="AI1184" s="76"/>
      <c r="AJ1184" s="76"/>
      <c r="AK1184" s="76"/>
      <c r="AL1184" s="76"/>
      <c r="AM1184" s="76"/>
      <c r="AN1184" s="76"/>
      <c r="AO1184" s="76"/>
      <c r="AP1184" s="76"/>
      <c r="AQ1184" s="76"/>
      <c r="AR1184" s="76"/>
      <c r="AS1184" s="76"/>
      <c r="AT1184" s="76"/>
      <c r="AU1184" s="76"/>
      <c r="AV1184" s="76"/>
      <c r="AW1184" s="76"/>
      <c r="AX1184" s="76"/>
      <c r="AY1184" s="76"/>
      <c r="AZ1184" s="76"/>
      <c r="BA1184" s="76"/>
      <c r="BB1184" s="76"/>
      <c r="BC1184" s="76"/>
      <c r="BD1184" s="76"/>
      <c r="BE1184" s="76"/>
      <c r="BF1184" s="76"/>
      <c r="BG1184" s="76"/>
      <c r="BH1184" s="76"/>
      <c r="BI1184" s="76"/>
      <c r="BJ1184" s="76"/>
      <c r="BK1184" s="76"/>
      <c r="BL1184" s="76"/>
      <c r="BM1184" s="76"/>
      <c r="BN1184" s="76"/>
      <c r="BO1184" s="76"/>
      <c r="BP1184" s="76"/>
      <c r="BQ1184" s="76"/>
      <c r="BR1184" s="76"/>
    </row>
    <row r="1185" spans="2:70">
      <c r="B1185" s="75"/>
      <c r="C1185" s="75"/>
      <c r="D1185" s="75"/>
      <c r="E1185" s="77"/>
      <c r="F1185" s="75"/>
      <c r="G1185" s="77"/>
      <c r="H1185" s="75"/>
      <c r="I1185" s="75"/>
      <c r="J1185" s="77"/>
      <c r="L1185" s="77"/>
      <c r="M1185" s="77"/>
      <c r="P1185" s="77"/>
      <c r="Q1185" s="77"/>
      <c r="R1185" s="77"/>
      <c r="S1185" s="77"/>
      <c r="T1185" s="77"/>
      <c r="U1185" s="77"/>
      <c r="V1185" s="77"/>
      <c r="W1185" s="77"/>
      <c r="X1185" s="77"/>
      <c r="Y1185" s="77"/>
      <c r="Z1185" s="77"/>
      <c r="AA1185" s="77"/>
      <c r="AB1185" s="77"/>
      <c r="AC1185" s="76"/>
      <c r="AD1185" s="76"/>
      <c r="AE1185" s="76"/>
      <c r="AF1185" s="76"/>
      <c r="AG1185" s="76"/>
      <c r="AH1185" s="76"/>
      <c r="AI1185" s="76"/>
      <c r="AJ1185" s="76"/>
      <c r="AK1185" s="76"/>
      <c r="AL1185" s="76"/>
      <c r="AM1185" s="76"/>
      <c r="AN1185" s="76"/>
      <c r="AO1185" s="76"/>
      <c r="AP1185" s="76"/>
      <c r="AQ1185" s="76"/>
      <c r="AR1185" s="76"/>
      <c r="AS1185" s="76"/>
      <c r="AT1185" s="76"/>
      <c r="AU1185" s="76"/>
      <c r="AV1185" s="76"/>
      <c r="AW1185" s="76"/>
      <c r="AX1185" s="76"/>
      <c r="AY1185" s="76"/>
      <c r="AZ1185" s="76"/>
      <c r="BA1185" s="76"/>
      <c r="BB1185" s="76"/>
      <c r="BC1185" s="76"/>
      <c r="BD1185" s="76"/>
      <c r="BE1185" s="76"/>
      <c r="BF1185" s="76"/>
      <c r="BG1185" s="76"/>
      <c r="BH1185" s="76"/>
      <c r="BI1185" s="76"/>
      <c r="BJ1185" s="76"/>
      <c r="BK1185" s="76"/>
      <c r="BL1185" s="76"/>
      <c r="BM1185" s="76"/>
      <c r="BN1185" s="76"/>
      <c r="BO1185" s="76"/>
      <c r="BP1185" s="76"/>
      <c r="BQ1185" s="76"/>
      <c r="BR1185" s="76"/>
    </row>
    <row r="1186" spans="2:70">
      <c r="B1186" s="75"/>
      <c r="C1186" s="75"/>
      <c r="D1186" s="75"/>
      <c r="E1186" s="77"/>
      <c r="F1186" s="75"/>
      <c r="G1186" s="77"/>
      <c r="H1186" s="75"/>
      <c r="I1186" s="75"/>
      <c r="J1186" s="77"/>
      <c r="L1186" s="77"/>
      <c r="M1186" s="77"/>
      <c r="P1186" s="77"/>
      <c r="Q1186" s="77"/>
      <c r="R1186" s="77"/>
      <c r="S1186" s="77"/>
      <c r="T1186" s="77"/>
      <c r="U1186" s="77"/>
      <c r="V1186" s="77"/>
      <c r="W1186" s="77"/>
      <c r="X1186" s="77"/>
      <c r="Y1186" s="77"/>
      <c r="Z1186" s="77"/>
      <c r="AA1186" s="77"/>
      <c r="AB1186" s="77"/>
      <c r="AC1186" s="76"/>
      <c r="AD1186" s="76"/>
      <c r="AE1186" s="76"/>
      <c r="AF1186" s="76"/>
      <c r="AG1186" s="76"/>
      <c r="AH1186" s="76"/>
      <c r="AI1186" s="76"/>
      <c r="AJ1186" s="76"/>
      <c r="AK1186" s="76"/>
      <c r="AL1186" s="76"/>
      <c r="AM1186" s="76"/>
      <c r="AN1186" s="76"/>
      <c r="AO1186" s="76"/>
      <c r="AP1186" s="76"/>
      <c r="AQ1186" s="76"/>
      <c r="AR1186" s="76"/>
      <c r="AS1186" s="76"/>
      <c r="AT1186" s="76"/>
      <c r="AU1186" s="76"/>
      <c r="AV1186" s="76"/>
      <c r="AW1186" s="76"/>
      <c r="AX1186" s="76"/>
      <c r="AY1186" s="76"/>
      <c r="AZ1186" s="76"/>
      <c r="BA1186" s="76"/>
      <c r="BB1186" s="76"/>
      <c r="BC1186" s="76"/>
      <c r="BD1186" s="76"/>
      <c r="BE1186" s="76"/>
      <c r="BF1186" s="76"/>
      <c r="BG1186" s="76"/>
      <c r="BH1186" s="76"/>
      <c r="BI1186" s="76"/>
      <c r="BJ1186" s="76"/>
      <c r="BK1186" s="76"/>
      <c r="BL1186" s="76"/>
      <c r="BM1186" s="76"/>
      <c r="BN1186" s="76"/>
      <c r="BO1186" s="76"/>
      <c r="BP1186" s="76"/>
      <c r="BQ1186" s="76"/>
      <c r="BR1186" s="76"/>
    </row>
    <row r="1187" spans="2:70">
      <c r="B1187" s="75"/>
      <c r="C1187" s="75"/>
      <c r="D1187" s="75"/>
      <c r="E1187" s="77"/>
      <c r="F1187" s="75"/>
      <c r="G1187" s="77"/>
      <c r="H1187" s="75"/>
      <c r="I1187" s="75"/>
      <c r="J1187" s="77"/>
      <c r="L1187" s="77"/>
      <c r="M1187" s="77"/>
      <c r="P1187" s="77"/>
      <c r="Q1187" s="77"/>
      <c r="R1187" s="77"/>
      <c r="S1187" s="77"/>
      <c r="T1187" s="77"/>
      <c r="U1187" s="77"/>
      <c r="V1187" s="77"/>
      <c r="W1187" s="77"/>
      <c r="X1187" s="77"/>
      <c r="Y1187" s="77"/>
      <c r="Z1187" s="77"/>
      <c r="AA1187" s="77"/>
      <c r="AB1187" s="77"/>
      <c r="AC1187" s="76"/>
      <c r="AD1187" s="76"/>
      <c r="AE1187" s="76"/>
      <c r="AF1187" s="76"/>
      <c r="AG1187" s="76"/>
      <c r="AH1187" s="76"/>
      <c r="AI1187" s="76"/>
      <c r="AJ1187" s="76"/>
      <c r="AK1187" s="76"/>
      <c r="AL1187" s="76"/>
      <c r="AM1187" s="76"/>
      <c r="AN1187" s="76"/>
      <c r="AO1187" s="76"/>
      <c r="AP1187" s="76"/>
      <c r="AQ1187" s="76"/>
      <c r="AR1187" s="76"/>
      <c r="AS1187" s="76"/>
      <c r="AT1187" s="76"/>
      <c r="AU1187" s="76"/>
      <c r="AV1187" s="76"/>
      <c r="AW1187" s="76"/>
      <c r="AX1187" s="76"/>
      <c r="AY1187" s="76"/>
      <c r="AZ1187" s="76"/>
      <c r="BA1187" s="76"/>
      <c r="BB1187" s="76"/>
      <c r="BC1187" s="76"/>
      <c r="BD1187" s="76"/>
      <c r="BE1187" s="76"/>
      <c r="BF1187" s="76"/>
      <c r="BG1187" s="76"/>
      <c r="BH1187" s="76"/>
      <c r="BI1187" s="76"/>
      <c r="BJ1187" s="76"/>
      <c r="BK1187" s="76"/>
      <c r="BL1187" s="76"/>
      <c r="BM1187" s="76"/>
      <c r="BN1187" s="76"/>
      <c r="BO1187" s="76"/>
      <c r="BP1187" s="76"/>
      <c r="BQ1187" s="76"/>
      <c r="BR1187" s="76"/>
    </row>
    <row r="1188" spans="2:70">
      <c r="B1188" s="75"/>
      <c r="C1188" s="75"/>
      <c r="D1188" s="75"/>
      <c r="E1188" s="77"/>
      <c r="F1188" s="75"/>
      <c r="G1188" s="77"/>
      <c r="H1188" s="75"/>
      <c r="I1188" s="75"/>
      <c r="J1188" s="77"/>
      <c r="L1188" s="77"/>
      <c r="M1188" s="77"/>
      <c r="P1188" s="77"/>
      <c r="Q1188" s="77"/>
      <c r="R1188" s="77"/>
      <c r="S1188" s="77"/>
      <c r="T1188" s="77"/>
      <c r="U1188" s="77"/>
      <c r="V1188" s="77"/>
      <c r="W1188" s="77"/>
      <c r="X1188" s="77"/>
      <c r="Y1188" s="77"/>
      <c r="Z1188" s="77"/>
      <c r="AA1188" s="77"/>
      <c r="AB1188" s="77"/>
      <c r="AC1188" s="76"/>
      <c r="AD1188" s="76"/>
      <c r="AE1188" s="76"/>
      <c r="AF1188" s="76"/>
      <c r="AG1188" s="76"/>
      <c r="AH1188" s="76"/>
      <c r="AI1188" s="76"/>
      <c r="AJ1188" s="76"/>
      <c r="AK1188" s="76"/>
      <c r="AL1188" s="76"/>
      <c r="AM1188" s="76"/>
      <c r="AN1188" s="76"/>
      <c r="AO1188" s="76"/>
      <c r="AP1188" s="76"/>
      <c r="AQ1188" s="76"/>
      <c r="AR1188" s="76"/>
      <c r="AS1188" s="76"/>
      <c r="AT1188" s="76"/>
      <c r="AU1188" s="76"/>
      <c r="AV1188" s="76"/>
      <c r="AW1188" s="76"/>
      <c r="AX1188" s="76"/>
      <c r="AY1188" s="76"/>
      <c r="AZ1188" s="76"/>
      <c r="BA1188" s="76"/>
      <c r="BB1188" s="76"/>
      <c r="BC1188" s="76"/>
      <c r="BD1188" s="76"/>
      <c r="BE1188" s="76"/>
      <c r="BF1188" s="76"/>
      <c r="BG1188" s="76"/>
      <c r="BH1188" s="76"/>
      <c r="BI1188" s="76"/>
      <c r="BJ1188" s="76"/>
      <c r="BK1188" s="76"/>
      <c r="BL1188" s="76"/>
      <c r="BM1188" s="76"/>
      <c r="BN1188" s="76"/>
      <c r="BO1188" s="76"/>
      <c r="BP1188" s="76"/>
      <c r="BQ1188" s="76"/>
      <c r="BR1188" s="76"/>
    </row>
    <row r="1189" spans="2:70">
      <c r="B1189" s="75"/>
      <c r="C1189" s="75"/>
      <c r="D1189" s="75"/>
      <c r="E1189" s="77"/>
      <c r="F1189" s="75"/>
      <c r="G1189" s="77"/>
      <c r="H1189" s="75"/>
      <c r="I1189" s="75"/>
      <c r="J1189" s="77"/>
      <c r="L1189" s="77"/>
      <c r="M1189" s="77"/>
      <c r="P1189" s="77"/>
      <c r="Q1189" s="77"/>
      <c r="R1189" s="77"/>
      <c r="S1189" s="77"/>
      <c r="T1189" s="77"/>
      <c r="U1189" s="77"/>
      <c r="V1189" s="77"/>
      <c r="W1189" s="77"/>
      <c r="X1189" s="77"/>
      <c r="Y1189" s="77"/>
      <c r="Z1189" s="77"/>
      <c r="AA1189" s="77"/>
      <c r="AB1189" s="77"/>
      <c r="AC1189" s="76"/>
      <c r="AD1189" s="76"/>
      <c r="AE1189" s="76"/>
      <c r="AF1189" s="76"/>
      <c r="AG1189" s="76"/>
      <c r="AH1189" s="76"/>
      <c r="AI1189" s="76"/>
      <c r="AJ1189" s="76"/>
      <c r="AK1189" s="76"/>
      <c r="AL1189" s="76"/>
      <c r="AM1189" s="76"/>
      <c r="AN1189" s="76"/>
      <c r="AO1189" s="76"/>
      <c r="AP1189" s="76"/>
      <c r="AQ1189" s="76"/>
      <c r="AR1189" s="76"/>
      <c r="AS1189" s="76"/>
      <c r="AT1189" s="76"/>
      <c r="AU1189" s="76"/>
      <c r="AV1189" s="76"/>
      <c r="AW1189" s="76"/>
      <c r="AX1189" s="76"/>
      <c r="AY1189" s="76"/>
      <c r="AZ1189" s="76"/>
      <c r="BA1189" s="76"/>
      <c r="BB1189" s="76"/>
      <c r="BC1189" s="76"/>
      <c r="BD1189" s="76"/>
      <c r="BE1189" s="76"/>
      <c r="BF1189" s="76"/>
      <c r="BG1189" s="76"/>
      <c r="BH1189" s="76"/>
      <c r="BI1189" s="76"/>
      <c r="BJ1189" s="76"/>
      <c r="BK1189" s="76"/>
      <c r="BL1189" s="76"/>
      <c r="BM1189" s="76"/>
      <c r="BN1189" s="76"/>
      <c r="BO1189" s="76"/>
      <c r="BP1189" s="76"/>
      <c r="BQ1189" s="76"/>
      <c r="BR1189" s="76"/>
    </row>
    <row r="1190" spans="2:70">
      <c r="B1190" s="75"/>
      <c r="C1190" s="75"/>
      <c r="D1190" s="75"/>
      <c r="E1190" s="77"/>
      <c r="F1190" s="75"/>
      <c r="G1190" s="77"/>
      <c r="H1190" s="75"/>
      <c r="I1190" s="75"/>
      <c r="J1190" s="77"/>
      <c r="L1190" s="77"/>
      <c r="M1190" s="77"/>
      <c r="P1190" s="77"/>
      <c r="Q1190" s="77"/>
      <c r="R1190" s="77"/>
      <c r="S1190" s="77"/>
      <c r="T1190" s="77"/>
      <c r="U1190" s="77"/>
      <c r="V1190" s="77"/>
      <c r="W1190" s="77"/>
      <c r="X1190" s="77"/>
      <c r="Y1190" s="77"/>
      <c r="Z1190" s="77"/>
      <c r="AA1190" s="77"/>
      <c r="AB1190" s="77"/>
      <c r="AC1190" s="76"/>
      <c r="AD1190" s="76"/>
      <c r="AE1190" s="76"/>
      <c r="AF1190" s="76"/>
      <c r="AG1190" s="76"/>
      <c r="AH1190" s="76"/>
      <c r="AI1190" s="76"/>
      <c r="AJ1190" s="76"/>
      <c r="AK1190" s="76"/>
      <c r="AL1190" s="76"/>
      <c r="AM1190" s="76"/>
      <c r="AN1190" s="76"/>
      <c r="AO1190" s="76"/>
      <c r="AP1190" s="76"/>
      <c r="AQ1190" s="76"/>
      <c r="AR1190" s="76"/>
      <c r="AS1190" s="76"/>
      <c r="AT1190" s="76"/>
      <c r="AU1190" s="76"/>
      <c r="AV1190" s="76"/>
      <c r="AW1190" s="76"/>
      <c r="AX1190" s="76"/>
      <c r="AY1190" s="76"/>
      <c r="AZ1190" s="76"/>
      <c r="BA1190" s="76"/>
      <c r="BB1190" s="76"/>
      <c r="BC1190" s="76"/>
      <c r="BD1190" s="76"/>
      <c r="BE1190" s="76"/>
      <c r="BF1190" s="76"/>
      <c r="BG1190" s="76"/>
      <c r="BH1190" s="76"/>
      <c r="BI1190" s="76"/>
      <c r="BJ1190" s="76"/>
      <c r="BK1190" s="76"/>
      <c r="BL1190" s="76"/>
      <c r="BM1190" s="76"/>
      <c r="BN1190" s="76"/>
      <c r="BO1190" s="76"/>
      <c r="BP1190" s="76"/>
      <c r="BQ1190" s="76"/>
      <c r="BR1190" s="76"/>
    </row>
    <row r="1191" spans="2:70">
      <c r="B1191" s="75"/>
      <c r="C1191" s="75"/>
      <c r="D1191" s="75"/>
      <c r="E1191" s="77"/>
      <c r="F1191" s="75"/>
      <c r="G1191" s="77"/>
      <c r="H1191" s="75"/>
      <c r="I1191" s="75"/>
      <c r="J1191" s="77"/>
      <c r="L1191" s="77"/>
      <c r="M1191" s="77"/>
      <c r="P1191" s="77"/>
      <c r="Q1191" s="77"/>
      <c r="R1191" s="77"/>
      <c r="S1191" s="77"/>
      <c r="T1191" s="77"/>
      <c r="U1191" s="77"/>
      <c r="V1191" s="77"/>
      <c r="W1191" s="77"/>
      <c r="X1191" s="77"/>
      <c r="Y1191" s="77"/>
      <c r="Z1191" s="77"/>
      <c r="AA1191" s="77"/>
      <c r="AB1191" s="77"/>
      <c r="AC1191" s="76"/>
      <c r="AD1191" s="76"/>
      <c r="AE1191" s="76"/>
      <c r="AF1191" s="76"/>
      <c r="AG1191" s="76"/>
      <c r="AH1191" s="76"/>
      <c r="AI1191" s="76"/>
      <c r="AJ1191" s="76"/>
      <c r="AK1191" s="76"/>
      <c r="AL1191" s="76"/>
      <c r="AM1191" s="76"/>
      <c r="AN1191" s="76"/>
      <c r="AO1191" s="76"/>
      <c r="AP1191" s="76"/>
      <c r="AQ1191" s="76"/>
      <c r="AR1191" s="76"/>
      <c r="AS1191" s="76"/>
      <c r="AT1191" s="76"/>
      <c r="AU1191" s="76"/>
      <c r="AV1191" s="76"/>
      <c r="AW1191" s="76"/>
      <c r="AX1191" s="76"/>
      <c r="AY1191" s="76"/>
      <c r="AZ1191" s="76"/>
      <c r="BA1191" s="76"/>
      <c r="BB1191" s="76"/>
      <c r="BC1191" s="76"/>
      <c r="BD1191" s="76"/>
      <c r="BE1191" s="76"/>
      <c r="BF1191" s="76"/>
      <c r="BG1191" s="76"/>
      <c r="BH1191" s="76"/>
      <c r="BI1191" s="76"/>
      <c r="BJ1191" s="76"/>
      <c r="BK1191" s="76"/>
      <c r="BL1191" s="76"/>
      <c r="BM1191" s="76"/>
      <c r="BN1191" s="76"/>
      <c r="BO1191" s="76"/>
      <c r="BP1191" s="76"/>
      <c r="BQ1191" s="76"/>
      <c r="BR1191" s="76"/>
    </row>
    <row r="1192" spans="2:70">
      <c r="B1192" s="75"/>
      <c r="C1192" s="75"/>
      <c r="D1192" s="75"/>
      <c r="E1192" s="77"/>
      <c r="F1192" s="75"/>
      <c r="G1192" s="77"/>
      <c r="H1192" s="75"/>
      <c r="I1192" s="75"/>
      <c r="J1192" s="77"/>
      <c r="L1192" s="77"/>
      <c r="M1192" s="77"/>
      <c r="P1192" s="77"/>
      <c r="Q1192" s="77"/>
      <c r="R1192" s="77"/>
      <c r="S1192" s="77"/>
      <c r="T1192" s="77"/>
      <c r="U1192" s="77"/>
      <c r="V1192" s="77"/>
      <c r="W1192" s="77"/>
      <c r="X1192" s="77"/>
      <c r="Y1192" s="77"/>
      <c r="Z1192" s="77"/>
      <c r="AA1192" s="77"/>
      <c r="AB1192" s="77"/>
      <c r="AC1192" s="76"/>
      <c r="AD1192" s="76"/>
      <c r="AE1192" s="76"/>
      <c r="AF1192" s="76"/>
      <c r="AG1192" s="76"/>
      <c r="AH1192" s="76"/>
      <c r="AI1192" s="76"/>
      <c r="AJ1192" s="76"/>
      <c r="AK1192" s="76"/>
      <c r="AL1192" s="76"/>
      <c r="AM1192" s="76"/>
      <c r="AN1192" s="76"/>
      <c r="AO1192" s="76"/>
      <c r="AP1192" s="76"/>
      <c r="AQ1192" s="76"/>
      <c r="AR1192" s="76"/>
      <c r="AS1192" s="76"/>
      <c r="AT1192" s="76"/>
      <c r="AU1192" s="76"/>
      <c r="AV1192" s="76"/>
      <c r="AW1192" s="76"/>
      <c r="AX1192" s="76"/>
      <c r="AY1192" s="76"/>
      <c r="AZ1192" s="76"/>
      <c r="BA1192" s="76"/>
      <c r="BB1192" s="76"/>
      <c r="BC1192" s="76"/>
      <c r="BD1192" s="76"/>
      <c r="BE1192" s="76"/>
      <c r="BF1192" s="76"/>
      <c r="BG1192" s="76"/>
      <c r="BH1192" s="76"/>
      <c r="BI1192" s="76"/>
      <c r="BJ1192" s="76"/>
      <c r="BK1192" s="76"/>
      <c r="BL1192" s="76"/>
      <c r="BM1192" s="76"/>
      <c r="BN1192" s="76"/>
      <c r="BO1192" s="76"/>
      <c r="BP1192" s="76"/>
      <c r="BQ1192" s="76"/>
      <c r="BR1192" s="76"/>
    </row>
    <row r="1193" spans="2:70">
      <c r="B1193" s="75"/>
      <c r="C1193" s="75"/>
      <c r="D1193" s="75"/>
      <c r="E1193" s="77"/>
      <c r="F1193" s="75"/>
      <c r="G1193" s="77"/>
      <c r="H1193" s="75"/>
      <c r="I1193" s="75"/>
      <c r="J1193" s="77"/>
      <c r="L1193" s="77"/>
      <c r="M1193" s="77"/>
      <c r="P1193" s="77"/>
      <c r="Q1193" s="77"/>
      <c r="R1193" s="77"/>
      <c r="S1193" s="77"/>
      <c r="T1193" s="77"/>
      <c r="U1193" s="77"/>
      <c r="V1193" s="77"/>
      <c r="W1193" s="77"/>
      <c r="X1193" s="77"/>
      <c r="Y1193" s="77"/>
      <c r="Z1193" s="77"/>
      <c r="AA1193" s="77"/>
      <c r="AB1193" s="77"/>
      <c r="AC1193" s="76"/>
      <c r="AD1193" s="76"/>
      <c r="AE1193" s="76"/>
      <c r="AF1193" s="76"/>
      <c r="AG1193" s="76"/>
      <c r="AH1193" s="76"/>
      <c r="AI1193" s="76"/>
      <c r="AJ1193" s="76"/>
      <c r="AK1193" s="76"/>
      <c r="AL1193" s="76"/>
      <c r="AM1193" s="76"/>
      <c r="AN1193" s="76"/>
      <c r="AO1193" s="76"/>
      <c r="AP1193" s="76"/>
      <c r="AQ1193" s="76"/>
      <c r="AR1193" s="76"/>
      <c r="AS1193" s="76"/>
      <c r="AT1193" s="76"/>
      <c r="AU1193" s="76"/>
      <c r="AV1193" s="76"/>
      <c r="AW1193" s="76"/>
      <c r="AX1193" s="76"/>
      <c r="AY1193" s="76"/>
      <c r="AZ1193" s="76"/>
      <c r="BA1193" s="76"/>
      <c r="BB1193" s="76"/>
      <c r="BC1193" s="76"/>
      <c r="BD1193" s="76"/>
      <c r="BE1193" s="76"/>
      <c r="BF1193" s="76"/>
      <c r="BG1193" s="76"/>
      <c r="BH1193" s="76"/>
      <c r="BI1193" s="76"/>
      <c r="BJ1193" s="76"/>
      <c r="BK1193" s="76"/>
      <c r="BL1193" s="76"/>
      <c r="BM1193" s="76"/>
      <c r="BN1193" s="76"/>
      <c r="BO1193" s="76"/>
      <c r="BP1193" s="76"/>
      <c r="BQ1193" s="76"/>
      <c r="BR1193" s="76"/>
    </row>
    <row r="1194" spans="2:70">
      <c r="B1194" s="75"/>
      <c r="C1194" s="75"/>
      <c r="D1194" s="75"/>
      <c r="E1194" s="77"/>
      <c r="F1194" s="75"/>
      <c r="G1194" s="77"/>
      <c r="H1194" s="75"/>
      <c r="I1194" s="75"/>
      <c r="J1194" s="77"/>
      <c r="L1194" s="77"/>
      <c r="M1194" s="77"/>
      <c r="P1194" s="77"/>
      <c r="Q1194" s="77"/>
      <c r="R1194" s="77"/>
      <c r="S1194" s="77"/>
      <c r="T1194" s="77"/>
      <c r="U1194" s="77"/>
      <c r="V1194" s="77"/>
      <c r="W1194" s="77"/>
      <c r="X1194" s="77"/>
      <c r="Y1194" s="77"/>
      <c r="Z1194" s="77"/>
      <c r="AA1194" s="77"/>
      <c r="AB1194" s="77"/>
      <c r="AC1194" s="76"/>
      <c r="AD1194" s="76"/>
      <c r="AE1194" s="76"/>
      <c r="AF1194" s="76"/>
      <c r="AG1194" s="76"/>
      <c r="AH1194" s="76"/>
      <c r="AI1194" s="76"/>
      <c r="AJ1194" s="76"/>
      <c r="AK1194" s="76"/>
      <c r="AL1194" s="76"/>
      <c r="AM1194" s="76"/>
      <c r="AN1194" s="76"/>
      <c r="AO1194" s="76"/>
      <c r="AP1194" s="76"/>
      <c r="AQ1194" s="76"/>
      <c r="AR1194" s="76"/>
      <c r="AS1194" s="76"/>
      <c r="AT1194" s="76"/>
      <c r="AU1194" s="76"/>
      <c r="AV1194" s="76"/>
      <c r="AW1194" s="76"/>
      <c r="AX1194" s="76"/>
      <c r="AY1194" s="76"/>
      <c r="AZ1194" s="76"/>
      <c r="BA1194" s="76"/>
      <c r="BB1194" s="76"/>
      <c r="BC1194" s="76"/>
      <c r="BD1194" s="76"/>
      <c r="BE1194" s="76"/>
      <c r="BF1194" s="76"/>
      <c r="BG1194" s="76"/>
      <c r="BH1194" s="76"/>
      <c r="BI1194" s="76"/>
      <c r="BJ1194" s="76"/>
      <c r="BK1194" s="76"/>
      <c r="BL1194" s="76"/>
      <c r="BM1194" s="76"/>
      <c r="BN1194" s="76"/>
      <c r="BO1194" s="76"/>
      <c r="BP1194" s="76"/>
      <c r="BQ1194" s="76"/>
      <c r="BR1194" s="76"/>
    </row>
    <row r="1195" spans="2:70">
      <c r="B1195" s="75"/>
      <c r="C1195" s="75"/>
      <c r="D1195" s="75"/>
      <c r="E1195" s="77"/>
      <c r="F1195" s="75"/>
      <c r="G1195" s="77"/>
      <c r="H1195" s="75"/>
      <c r="I1195" s="75"/>
      <c r="J1195" s="77"/>
      <c r="L1195" s="77"/>
      <c r="M1195" s="77"/>
      <c r="P1195" s="77"/>
      <c r="Q1195" s="77"/>
      <c r="R1195" s="77"/>
      <c r="S1195" s="77"/>
      <c r="T1195" s="77"/>
      <c r="U1195" s="77"/>
      <c r="V1195" s="77"/>
      <c r="W1195" s="77"/>
      <c r="X1195" s="77"/>
      <c r="Y1195" s="77"/>
      <c r="Z1195" s="77"/>
      <c r="AA1195" s="77"/>
      <c r="AB1195" s="77"/>
      <c r="AC1195" s="76"/>
      <c r="AD1195" s="76"/>
      <c r="AE1195" s="76"/>
      <c r="AF1195" s="76"/>
      <c r="AG1195" s="76"/>
      <c r="AH1195" s="76"/>
      <c r="AI1195" s="76"/>
      <c r="AJ1195" s="76"/>
      <c r="AK1195" s="76"/>
      <c r="AL1195" s="76"/>
      <c r="AM1195" s="76"/>
      <c r="AN1195" s="76"/>
      <c r="AO1195" s="76"/>
      <c r="AP1195" s="76"/>
      <c r="AQ1195" s="76"/>
      <c r="AR1195" s="76"/>
      <c r="AS1195" s="76"/>
      <c r="AT1195" s="76"/>
      <c r="AU1195" s="76"/>
      <c r="AV1195" s="76"/>
      <c r="AW1195" s="76"/>
      <c r="AX1195" s="76"/>
      <c r="AY1195" s="76"/>
      <c r="AZ1195" s="76"/>
      <c r="BA1195" s="76"/>
      <c r="BB1195" s="76"/>
      <c r="BC1195" s="76"/>
      <c r="BD1195" s="76"/>
      <c r="BE1195" s="76"/>
      <c r="BF1195" s="76"/>
      <c r="BG1195" s="76"/>
      <c r="BH1195" s="76"/>
      <c r="BI1195" s="76"/>
      <c r="BJ1195" s="76"/>
      <c r="BK1195" s="76"/>
      <c r="BL1195" s="76"/>
      <c r="BM1195" s="76"/>
      <c r="BN1195" s="76"/>
      <c r="BO1195" s="76"/>
      <c r="BP1195" s="76"/>
      <c r="BQ1195" s="76"/>
      <c r="BR1195" s="76"/>
    </row>
    <row r="1196" spans="2:70">
      <c r="B1196" s="75"/>
      <c r="C1196" s="75"/>
      <c r="D1196" s="75"/>
      <c r="E1196" s="77"/>
      <c r="F1196" s="75"/>
      <c r="G1196" s="77"/>
      <c r="H1196" s="75"/>
      <c r="I1196" s="75"/>
      <c r="J1196" s="77"/>
      <c r="L1196" s="77"/>
      <c r="M1196" s="77"/>
      <c r="P1196" s="77"/>
      <c r="Q1196" s="77"/>
      <c r="R1196" s="77"/>
      <c r="S1196" s="77"/>
      <c r="T1196" s="77"/>
      <c r="U1196" s="77"/>
      <c r="V1196" s="77"/>
      <c r="W1196" s="77"/>
      <c r="X1196" s="77"/>
      <c r="Y1196" s="77"/>
      <c r="Z1196" s="77"/>
      <c r="AA1196" s="77"/>
      <c r="AB1196" s="77"/>
      <c r="AC1196" s="76"/>
      <c r="AD1196" s="76"/>
      <c r="AE1196" s="76"/>
      <c r="AF1196" s="76"/>
      <c r="AG1196" s="76"/>
      <c r="AH1196" s="76"/>
      <c r="AI1196" s="76"/>
      <c r="AJ1196" s="76"/>
      <c r="AK1196" s="76"/>
      <c r="AL1196" s="76"/>
      <c r="AM1196" s="76"/>
      <c r="AN1196" s="76"/>
      <c r="AO1196" s="76"/>
      <c r="AP1196" s="76"/>
      <c r="AQ1196" s="76"/>
      <c r="AR1196" s="76"/>
      <c r="AS1196" s="76"/>
      <c r="AT1196" s="76"/>
      <c r="AU1196" s="76"/>
      <c r="AV1196" s="76"/>
      <c r="AW1196" s="76"/>
      <c r="AX1196" s="76"/>
      <c r="AY1196" s="76"/>
      <c r="AZ1196" s="76"/>
      <c r="BA1196" s="76"/>
      <c r="BB1196" s="76"/>
      <c r="BC1196" s="76"/>
      <c r="BD1196" s="76"/>
      <c r="BE1196" s="76"/>
      <c r="BF1196" s="76"/>
      <c r="BG1196" s="76"/>
      <c r="BH1196" s="76"/>
      <c r="BI1196" s="76"/>
      <c r="BJ1196" s="76"/>
      <c r="BK1196" s="76"/>
      <c r="BL1196" s="76"/>
      <c r="BM1196" s="76"/>
      <c r="BN1196" s="76"/>
      <c r="BO1196" s="76"/>
      <c r="BP1196" s="76"/>
      <c r="BQ1196" s="76"/>
      <c r="BR1196" s="76"/>
    </row>
    <row r="1197" spans="2:70">
      <c r="B1197" s="75"/>
      <c r="C1197" s="75"/>
      <c r="D1197" s="75"/>
      <c r="E1197" s="77"/>
      <c r="F1197" s="75"/>
      <c r="G1197" s="77"/>
      <c r="H1197" s="75"/>
      <c r="I1197" s="75"/>
      <c r="J1197" s="77"/>
      <c r="L1197" s="77"/>
      <c r="M1197" s="77"/>
      <c r="P1197" s="77"/>
      <c r="Q1197" s="77"/>
      <c r="R1197" s="77"/>
      <c r="S1197" s="77"/>
      <c r="T1197" s="77"/>
      <c r="U1197" s="77"/>
      <c r="V1197" s="77"/>
      <c r="W1197" s="77"/>
      <c r="X1197" s="77"/>
      <c r="Y1197" s="77"/>
      <c r="Z1197" s="77"/>
      <c r="AA1197" s="77"/>
      <c r="AB1197" s="77"/>
      <c r="AC1197" s="76"/>
      <c r="AD1197" s="76"/>
      <c r="AE1197" s="76"/>
      <c r="AF1197" s="76"/>
      <c r="AG1197" s="76"/>
      <c r="AH1197" s="76"/>
      <c r="AI1197" s="76"/>
      <c r="AJ1197" s="76"/>
      <c r="AK1197" s="76"/>
      <c r="AL1197" s="76"/>
      <c r="AM1197" s="76"/>
      <c r="AN1197" s="76"/>
      <c r="AO1197" s="76"/>
      <c r="AP1197" s="76"/>
      <c r="AQ1197" s="76"/>
      <c r="AR1197" s="76"/>
      <c r="AS1197" s="76"/>
      <c r="AT1197" s="76"/>
      <c r="AU1197" s="76"/>
      <c r="AV1197" s="76"/>
      <c r="AW1197" s="76"/>
      <c r="AX1197" s="76"/>
      <c r="AY1197" s="76"/>
      <c r="AZ1197" s="76"/>
      <c r="BA1197" s="76"/>
      <c r="BB1197" s="76"/>
      <c r="BC1197" s="76"/>
      <c r="BD1197" s="76"/>
      <c r="BE1197" s="76"/>
      <c r="BF1197" s="76"/>
      <c r="BG1197" s="76"/>
      <c r="BH1197" s="76"/>
      <c r="BI1197" s="76"/>
      <c r="BJ1197" s="76"/>
      <c r="BK1197" s="76"/>
      <c r="BL1197" s="76"/>
      <c r="BM1197" s="76"/>
      <c r="BN1197" s="76"/>
      <c r="BO1197" s="76"/>
      <c r="BP1197" s="76"/>
      <c r="BQ1197" s="76"/>
      <c r="BR1197" s="76"/>
    </row>
    <row r="1198" spans="2:70">
      <c r="B1198" s="75"/>
      <c r="C1198" s="75"/>
      <c r="D1198" s="75"/>
      <c r="E1198" s="77"/>
      <c r="F1198" s="75"/>
      <c r="G1198" s="77"/>
      <c r="H1198" s="75"/>
      <c r="I1198" s="75"/>
      <c r="J1198" s="77"/>
      <c r="L1198" s="77"/>
      <c r="M1198" s="77"/>
      <c r="P1198" s="77"/>
      <c r="Q1198" s="77"/>
      <c r="R1198" s="77"/>
      <c r="S1198" s="77"/>
      <c r="T1198" s="77"/>
      <c r="U1198" s="77"/>
      <c r="V1198" s="77"/>
      <c r="W1198" s="77"/>
      <c r="X1198" s="77"/>
      <c r="Y1198" s="77"/>
      <c r="Z1198" s="77"/>
      <c r="AA1198" s="77"/>
      <c r="AB1198" s="77"/>
      <c r="AC1198" s="76"/>
      <c r="AD1198" s="76"/>
      <c r="AE1198" s="76"/>
      <c r="AF1198" s="76"/>
      <c r="AG1198" s="76"/>
      <c r="AH1198" s="76"/>
      <c r="AI1198" s="76"/>
      <c r="AJ1198" s="76"/>
      <c r="AK1198" s="76"/>
      <c r="AL1198" s="76"/>
      <c r="AM1198" s="76"/>
      <c r="AN1198" s="76"/>
      <c r="AO1198" s="76"/>
      <c r="AP1198" s="76"/>
      <c r="AQ1198" s="76"/>
      <c r="AR1198" s="76"/>
      <c r="AS1198" s="76"/>
      <c r="AT1198" s="76"/>
      <c r="AU1198" s="76"/>
      <c r="AV1198" s="76"/>
      <c r="AW1198" s="76"/>
      <c r="AX1198" s="76"/>
      <c r="AY1198" s="76"/>
      <c r="AZ1198" s="76"/>
      <c r="BA1198" s="76"/>
      <c r="BB1198" s="76"/>
      <c r="BC1198" s="76"/>
      <c r="BD1198" s="76"/>
      <c r="BE1198" s="76"/>
      <c r="BF1198" s="76"/>
      <c r="BG1198" s="76"/>
      <c r="BH1198" s="76"/>
      <c r="BI1198" s="76"/>
      <c r="BJ1198" s="76"/>
      <c r="BK1198" s="76"/>
      <c r="BL1198" s="76"/>
      <c r="BM1198" s="76"/>
      <c r="BN1198" s="76"/>
      <c r="BO1198" s="76"/>
      <c r="BP1198" s="76"/>
      <c r="BQ1198" s="76"/>
      <c r="BR1198" s="76"/>
    </row>
    <row r="1199" spans="2:70">
      <c r="B1199" s="75"/>
      <c r="C1199" s="75"/>
      <c r="D1199" s="75"/>
      <c r="E1199" s="77"/>
      <c r="F1199" s="75"/>
      <c r="G1199" s="77"/>
      <c r="H1199" s="75"/>
      <c r="I1199" s="75"/>
      <c r="J1199" s="77"/>
      <c r="L1199" s="77"/>
      <c r="M1199" s="77"/>
      <c r="P1199" s="77"/>
      <c r="Q1199" s="77"/>
      <c r="R1199" s="77"/>
      <c r="S1199" s="77"/>
      <c r="T1199" s="77"/>
      <c r="U1199" s="77"/>
      <c r="V1199" s="77"/>
      <c r="W1199" s="77"/>
      <c r="X1199" s="77"/>
      <c r="Y1199" s="77"/>
      <c r="Z1199" s="77"/>
      <c r="AA1199" s="77"/>
      <c r="AB1199" s="77"/>
      <c r="AC1199" s="76"/>
      <c r="AD1199" s="76"/>
      <c r="AE1199" s="76"/>
      <c r="AF1199" s="76"/>
      <c r="AG1199" s="76"/>
      <c r="AH1199" s="76"/>
      <c r="AI1199" s="76"/>
      <c r="AJ1199" s="76"/>
      <c r="AK1199" s="76"/>
      <c r="AL1199" s="76"/>
      <c r="AM1199" s="76"/>
      <c r="AN1199" s="76"/>
      <c r="AO1199" s="76"/>
      <c r="AP1199" s="76"/>
      <c r="AQ1199" s="76"/>
      <c r="AR1199" s="76"/>
      <c r="AS1199" s="76"/>
      <c r="AT1199" s="76"/>
      <c r="AU1199" s="76"/>
      <c r="AV1199" s="76"/>
      <c r="AW1199" s="76"/>
      <c r="AX1199" s="76"/>
      <c r="AY1199" s="76"/>
      <c r="AZ1199" s="76"/>
      <c r="BA1199" s="76"/>
      <c r="BB1199" s="76"/>
      <c r="BC1199" s="76"/>
      <c r="BD1199" s="76"/>
      <c r="BE1199" s="76"/>
      <c r="BF1199" s="76"/>
      <c r="BG1199" s="76"/>
      <c r="BH1199" s="76"/>
      <c r="BI1199" s="76"/>
      <c r="BJ1199" s="76"/>
      <c r="BK1199" s="76"/>
      <c r="BL1199" s="76"/>
      <c r="BM1199" s="76"/>
      <c r="BN1199" s="76"/>
      <c r="BO1199" s="76"/>
      <c r="BP1199" s="76"/>
      <c r="BQ1199" s="76"/>
      <c r="BR1199" s="76"/>
    </row>
    <row r="1200" spans="2:70">
      <c r="B1200" s="75"/>
      <c r="C1200" s="75"/>
      <c r="D1200" s="75"/>
      <c r="E1200" s="77"/>
      <c r="F1200" s="75"/>
      <c r="G1200" s="77"/>
      <c r="H1200" s="75"/>
      <c r="I1200" s="75"/>
      <c r="J1200" s="77"/>
      <c r="L1200" s="77"/>
      <c r="M1200" s="77"/>
      <c r="P1200" s="77"/>
      <c r="Q1200" s="77"/>
      <c r="R1200" s="77"/>
      <c r="S1200" s="77"/>
      <c r="T1200" s="77"/>
      <c r="U1200" s="77"/>
      <c r="V1200" s="77"/>
      <c r="W1200" s="77"/>
      <c r="X1200" s="77"/>
      <c r="Y1200" s="77"/>
      <c r="Z1200" s="77"/>
      <c r="AA1200" s="77"/>
      <c r="AB1200" s="77"/>
      <c r="AC1200" s="76"/>
      <c r="AD1200" s="76"/>
      <c r="AE1200" s="76"/>
      <c r="AF1200" s="76"/>
      <c r="AG1200" s="76"/>
      <c r="AH1200" s="76"/>
      <c r="AI1200" s="76"/>
      <c r="AJ1200" s="76"/>
      <c r="AK1200" s="76"/>
      <c r="AL1200" s="76"/>
      <c r="AM1200" s="76"/>
      <c r="AN1200" s="76"/>
      <c r="AO1200" s="76"/>
      <c r="AP1200" s="76"/>
      <c r="AQ1200" s="76"/>
      <c r="AR1200" s="76"/>
      <c r="AS1200" s="76"/>
      <c r="AT1200" s="76"/>
      <c r="AU1200" s="76"/>
      <c r="AV1200" s="76"/>
      <c r="AW1200" s="76"/>
      <c r="AX1200" s="76"/>
      <c r="AY1200" s="76"/>
      <c r="AZ1200" s="76"/>
      <c r="BA1200" s="76"/>
      <c r="BB1200" s="76"/>
      <c r="BC1200" s="76"/>
      <c r="BD1200" s="76"/>
      <c r="BE1200" s="76"/>
      <c r="BF1200" s="76"/>
      <c r="BG1200" s="76"/>
      <c r="BH1200" s="76"/>
      <c r="BI1200" s="76"/>
      <c r="BJ1200" s="76"/>
      <c r="BK1200" s="76"/>
      <c r="BL1200" s="76"/>
      <c r="BM1200" s="76"/>
      <c r="BN1200" s="76"/>
      <c r="BO1200" s="76"/>
      <c r="BP1200" s="76"/>
      <c r="BQ1200" s="76"/>
      <c r="BR1200" s="76"/>
    </row>
    <row r="1201" spans="2:70">
      <c r="B1201" s="75"/>
      <c r="C1201" s="75"/>
      <c r="D1201" s="75"/>
      <c r="E1201" s="77"/>
      <c r="F1201" s="75"/>
      <c r="G1201" s="77"/>
      <c r="H1201" s="75"/>
      <c r="I1201" s="75"/>
      <c r="J1201" s="77"/>
      <c r="L1201" s="77"/>
      <c r="M1201" s="77"/>
      <c r="P1201" s="77"/>
      <c r="Q1201" s="77"/>
      <c r="R1201" s="77"/>
      <c r="S1201" s="77"/>
      <c r="T1201" s="77"/>
      <c r="U1201" s="77"/>
      <c r="V1201" s="77"/>
      <c r="W1201" s="77"/>
      <c r="X1201" s="77"/>
      <c r="Y1201" s="77"/>
      <c r="Z1201" s="77"/>
      <c r="AA1201" s="77"/>
      <c r="AB1201" s="77"/>
      <c r="AC1201" s="76"/>
      <c r="AD1201" s="76"/>
      <c r="AE1201" s="76"/>
      <c r="AF1201" s="76"/>
      <c r="AG1201" s="76"/>
      <c r="AH1201" s="76"/>
      <c r="AI1201" s="76"/>
      <c r="AJ1201" s="76"/>
      <c r="AK1201" s="76"/>
      <c r="AL1201" s="76"/>
      <c r="AM1201" s="76"/>
      <c r="AN1201" s="76"/>
      <c r="AO1201" s="76"/>
      <c r="AP1201" s="76"/>
      <c r="AQ1201" s="76"/>
      <c r="AR1201" s="76"/>
      <c r="AS1201" s="76"/>
      <c r="AT1201" s="76"/>
      <c r="AU1201" s="76"/>
      <c r="AV1201" s="76"/>
      <c r="AW1201" s="76"/>
      <c r="AX1201" s="76"/>
      <c r="AY1201" s="76"/>
      <c r="AZ1201" s="76"/>
      <c r="BA1201" s="76"/>
      <c r="BB1201" s="76"/>
      <c r="BC1201" s="76"/>
      <c r="BD1201" s="76"/>
      <c r="BE1201" s="76"/>
      <c r="BF1201" s="76"/>
      <c r="BG1201" s="76"/>
      <c r="BH1201" s="76"/>
      <c r="BI1201" s="76"/>
      <c r="BJ1201" s="76"/>
      <c r="BK1201" s="76"/>
      <c r="BL1201" s="76"/>
      <c r="BM1201" s="76"/>
      <c r="BN1201" s="76"/>
      <c r="BO1201" s="76"/>
      <c r="BP1201" s="76"/>
      <c r="BQ1201" s="76"/>
      <c r="BR1201" s="76"/>
    </row>
    <row r="1202" spans="2:70">
      <c r="B1202" s="75"/>
      <c r="C1202" s="75"/>
      <c r="D1202" s="75"/>
      <c r="E1202" s="77"/>
      <c r="F1202" s="75"/>
      <c r="G1202" s="77"/>
      <c r="H1202" s="75"/>
      <c r="I1202" s="75"/>
      <c r="J1202" s="77"/>
      <c r="L1202" s="77"/>
      <c r="M1202" s="77"/>
      <c r="P1202" s="77"/>
      <c r="Q1202" s="77"/>
      <c r="R1202" s="77"/>
      <c r="S1202" s="77"/>
      <c r="T1202" s="77"/>
      <c r="U1202" s="77"/>
      <c r="V1202" s="77"/>
      <c r="W1202" s="77"/>
      <c r="X1202" s="77"/>
      <c r="Y1202" s="77"/>
      <c r="Z1202" s="77"/>
      <c r="AA1202" s="77"/>
      <c r="AB1202" s="77"/>
      <c r="AC1202" s="76"/>
      <c r="AD1202" s="76"/>
      <c r="AE1202" s="76"/>
      <c r="AF1202" s="76"/>
      <c r="AG1202" s="76"/>
      <c r="AH1202" s="76"/>
      <c r="AI1202" s="76"/>
      <c r="AJ1202" s="76"/>
      <c r="AK1202" s="76"/>
      <c r="AL1202" s="76"/>
      <c r="AM1202" s="76"/>
      <c r="AN1202" s="76"/>
      <c r="AO1202" s="76"/>
      <c r="AP1202" s="76"/>
      <c r="AQ1202" s="76"/>
      <c r="AR1202" s="76"/>
      <c r="AS1202" s="76"/>
      <c r="AT1202" s="76"/>
      <c r="AU1202" s="76"/>
      <c r="AV1202" s="76"/>
      <c r="AW1202" s="76"/>
      <c r="AX1202" s="76"/>
      <c r="AY1202" s="76"/>
      <c r="AZ1202" s="76"/>
      <c r="BA1202" s="76"/>
      <c r="BB1202" s="76"/>
      <c r="BC1202" s="76"/>
      <c r="BD1202" s="76"/>
      <c r="BE1202" s="76"/>
      <c r="BF1202" s="76"/>
      <c r="BG1202" s="76"/>
      <c r="BH1202" s="76"/>
      <c r="BI1202" s="76"/>
      <c r="BJ1202" s="76"/>
      <c r="BK1202" s="76"/>
      <c r="BL1202" s="76"/>
      <c r="BM1202" s="76"/>
      <c r="BN1202" s="76"/>
      <c r="BO1202" s="76"/>
      <c r="BP1202" s="76"/>
      <c r="BQ1202" s="76"/>
      <c r="BR1202" s="76"/>
    </row>
    <row r="1203" spans="2:70">
      <c r="B1203" s="75"/>
      <c r="C1203" s="75"/>
      <c r="D1203" s="75"/>
      <c r="E1203" s="77"/>
      <c r="F1203" s="75"/>
      <c r="G1203" s="77"/>
      <c r="H1203" s="75"/>
      <c r="I1203" s="75"/>
      <c r="J1203" s="77"/>
      <c r="L1203" s="77"/>
      <c r="M1203" s="77"/>
      <c r="P1203" s="77"/>
      <c r="Q1203" s="77"/>
      <c r="R1203" s="77"/>
      <c r="S1203" s="77"/>
      <c r="T1203" s="77"/>
      <c r="U1203" s="77"/>
      <c r="V1203" s="77"/>
      <c r="W1203" s="77"/>
      <c r="X1203" s="77"/>
      <c r="Y1203" s="77"/>
      <c r="Z1203" s="77"/>
      <c r="AA1203" s="77"/>
      <c r="AB1203" s="77"/>
      <c r="AC1203" s="76"/>
      <c r="AD1203" s="76"/>
      <c r="AE1203" s="76"/>
      <c r="AF1203" s="76"/>
      <c r="AG1203" s="76"/>
      <c r="AH1203" s="76"/>
      <c r="AI1203" s="76"/>
      <c r="AJ1203" s="76"/>
      <c r="AK1203" s="76"/>
      <c r="AL1203" s="76"/>
      <c r="AM1203" s="76"/>
      <c r="AN1203" s="76"/>
      <c r="AO1203" s="76"/>
      <c r="AP1203" s="76"/>
      <c r="AQ1203" s="76"/>
      <c r="AR1203" s="76"/>
      <c r="AS1203" s="76"/>
      <c r="AT1203" s="76"/>
      <c r="AU1203" s="76"/>
      <c r="AV1203" s="76"/>
      <c r="AW1203" s="76"/>
      <c r="AX1203" s="76"/>
      <c r="AY1203" s="76"/>
      <c r="AZ1203" s="76"/>
      <c r="BA1203" s="76"/>
      <c r="BB1203" s="76"/>
      <c r="BC1203" s="76"/>
      <c r="BD1203" s="76"/>
      <c r="BE1203" s="76"/>
      <c r="BF1203" s="76"/>
      <c r="BG1203" s="76"/>
      <c r="BH1203" s="76"/>
      <c r="BI1203" s="76"/>
      <c r="BJ1203" s="76"/>
      <c r="BK1203" s="76"/>
      <c r="BL1203" s="76"/>
      <c r="BM1203" s="76"/>
      <c r="BN1203" s="76"/>
      <c r="BO1203" s="76"/>
      <c r="BP1203" s="76"/>
      <c r="BQ1203" s="76"/>
      <c r="BR1203" s="76"/>
    </row>
    <row r="1204" spans="2:70">
      <c r="B1204" s="75"/>
      <c r="C1204" s="75"/>
      <c r="D1204" s="75"/>
      <c r="E1204" s="77"/>
      <c r="F1204" s="75"/>
      <c r="G1204" s="77"/>
      <c r="H1204" s="75"/>
      <c r="I1204" s="75"/>
      <c r="J1204" s="77"/>
      <c r="L1204" s="77"/>
      <c r="M1204" s="77"/>
      <c r="P1204" s="77"/>
      <c r="Q1204" s="77"/>
      <c r="R1204" s="77"/>
      <c r="S1204" s="77"/>
      <c r="T1204" s="77"/>
      <c r="U1204" s="77"/>
      <c r="V1204" s="77"/>
      <c r="W1204" s="77"/>
      <c r="X1204" s="77"/>
      <c r="Y1204" s="77"/>
      <c r="Z1204" s="77"/>
      <c r="AA1204" s="77"/>
      <c r="AB1204" s="77"/>
      <c r="AC1204" s="76"/>
      <c r="AD1204" s="76"/>
      <c r="AE1204" s="76"/>
      <c r="AF1204" s="76"/>
      <c r="AG1204" s="76"/>
      <c r="AH1204" s="76"/>
      <c r="AI1204" s="76"/>
      <c r="AJ1204" s="76"/>
      <c r="AK1204" s="76"/>
      <c r="AL1204" s="76"/>
      <c r="AM1204" s="76"/>
      <c r="AN1204" s="76"/>
      <c r="AO1204" s="76"/>
      <c r="AP1204" s="76"/>
      <c r="AQ1204" s="76"/>
      <c r="AR1204" s="76"/>
      <c r="AS1204" s="76"/>
      <c r="AT1204" s="76"/>
      <c r="AU1204" s="76"/>
      <c r="AV1204" s="76"/>
      <c r="AW1204" s="76"/>
      <c r="AX1204" s="76"/>
      <c r="AY1204" s="76"/>
      <c r="AZ1204" s="76"/>
      <c r="BA1204" s="76"/>
      <c r="BB1204" s="76"/>
      <c r="BC1204" s="76"/>
      <c r="BD1204" s="76"/>
      <c r="BE1204" s="76"/>
      <c r="BF1204" s="76"/>
      <c r="BG1204" s="76"/>
      <c r="BH1204" s="76"/>
      <c r="BI1204" s="76"/>
      <c r="BJ1204" s="76"/>
      <c r="BK1204" s="76"/>
      <c r="BL1204" s="76"/>
      <c r="BM1204" s="76"/>
      <c r="BN1204" s="76"/>
      <c r="BO1204" s="76"/>
      <c r="BP1204" s="76"/>
      <c r="BQ1204" s="76"/>
      <c r="BR1204" s="76"/>
    </row>
    <row r="1205" spans="2:70">
      <c r="B1205" s="75"/>
      <c r="C1205" s="75"/>
      <c r="D1205" s="75"/>
      <c r="E1205" s="77"/>
      <c r="F1205" s="75"/>
      <c r="G1205" s="77"/>
      <c r="H1205" s="75"/>
      <c r="I1205" s="75"/>
      <c r="J1205" s="77"/>
      <c r="L1205" s="77"/>
      <c r="M1205" s="77"/>
      <c r="P1205" s="77"/>
      <c r="Q1205" s="77"/>
      <c r="R1205" s="77"/>
      <c r="S1205" s="77"/>
      <c r="T1205" s="77"/>
      <c r="U1205" s="77"/>
      <c r="V1205" s="77"/>
      <c r="W1205" s="77"/>
      <c r="X1205" s="77"/>
      <c r="Y1205" s="77"/>
      <c r="Z1205" s="77"/>
      <c r="AA1205" s="77"/>
      <c r="AB1205" s="77"/>
      <c r="AC1205" s="76"/>
      <c r="AD1205" s="76"/>
      <c r="AE1205" s="76"/>
      <c r="AF1205" s="76"/>
      <c r="AG1205" s="76"/>
      <c r="AH1205" s="76"/>
      <c r="AI1205" s="76"/>
      <c r="AJ1205" s="76"/>
      <c r="AK1205" s="76"/>
      <c r="AL1205" s="76"/>
      <c r="AM1205" s="76"/>
      <c r="AN1205" s="76"/>
      <c r="AO1205" s="76"/>
      <c r="AP1205" s="76"/>
      <c r="AQ1205" s="76"/>
      <c r="AR1205" s="76"/>
      <c r="AS1205" s="76"/>
      <c r="AT1205" s="76"/>
      <c r="AU1205" s="76"/>
      <c r="AV1205" s="76"/>
      <c r="AW1205" s="76"/>
      <c r="AX1205" s="76"/>
      <c r="AY1205" s="76"/>
      <c r="AZ1205" s="76"/>
      <c r="BA1205" s="76"/>
      <c r="BB1205" s="76"/>
      <c r="BC1205" s="76"/>
      <c r="BD1205" s="76"/>
      <c r="BE1205" s="76"/>
      <c r="BF1205" s="76"/>
      <c r="BG1205" s="76"/>
      <c r="BH1205" s="76"/>
      <c r="BI1205" s="76"/>
      <c r="BJ1205" s="76"/>
      <c r="BK1205" s="76"/>
      <c r="BL1205" s="76"/>
      <c r="BM1205" s="76"/>
      <c r="BN1205" s="76"/>
      <c r="BO1205" s="76"/>
      <c r="BP1205" s="76"/>
      <c r="BQ1205" s="76"/>
      <c r="BR1205" s="76"/>
    </row>
    <row r="1206" spans="2:70">
      <c r="B1206" s="75"/>
      <c r="C1206" s="75"/>
      <c r="D1206" s="75"/>
      <c r="E1206" s="77"/>
      <c r="F1206" s="75"/>
      <c r="G1206" s="77"/>
      <c r="H1206" s="75"/>
      <c r="I1206" s="75"/>
      <c r="J1206" s="77"/>
      <c r="L1206" s="77"/>
      <c r="M1206" s="77"/>
      <c r="P1206" s="77"/>
      <c r="Q1206" s="77"/>
      <c r="R1206" s="77"/>
      <c r="S1206" s="77"/>
      <c r="T1206" s="77"/>
      <c r="U1206" s="77"/>
      <c r="V1206" s="77"/>
      <c r="W1206" s="77"/>
      <c r="X1206" s="77"/>
      <c r="Y1206" s="77"/>
      <c r="Z1206" s="77"/>
      <c r="AA1206" s="77"/>
      <c r="AB1206" s="77"/>
      <c r="AC1206" s="76"/>
      <c r="AD1206" s="76"/>
      <c r="AE1206" s="76"/>
      <c r="AF1206" s="76"/>
      <c r="AG1206" s="76"/>
      <c r="AH1206" s="76"/>
      <c r="AI1206" s="76"/>
      <c r="AJ1206" s="76"/>
      <c r="AK1206" s="76"/>
      <c r="AL1206" s="76"/>
      <c r="AM1206" s="76"/>
      <c r="AN1206" s="76"/>
      <c r="AO1206" s="76"/>
      <c r="AP1206" s="76"/>
      <c r="AQ1206" s="76"/>
      <c r="AR1206" s="76"/>
      <c r="AS1206" s="76"/>
      <c r="AT1206" s="76"/>
      <c r="AU1206" s="76"/>
      <c r="AV1206" s="76"/>
      <c r="AW1206" s="76"/>
      <c r="AX1206" s="76"/>
      <c r="AY1206" s="76"/>
      <c r="AZ1206" s="76"/>
      <c r="BA1206" s="76"/>
      <c r="BB1206" s="76"/>
      <c r="BC1206" s="76"/>
      <c r="BD1206" s="76"/>
      <c r="BE1206" s="76"/>
      <c r="BF1206" s="76"/>
      <c r="BG1206" s="76"/>
      <c r="BH1206" s="76"/>
      <c r="BI1206" s="76"/>
      <c r="BJ1206" s="76"/>
      <c r="BK1206" s="76"/>
      <c r="BL1206" s="76"/>
      <c r="BM1206" s="76"/>
      <c r="BN1206" s="76"/>
      <c r="BO1206" s="76"/>
      <c r="BP1206" s="76"/>
      <c r="BQ1206" s="76"/>
      <c r="BR1206" s="76"/>
    </row>
    <row r="1207" spans="2:70">
      <c r="B1207" s="75"/>
      <c r="C1207" s="75"/>
      <c r="D1207" s="75"/>
      <c r="E1207" s="77"/>
      <c r="F1207" s="75"/>
      <c r="G1207" s="77"/>
      <c r="H1207" s="75"/>
      <c r="I1207" s="75"/>
      <c r="J1207" s="77"/>
      <c r="L1207" s="77"/>
      <c r="M1207" s="77"/>
      <c r="P1207" s="77"/>
      <c r="Q1207" s="77"/>
      <c r="R1207" s="77"/>
      <c r="S1207" s="77"/>
      <c r="T1207" s="77"/>
      <c r="U1207" s="77"/>
      <c r="V1207" s="77"/>
      <c r="W1207" s="77"/>
      <c r="X1207" s="77"/>
      <c r="Y1207" s="77"/>
      <c r="Z1207" s="77"/>
      <c r="AA1207" s="77"/>
      <c r="AB1207" s="77"/>
      <c r="AC1207" s="76"/>
      <c r="AD1207" s="76"/>
      <c r="AE1207" s="76"/>
      <c r="AF1207" s="76"/>
      <c r="AG1207" s="76"/>
      <c r="AH1207" s="76"/>
      <c r="AI1207" s="76"/>
      <c r="AJ1207" s="76"/>
      <c r="AK1207" s="76"/>
      <c r="AL1207" s="76"/>
      <c r="AM1207" s="76"/>
      <c r="AN1207" s="76"/>
      <c r="AO1207" s="76"/>
      <c r="AP1207" s="76"/>
      <c r="AQ1207" s="76"/>
      <c r="AR1207" s="76"/>
      <c r="AS1207" s="76"/>
      <c r="AT1207" s="76"/>
      <c r="AU1207" s="76"/>
      <c r="AV1207" s="76"/>
      <c r="AW1207" s="76"/>
      <c r="AX1207" s="76"/>
      <c r="AY1207" s="76"/>
      <c r="AZ1207" s="76"/>
      <c r="BA1207" s="76"/>
      <c r="BB1207" s="76"/>
      <c r="BC1207" s="76"/>
      <c r="BD1207" s="76"/>
      <c r="BE1207" s="76"/>
      <c r="BF1207" s="76"/>
      <c r="BG1207" s="76"/>
      <c r="BH1207" s="76"/>
      <c r="BI1207" s="76"/>
      <c r="BJ1207" s="76"/>
      <c r="BK1207" s="76"/>
      <c r="BL1207" s="76"/>
      <c r="BM1207" s="76"/>
      <c r="BN1207" s="76"/>
      <c r="BO1207" s="76"/>
      <c r="BP1207" s="76"/>
      <c r="BQ1207" s="76"/>
      <c r="BR1207" s="76"/>
    </row>
    <row r="1208" spans="2:70">
      <c r="B1208" s="75"/>
      <c r="C1208" s="75"/>
      <c r="D1208" s="75"/>
      <c r="E1208" s="77"/>
      <c r="F1208" s="75"/>
      <c r="G1208" s="77"/>
      <c r="H1208" s="75"/>
      <c r="I1208" s="75"/>
      <c r="J1208" s="77"/>
      <c r="L1208" s="77"/>
      <c r="M1208" s="77"/>
      <c r="P1208" s="77"/>
      <c r="Q1208" s="77"/>
      <c r="R1208" s="77"/>
      <c r="S1208" s="77"/>
      <c r="T1208" s="77"/>
      <c r="U1208" s="77"/>
      <c r="V1208" s="77"/>
      <c r="W1208" s="77"/>
      <c r="X1208" s="77"/>
      <c r="Y1208" s="77"/>
      <c r="Z1208" s="77"/>
      <c r="AA1208" s="77"/>
      <c r="AB1208" s="77"/>
      <c r="AC1208" s="76"/>
      <c r="AD1208" s="76"/>
      <c r="AE1208" s="76"/>
      <c r="AF1208" s="76"/>
      <c r="AG1208" s="76"/>
      <c r="AH1208" s="76"/>
      <c r="AI1208" s="76"/>
      <c r="AJ1208" s="76"/>
      <c r="AK1208" s="76"/>
      <c r="AL1208" s="76"/>
      <c r="AM1208" s="76"/>
      <c r="AN1208" s="76"/>
      <c r="AO1208" s="76"/>
      <c r="AP1208" s="76"/>
      <c r="AQ1208" s="76"/>
      <c r="AR1208" s="76"/>
      <c r="AS1208" s="76"/>
      <c r="AT1208" s="76"/>
      <c r="AU1208" s="76"/>
      <c r="AV1208" s="76"/>
      <c r="AW1208" s="76"/>
      <c r="AX1208" s="76"/>
      <c r="AY1208" s="76"/>
      <c r="AZ1208" s="76"/>
      <c r="BA1208" s="76"/>
      <c r="BB1208" s="76"/>
      <c r="BC1208" s="76"/>
      <c r="BD1208" s="76"/>
      <c r="BE1208" s="76"/>
      <c r="BF1208" s="76"/>
      <c r="BG1208" s="76"/>
      <c r="BH1208" s="76"/>
      <c r="BI1208" s="76"/>
      <c r="BJ1208" s="76"/>
      <c r="BK1208" s="76"/>
      <c r="BL1208" s="76"/>
      <c r="BM1208" s="76"/>
      <c r="BN1208" s="76"/>
      <c r="BO1208" s="76"/>
      <c r="BP1208" s="76"/>
      <c r="BQ1208" s="76"/>
      <c r="BR1208" s="76"/>
    </row>
    <row r="1209" spans="2:70">
      <c r="B1209" s="75"/>
      <c r="C1209" s="75"/>
      <c r="D1209" s="75"/>
      <c r="E1209" s="77"/>
      <c r="F1209" s="75"/>
      <c r="G1209" s="77"/>
      <c r="H1209" s="75"/>
      <c r="I1209" s="75"/>
      <c r="J1209" s="77"/>
      <c r="L1209" s="77"/>
      <c r="M1209" s="77"/>
      <c r="P1209" s="77"/>
      <c r="Q1209" s="77"/>
      <c r="R1209" s="77"/>
      <c r="S1209" s="77"/>
      <c r="T1209" s="77"/>
      <c r="U1209" s="77"/>
      <c r="V1209" s="77"/>
      <c r="W1209" s="77"/>
      <c r="X1209" s="77"/>
      <c r="Y1209" s="77"/>
      <c r="Z1209" s="77"/>
      <c r="AA1209" s="77"/>
      <c r="AB1209" s="77"/>
      <c r="AC1209" s="76"/>
      <c r="AD1209" s="76"/>
      <c r="AE1209" s="76"/>
      <c r="AF1209" s="76"/>
      <c r="AG1209" s="76"/>
      <c r="AH1209" s="76"/>
      <c r="AI1209" s="76"/>
      <c r="AJ1209" s="76"/>
      <c r="AK1209" s="76"/>
      <c r="AL1209" s="76"/>
      <c r="AM1209" s="76"/>
      <c r="AN1209" s="76"/>
      <c r="AO1209" s="76"/>
      <c r="AP1209" s="76"/>
      <c r="AQ1209" s="76"/>
      <c r="AR1209" s="76"/>
      <c r="AS1209" s="76"/>
      <c r="AT1209" s="76"/>
      <c r="AU1209" s="76"/>
      <c r="AV1209" s="76"/>
      <c r="AW1209" s="76"/>
      <c r="AX1209" s="76"/>
      <c r="AY1209" s="76"/>
      <c r="AZ1209" s="76"/>
      <c r="BA1209" s="76"/>
      <c r="BB1209" s="76"/>
      <c r="BC1209" s="76"/>
      <c r="BD1209" s="76"/>
      <c r="BE1209" s="76"/>
      <c r="BF1209" s="76"/>
      <c r="BG1209" s="76"/>
      <c r="BH1209" s="76"/>
      <c r="BI1209" s="76"/>
      <c r="BJ1209" s="76"/>
      <c r="BK1209" s="76"/>
      <c r="BL1209" s="76"/>
      <c r="BM1209" s="76"/>
      <c r="BN1209" s="76"/>
      <c r="BO1209" s="76"/>
      <c r="BP1209" s="76"/>
      <c r="BQ1209" s="76"/>
      <c r="BR1209" s="76"/>
    </row>
    <row r="1210" spans="2:70">
      <c r="B1210" s="75"/>
      <c r="C1210" s="75"/>
      <c r="D1210" s="75"/>
      <c r="E1210" s="77"/>
      <c r="F1210" s="75"/>
      <c r="G1210" s="77"/>
      <c r="H1210" s="75"/>
      <c r="I1210" s="75"/>
      <c r="J1210" s="77"/>
      <c r="L1210" s="77"/>
      <c r="M1210" s="77"/>
      <c r="P1210" s="77"/>
      <c r="Q1210" s="77"/>
      <c r="R1210" s="77"/>
      <c r="S1210" s="77"/>
      <c r="T1210" s="77"/>
      <c r="U1210" s="77"/>
      <c r="V1210" s="77"/>
      <c r="W1210" s="77"/>
      <c r="X1210" s="77"/>
      <c r="Y1210" s="77"/>
      <c r="Z1210" s="77"/>
      <c r="AA1210" s="77"/>
      <c r="AB1210" s="77"/>
      <c r="AC1210" s="76"/>
      <c r="AD1210" s="76"/>
      <c r="AE1210" s="76"/>
      <c r="AF1210" s="76"/>
      <c r="AG1210" s="76"/>
      <c r="AH1210" s="76"/>
      <c r="AI1210" s="76"/>
      <c r="AJ1210" s="76"/>
      <c r="AK1210" s="76"/>
      <c r="AL1210" s="76"/>
      <c r="AM1210" s="76"/>
      <c r="AN1210" s="76"/>
      <c r="AO1210" s="76"/>
      <c r="AP1210" s="76"/>
      <c r="AQ1210" s="76"/>
      <c r="AR1210" s="76"/>
      <c r="AS1210" s="76"/>
      <c r="AT1210" s="76"/>
      <c r="AU1210" s="76"/>
      <c r="AV1210" s="76"/>
      <c r="AW1210" s="76"/>
      <c r="AX1210" s="76"/>
      <c r="AY1210" s="76"/>
      <c r="AZ1210" s="76"/>
      <c r="BA1210" s="76"/>
      <c r="BB1210" s="76"/>
      <c r="BC1210" s="76"/>
      <c r="BD1210" s="76"/>
      <c r="BE1210" s="76"/>
      <c r="BF1210" s="76"/>
      <c r="BG1210" s="76"/>
      <c r="BH1210" s="76"/>
      <c r="BI1210" s="76"/>
      <c r="BJ1210" s="76"/>
      <c r="BK1210" s="76"/>
      <c r="BL1210" s="76"/>
      <c r="BM1210" s="76"/>
      <c r="BN1210" s="76"/>
      <c r="BO1210" s="76"/>
      <c r="BP1210" s="76"/>
      <c r="BQ1210" s="76"/>
      <c r="BR1210" s="76"/>
    </row>
    <row r="1211" spans="2:70">
      <c r="B1211" s="75"/>
      <c r="C1211" s="75"/>
      <c r="D1211" s="75"/>
      <c r="E1211" s="77"/>
      <c r="F1211" s="75"/>
      <c r="G1211" s="77"/>
      <c r="H1211" s="75"/>
      <c r="I1211" s="75"/>
      <c r="J1211" s="77"/>
      <c r="L1211" s="77"/>
      <c r="M1211" s="77"/>
      <c r="P1211" s="77"/>
      <c r="Q1211" s="77"/>
      <c r="R1211" s="77"/>
      <c r="S1211" s="77"/>
      <c r="T1211" s="77"/>
      <c r="U1211" s="77"/>
      <c r="V1211" s="77"/>
      <c r="W1211" s="77"/>
      <c r="X1211" s="77"/>
      <c r="Y1211" s="77"/>
      <c r="Z1211" s="77"/>
      <c r="AA1211" s="77"/>
      <c r="AB1211" s="77"/>
      <c r="AC1211" s="76"/>
      <c r="AD1211" s="76"/>
      <c r="AE1211" s="76"/>
      <c r="AF1211" s="76"/>
      <c r="AG1211" s="76"/>
      <c r="AH1211" s="76"/>
      <c r="AI1211" s="76"/>
      <c r="AJ1211" s="76"/>
      <c r="AK1211" s="76"/>
      <c r="AL1211" s="76"/>
      <c r="AM1211" s="76"/>
      <c r="AN1211" s="76"/>
      <c r="AO1211" s="76"/>
      <c r="AP1211" s="76"/>
      <c r="AQ1211" s="76"/>
      <c r="AR1211" s="76"/>
      <c r="AS1211" s="76"/>
      <c r="AT1211" s="76"/>
      <c r="AU1211" s="76"/>
      <c r="AV1211" s="76"/>
      <c r="AW1211" s="76"/>
      <c r="AX1211" s="76"/>
      <c r="AY1211" s="76"/>
      <c r="AZ1211" s="76"/>
      <c r="BA1211" s="76"/>
      <c r="BB1211" s="76"/>
      <c r="BC1211" s="76"/>
      <c r="BD1211" s="76"/>
      <c r="BE1211" s="76"/>
      <c r="BF1211" s="76"/>
      <c r="BG1211" s="76"/>
      <c r="BH1211" s="76"/>
      <c r="BI1211" s="76"/>
      <c r="BJ1211" s="76"/>
      <c r="BK1211" s="76"/>
      <c r="BL1211" s="76"/>
      <c r="BM1211" s="76"/>
      <c r="BN1211" s="76"/>
      <c r="BO1211" s="76"/>
      <c r="BP1211" s="76"/>
      <c r="BQ1211" s="76"/>
      <c r="BR1211" s="76"/>
    </row>
    <row r="1212" spans="2:70">
      <c r="B1212" s="75"/>
      <c r="C1212" s="75"/>
      <c r="D1212" s="75"/>
      <c r="E1212" s="77"/>
      <c r="F1212" s="75"/>
      <c r="G1212" s="77"/>
      <c r="H1212" s="75"/>
      <c r="I1212" s="75"/>
      <c r="J1212" s="77"/>
      <c r="L1212" s="77"/>
      <c r="M1212" s="77"/>
      <c r="P1212" s="77"/>
      <c r="Q1212" s="77"/>
      <c r="R1212" s="77"/>
      <c r="S1212" s="77"/>
      <c r="T1212" s="77"/>
      <c r="U1212" s="77"/>
      <c r="V1212" s="77"/>
      <c r="W1212" s="77"/>
      <c r="X1212" s="77"/>
      <c r="Y1212" s="77"/>
      <c r="Z1212" s="77"/>
      <c r="AA1212" s="77"/>
      <c r="AB1212" s="77"/>
      <c r="AC1212" s="76"/>
      <c r="AD1212" s="76"/>
      <c r="AE1212" s="76"/>
      <c r="AF1212" s="76"/>
      <c r="AG1212" s="76"/>
      <c r="AH1212" s="76"/>
      <c r="AI1212" s="76"/>
      <c r="AJ1212" s="76"/>
      <c r="AK1212" s="76"/>
      <c r="AL1212" s="76"/>
      <c r="AM1212" s="76"/>
      <c r="AN1212" s="76"/>
      <c r="AO1212" s="76"/>
      <c r="AP1212" s="76"/>
      <c r="AQ1212" s="76"/>
      <c r="AR1212" s="76"/>
      <c r="AS1212" s="76"/>
      <c r="AT1212" s="76"/>
      <c r="AU1212" s="76"/>
      <c r="AV1212" s="76"/>
      <c r="AW1212" s="76"/>
      <c r="AX1212" s="76"/>
      <c r="AY1212" s="76"/>
      <c r="AZ1212" s="76"/>
      <c r="BA1212" s="76"/>
      <c r="BB1212" s="76"/>
      <c r="BC1212" s="76"/>
      <c r="BD1212" s="76"/>
      <c r="BE1212" s="76"/>
      <c r="BF1212" s="76"/>
      <c r="BG1212" s="76"/>
      <c r="BH1212" s="76"/>
      <c r="BI1212" s="76"/>
      <c r="BJ1212" s="76"/>
      <c r="BK1212" s="76"/>
      <c r="BL1212" s="76"/>
      <c r="BM1212" s="76"/>
      <c r="BN1212" s="76"/>
      <c r="BO1212" s="76"/>
      <c r="BP1212" s="76"/>
      <c r="BQ1212" s="76"/>
      <c r="BR1212" s="76"/>
    </row>
    <row r="1213" spans="2:70">
      <c r="B1213" s="75"/>
      <c r="C1213" s="75"/>
      <c r="D1213" s="75"/>
      <c r="E1213" s="77"/>
      <c r="F1213" s="75"/>
      <c r="G1213" s="77"/>
      <c r="H1213" s="75"/>
      <c r="I1213" s="75"/>
      <c r="J1213" s="77"/>
      <c r="L1213" s="77"/>
      <c r="M1213" s="77"/>
      <c r="P1213" s="77"/>
      <c r="Q1213" s="77"/>
      <c r="R1213" s="77"/>
      <c r="S1213" s="77"/>
      <c r="T1213" s="77"/>
      <c r="U1213" s="77"/>
      <c r="V1213" s="77"/>
      <c r="W1213" s="77"/>
      <c r="X1213" s="77"/>
      <c r="Y1213" s="77"/>
      <c r="Z1213" s="77"/>
      <c r="AA1213" s="77"/>
      <c r="AB1213" s="77"/>
      <c r="AC1213" s="76"/>
      <c r="AD1213" s="76"/>
      <c r="AE1213" s="76"/>
      <c r="AF1213" s="76"/>
      <c r="AG1213" s="76"/>
      <c r="AH1213" s="76"/>
      <c r="AI1213" s="76"/>
      <c r="AJ1213" s="76"/>
      <c r="AK1213" s="76"/>
      <c r="AL1213" s="76"/>
      <c r="AM1213" s="76"/>
      <c r="AN1213" s="76"/>
      <c r="AO1213" s="76"/>
      <c r="AP1213" s="76"/>
      <c r="AQ1213" s="76"/>
      <c r="AR1213" s="76"/>
      <c r="AS1213" s="76"/>
      <c r="AT1213" s="76"/>
      <c r="AU1213" s="76"/>
      <c r="AV1213" s="76"/>
      <c r="AW1213" s="76"/>
      <c r="AX1213" s="76"/>
      <c r="AY1213" s="76"/>
      <c r="AZ1213" s="76"/>
      <c r="BA1213" s="76"/>
      <c r="BB1213" s="76"/>
      <c r="BC1213" s="76"/>
      <c r="BD1213" s="76"/>
      <c r="BE1213" s="76"/>
      <c r="BF1213" s="76"/>
      <c r="BG1213" s="76"/>
      <c r="BH1213" s="76"/>
      <c r="BI1213" s="76"/>
      <c r="BJ1213" s="76"/>
      <c r="BK1213" s="76"/>
      <c r="BL1213" s="76"/>
      <c r="BM1213" s="76"/>
      <c r="BN1213" s="76"/>
      <c r="BO1213" s="76"/>
      <c r="BP1213" s="76"/>
      <c r="BQ1213" s="76"/>
      <c r="BR1213" s="76"/>
    </row>
    <row r="1214" spans="2:70">
      <c r="B1214" s="75"/>
      <c r="C1214" s="75"/>
      <c r="D1214" s="75"/>
      <c r="E1214" s="77"/>
      <c r="F1214" s="75"/>
      <c r="G1214" s="77"/>
      <c r="H1214" s="75"/>
      <c r="I1214" s="75"/>
      <c r="J1214" s="77"/>
      <c r="L1214" s="77"/>
      <c r="M1214" s="77"/>
      <c r="P1214" s="77"/>
      <c r="Q1214" s="77"/>
      <c r="R1214" s="77"/>
      <c r="S1214" s="77"/>
      <c r="T1214" s="77"/>
      <c r="U1214" s="77"/>
      <c r="V1214" s="77"/>
      <c r="W1214" s="77"/>
      <c r="X1214" s="77"/>
      <c r="Y1214" s="77"/>
      <c r="Z1214" s="77"/>
      <c r="AA1214" s="77"/>
      <c r="AB1214" s="77"/>
      <c r="AC1214" s="76"/>
      <c r="AD1214" s="76"/>
      <c r="AE1214" s="76"/>
      <c r="AF1214" s="76"/>
      <c r="AG1214" s="76"/>
      <c r="AH1214" s="76"/>
      <c r="AI1214" s="76"/>
      <c r="AJ1214" s="76"/>
      <c r="AK1214" s="76"/>
      <c r="AL1214" s="76"/>
      <c r="AM1214" s="76"/>
      <c r="AN1214" s="76"/>
      <c r="AO1214" s="76"/>
      <c r="AP1214" s="76"/>
      <c r="AQ1214" s="76"/>
      <c r="AR1214" s="76"/>
      <c r="AS1214" s="76"/>
      <c r="AT1214" s="76"/>
      <c r="AU1214" s="76"/>
      <c r="AV1214" s="76"/>
      <c r="AW1214" s="76"/>
      <c r="AX1214" s="76"/>
      <c r="AY1214" s="76"/>
      <c r="AZ1214" s="76"/>
      <c r="BA1214" s="76"/>
      <c r="BB1214" s="76"/>
      <c r="BC1214" s="76"/>
      <c r="BD1214" s="76"/>
      <c r="BE1214" s="76"/>
      <c r="BF1214" s="76"/>
      <c r="BG1214" s="76"/>
      <c r="BH1214" s="76"/>
      <c r="BI1214" s="76"/>
      <c r="BJ1214" s="76"/>
      <c r="BK1214" s="76"/>
      <c r="BL1214" s="76"/>
      <c r="BM1214" s="76"/>
      <c r="BN1214" s="76"/>
      <c r="BO1214" s="76"/>
      <c r="BP1214" s="76"/>
      <c r="BQ1214" s="76"/>
      <c r="BR1214" s="76"/>
    </row>
    <row r="1215" spans="2:70">
      <c r="B1215" s="75"/>
      <c r="C1215" s="75"/>
      <c r="D1215" s="75"/>
      <c r="E1215" s="77"/>
      <c r="F1215" s="75"/>
      <c r="G1215" s="77"/>
      <c r="H1215" s="75"/>
      <c r="I1215" s="75"/>
      <c r="J1215" s="77"/>
      <c r="L1215" s="77"/>
      <c r="M1215" s="77"/>
      <c r="P1215" s="77"/>
      <c r="Q1215" s="77"/>
      <c r="R1215" s="77"/>
      <c r="S1215" s="77"/>
      <c r="T1215" s="77"/>
      <c r="U1215" s="77"/>
      <c r="V1215" s="77"/>
      <c r="W1215" s="77"/>
      <c r="X1215" s="77"/>
      <c r="Y1215" s="77"/>
      <c r="Z1215" s="77"/>
      <c r="AA1215" s="77"/>
      <c r="AB1215" s="77"/>
      <c r="AC1215" s="76"/>
      <c r="AD1215" s="76"/>
      <c r="AE1215" s="76"/>
      <c r="AF1215" s="76"/>
      <c r="AG1215" s="76"/>
      <c r="AH1215" s="76"/>
      <c r="AI1215" s="76"/>
      <c r="AJ1215" s="76"/>
      <c r="AK1215" s="76"/>
      <c r="AL1215" s="76"/>
      <c r="AM1215" s="76"/>
      <c r="AN1215" s="76"/>
      <c r="AO1215" s="76"/>
      <c r="AP1215" s="76"/>
      <c r="AQ1215" s="76"/>
      <c r="AR1215" s="76"/>
      <c r="AS1215" s="76"/>
      <c r="AT1215" s="76"/>
      <c r="AU1215" s="76"/>
      <c r="AV1215" s="76"/>
      <c r="AW1215" s="76"/>
      <c r="AX1215" s="76"/>
      <c r="AY1215" s="76"/>
      <c r="AZ1215" s="76"/>
      <c r="BA1215" s="76"/>
      <c r="BB1215" s="76"/>
      <c r="BC1215" s="76"/>
      <c r="BD1215" s="76"/>
      <c r="BE1215" s="76"/>
      <c r="BF1215" s="76"/>
      <c r="BG1215" s="76"/>
      <c r="BH1215" s="76"/>
      <c r="BI1215" s="76"/>
      <c r="BJ1215" s="76"/>
      <c r="BK1215" s="76"/>
      <c r="BL1215" s="76"/>
      <c r="BM1215" s="76"/>
      <c r="BN1215" s="76"/>
      <c r="BO1215" s="76"/>
      <c r="BP1215" s="76"/>
      <c r="BQ1215" s="76"/>
      <c r="BR1215" s="76"/>
    </row>
    <row r="1216" spans="2:70">
      <c r="B1216" s="75"/>
      <c r="C1216" s="75"/>
      <c r="D1216" s="75"/>
      <c r="E1216" s="77"/>
      <c r="F1216" s="75"/>
      <c r="G1216" s="77"/>
      <c r="H1216" s="75"/>
      <c r="I1216" s="75"/>
      <c r="J1216" s="77"/>
      <c r="L1216" s="77"/>
      <c r="M1216" s="77"/>
      <c r="P1216" s="77"/>
      <c r="Q1216" s="77"/>
      <c r="R1216" s="77"/>
      <c r="S1216" s="77"/>
      <c r="T1216" s="77"/>
      <c r="U1216" s="77"/>
      <c r="V1216" s="77"/>
      <c r="W1216" s="77"/>
      <c r="X1216" s="77"/>
      <c r="Y1216" s="77"/>
      <c r="Z1216" s="77"/>
      <c r="AA1216" s="77"/>
      <c r="AB1216" s="77"/>
      <c r="AC1216" s="76"/>
      <c r="AD1216" s="76"/>
      <c r="AE1216" s="76"/>
      <c r="AF1216" s="76"/>
      <c r="AG1216" s="76"/>
      <c r="AH1216" s="76"/>
      <c r="AI1216" s="76"/>
      <c r="AJ1216" s="76"/>
      <c r="AK1216" s="76"/>
      <c r="AL1216" s="76"/>
      <c r="AM1216" s="76"/>
      <c r="AN1216" s="76"/>
      <c r="AO1216" s="76"/>
      <c r="AP1216" s="76"/>
      <c r="AQ1216" s="76"/>
      <c r="AR1216" s="76"/>
      <c r="AS1216" s="76"/>
      <c r="AT1216" s="76"/>
      <c r="AU1216" s="76"/>
      <c r="AV1216" s="76"/>
      <c r="AW1216" s="76"/>
      <c r="AX1216" s="76"/>
      <c r="AY1216" s="76"/>
      <c r="AZ1216" s="76"/>
      <c r="BA1216" s="76"/>
      <c r="BB1216" s="76"/>
      <c r="BC1216" s="76"/>
      <c r="BD1216" s="76"/>
      <c r="BE1216" s="76"/>
      <c r="BF1216" s="76"/>
      <c r="BG1216" s="76"/>
      <c r="BH1216" s="76"/>
      <c r="BI1216" s="76"/>
      <c r="BJ1216" s="76"/>
      <c r="BK1216" s="76"/>
      <c r="BL1216" s="76"/>
      <c r="BM1216" s="76"/>
      <c r="BN1216" s="76"/>
      <c r="BO1216" s="76"/>
      <c r="BP1216" s="76"/>
      <c r="BQ1216" s="76"/>
      <c r="BR1216" s="76"/>
    </row>
    <row r="1217" spans="2:70">
      <c r="B1217" s="75"/>
      <c r="C1217" s="75"/>
      <c r="D1217" s="75"/>
      <c r="E1217" s="77"/>
      <c r="F1217" s="75"/>
      <c r="G1217" s="77"/>
      <c r="H1217" s="75"/>
      <c r="I1217" s="75"/>
      <c r="J1217" s="77"/>
      <c r="L1217" s="77"/>
      <c r="M1217" s="77"/>
      <c r="P1217" s="77"/>
      <c r="Q1217" s="77"/>
      <c r="R1217" s="77"/>
      <c r="S1217" s="77"/>
      <c r="T1217" s="77"/>
      <c r="U1217" s="77"/>
      <c r="V1217" s="77"/>
      <c r="W1217" s="77"/>
      <c r="X1217" s="77"/>
      <c r="Y1217" s="77"/>
      <c r="Z1217" s="77"/>
      <c r="AA1217" s="77"/>
      <c r="AB1217" s="77"/>
      <c r="AC1217" s="76"/>
      <c r="AD1217" s="76"/>
      <c r="AE1217" s="76"/>
      <c r="AF1217" s="76"/>
      <c r="AG1217" s="76"/>
      <c r="AH1217" s="76"/>
      <c r="AI1217" s="76"/>
      <c r="AJ1217" s="76"/>
      <c r="AK1217" s="76"/>
      <c r="AL1217" s="76"/>
      <c r="AM1217" s="76"/>
      <c r="AN1217" s="76"/>
      <c r="AO1217" s="76"/>
      <c r="AP1217" s="76"/>
      <c r="AQ1217" s="76"/>
      <c r="AR1217" s="76"/>
      <c r="AS1217" s="76"/>
      <c r="AT1217" s="76"/>
      <c r="AU1217" s="76"/>
      <c r="AV1217" s="76"/>
      <c r="AW1217" s="76"/>
      <c r="AX1217" s="76"/>
      <c r="AY1217" s="76"/>
      <c r="AZ1217" s="76"/>
      <c r="BA1217" s="76"/>
      <c r="BB1217" s="76"/>
      <c r="BC1217" s="76"/>
      <c r="BD1217" s="76"/>
      <c r="BE1217" s="76"/>
      <c r="BF1217" s="76"/>
      <c r="BG1217" s="76"/>
      <c r="BH1217" s="76"/>
      <c r="BI1217" s="76"/>
      <c r="BJ1217" s="76"/>
      <c r="BK1217" s="76"/>
      <c r="BL1217" s="76"/>
      <c r="BM1217" s="76"/>
      <c r="BN1217" s="76"/>
      <c r="BO1217" s="76"/>
      <c r="BP1217" s="76"/>
      <c r="BQ1217" s="76"/>
      <c r="BR1217" s="76"/>
    </row>
    <row r="1218" spans="2:70">
      <c r="B1218" s="75"/>
      <c r="C1218" s="75"/>
      <c r="D1218" s="75"/>
      <c r="E1218" s="77"/>
      <c r="F1218" s="75"/>
      <c r="G1218" s="77"/>
      <c r="H1218" s="75"/>
      <c r="I1218" s="75"/>
      <c r="J1218" s="77"/>
      <c r="L1218" s="77"/>
      <c r="M1218" s="77"/>
      <c r="P1218" s="77"/>
      <c r="Q1218" s="77"/>
      <c r="R1218" s="77"/>
      <c r="S1218" s="77"/>
      <c r="T1218" s="77"/>
      <c r="U1218" s="77"/>
      <c r="V1218" s="77"/>
      <c r="W1218" s="77"/>
      <c r="X1218" s="77"/>
      <c r="Y1218" s="77"/>
      <c r="Z1218" s="77"/>
      <c r="AA1218" s="77"/>
      <c r="AB1218" s="77"/>
      <c r="AC1218" s="76"/>
      <c r="AD1218" s="76"/>
      <c r="AE1218" s="76"/>
      <c r="AF1218" s="76"/>
      <c r="AG1218" s="76"/>
      <c r="AH1218" s="76"/>
      <c r="AI1218" s="76"/>
      <c r="AJ1218" s="76"/>
      <c r="AK1218" s="76"/>
      <c r="AL1218" s="76"/>
      <c r="AM1218" s="76"/>
      <c r="AN1218" s="76"/>
      <c r="AO1218" s="76"/>
      <c r="AP1218" s="76"/>
      <c r="AQ1218" s="76"/>
      <c r="AR1218" s="76"/>
      <c r="AS1218" s="76"/>
      <c r="AT1218" s="76"/>
      <c r="AU1218" s="76"/>
      <c r="AV1218" s="76"/>
      <c r="AW1218" s="76"/>
      <c r="AX1218" s="76"/>
      <c r="AY1218" s="76"/>
      <c r="AZ1218" s="76"/>
      <c r="BA1218" s="76"/>
      <c r="BB1218" s="76"/>
      <c r="BC1218" s="76"/>
      <c r="BD1218" s="76"/>
      <c r="BE1218" s="76"/>
      <c r="BF1218" s="76"/>
      <c r="BG1218" s="76"/>
      <c r="BH1218" s="76"/>
      <c r="BI1218" s="76"/>
      <c r="BJ1218" s="76"/>
      <c r="BK1218" s="76"/>
      <c r="BL1218" s="76"/>
      <c r="BM1218" s="76"/>
      <c r="BN1218" s="76"/>
      <c r="BO1218" s="76"/>
      <c r="BP1218" s="76"/>
      <c r="BQ1218" s="76"/>
      <c r="BR1218" s="76"/>
    </row>
    <row r="1219" spans="2:70">
      <c r="B1219" s="75"/>
      <c r="C1219" s="75"/>
      <c r="D1219" s="75"/>
      <c r="E1219" s="77"/>
      <c r="F1219" s="75"/>
      <c r="G1219" s="77"/>
      <c r="H1219" s="75"/>
      <c r="I1219" s="75"/>
      <c r="J1219" s="77"/>
      <c r="L1219" s="77"/>
      <c r="M1219" s="77"/>
      <c r="P1219" s="77"/>
      <c r="Q1219" s="77"/>
      <c r="R1219" s="77"/>
      <c r="S1219" s="77"/>
      <c r="T1219" s="77"/>
      <c r="U1219" s="77"/>
      <c r="V1219" s="77"/>
      <c r="W1219" s="77"/>
      <c r="X1219" s="77"/>
      <c r="Y1219" s="77"/>
      <c r="Z1219" s="77"/>
      <c r="AA1219" s="77"/>
      <c r="AB1219" s="77"/>
      <c r="AC1219" s="76"/>
      <c r="AD1219" s="76"/>
      <c r="AE1219" s="76"/>
      <c r="AF1219" s="76"/>
      <c r="AG1219" s="76"/>
      <c r="AH1219" s="76"/>
      <c r="AI1219" s="76"/>
      <c r="AJ1219" s="76"/>
      <c r="AK1219" s="76"/>
      <c r="AL1219" s="76"/>
      <c r="AM1219" s="76"/>
      <c r="AN1219" s="76"/>
      <c r="AO1219" s="76"/>
      <c r="AP1219" s="76"/>
      <c r="AQ1219" s="76"/>
      <c r="AR1219" s="76"/>
      <c r="AS1219" s="76"/>
      <c r="AT1219" s="76"/>
      <c r="AU1219" s="76"/>
      <c r="AV1219" s="76"/>
      <c r="AW1219" s="76"/>
      <c r="AX1219" s="76"/>
      <c r="AY1219" s="76"/>
      <c r="AZ1219" s="76"/>
      <c r="BA1219" s="76"/>
      <c r="BB1219" s="76"/>
      <c r="BC1219" s="76"/>
      <c r="BD1219" s="76"/>
      <c r="BE1219" s="76"/>
      <c r="BF1219" s="76"/>
      <c r="BG1219" s="76"/>
      <c r="BH1219" s="76"/>
      <c r="BI1219" s="76"/>
      <c r="BJ1219" s="76"/>
      <c r="BK1219" s="76"/>
      <c r="BL1219" s="76"/>
      <c r="BM1219" s="76"/>
      <c r="BN1219" s="76"/>
      <c r="BO1219" s="76"/>
      <c r="BP1219" s="76"/>
      <c r="BQ1219" s="76"/>
      <c r="BR1219" s="76"/>
    </row>
    <row r="1220" spans="2:70">
      <c r="B1220" s="75"/>
      <c r="C1220" s="75"/>
      <c r="D1220" s="75"/>
      <c r="E1220" s="77"/>
      <c r="F1220" s="75"/>
      <c r="G1220" s="77"/>
      <c r="H1220" s="75"/>
      <c r="I1220" s="75"/>
      <c r="J1220" s="77"/>
      <c r="L1220" s="77"/>
      <c r="M1220" s="77"/>
      <c r="P1220" s="77"/>
      <c r="Q1220" s="77"/>
      <c r="R1220" s="77"/>
      <c r="S1220" s="77"/>
      <c r="T1220" s="77"/>
      <c r="U1220" s="77"/>
      <c r="V1220" s="77"/>
      <c r="W1220" s="77"/>
      <c r="X1220" s="77"/>
      <c r="Y1220" s="77"/>
      <c r="Z1220" s="77"/>
      <c r="AA1220" s="77"/>
      <c r="AB1220" s="77"/>
      <c r="AC1220" s="76"/>
      <c r="AD1220" s="76"/>
      <c r="AE1220" s="76"/>
      <c r="AF1220" s="76"/>
      <c r="AG1220" s="76"/>
      <c r="AH1220" s="76"/>
      <c r="AI1220" s="76"/>
      <c r="AJ1220" s="76"/>
      <c r="AK1220" s="76"/>
      <c r="AL1220" s="76"/>
      <c r="AM1220" s="76"/>
      <c r="AN1220" s="76"/>
      <c r="AO1220" s="76"/>
      <c r="AP1220" s="76"/>
      <c r="AQ1220" s="76"/>
      <c r="AR1220" s="76"/>
      <c r="AS1220" s="76"/>
      <c r="AT1220" s="76"/>
      <c r="AU1220" s="76"/>
      <c r="AV1220" s="76"/>
      <c r="AW1220" s="76"/>
      <c r="AX1220" s="76"/>
      <c r="AY1220" s="76"/>
      <c r="AZ1220" s="76"/>
      <c r="BA1220" s="76"/>
      <c r="BB1220" s="76"/>
      <c r="BC1220" s="76"/>
      <c r="BD1220" s="76"/>
      <c r="BE1220" s="76"/>
      <c r="BF1220" s="76"/>
      <c r="BG1220" s="76"/>
      <c r="BH1220" s="76"/>
      <c r="BI1220" s="76"/>
      <c r="BJ1220" s="76"/>
      <c r="BK1220" s="76"/>
      <c r="BL1220" s="76"/>
      <c r="BM1220" s="76"/>
      <c r="BN1220" s="76"/>
      <c r="BO1220" s="76"/>
      <c r="BP1220" s="76"/>
      <c r="BQ1220" s="76"/>
      <c r="BR1220" s="76"/>
    </row>
    <row r="1221" spans="2:70">
      <c r="B1221" s="75"/>
      <c r="C1221" s="75"/>
      <c r="D1221" s="75"/>
      <c r="E1221" s="77"/>
      <c r="F1221" s="75"/>
      <c r="G1221" s="77"/>
      <c r="H1221" s="75"/>
      <c r="I1221" s="75"/>
      <c r="J1221" s="77"/>
      <c r="L1221" s="77"/>
      <c r="M1221" s="77"/>
      <c r="P1221" s="77"/>
      <c r="Q1221" s="77"/>
      <c r="R1221" s="77"/>
      <c r="S1221" s="77"/>
      <c r="T1221" s="77"/>
      <c r="U1221" s="77"/>
      <c r="V1221" s="77"/>
      <c r="W1221" s="77"/>
      <c r="X1221" s="77"/>
      <c r="Y1221" s="77"/>
      <c r="Z1221" s="77"/>
      <c r="AA1221" s="77"/>
      <c r="AB1221" s="77"/>
      <c r="AC1221" s="76"/>
      <c r="AD1221" s="76"/>
      <c r="AE1221" s="76"/>
      <c r="AF1221" s="76"/>
      <c r="AG1221" s="76"/>
      <c r="AH1221" s="76"/>
      <c r="AI1221" s="76"/>
      <c r="AJ1221" s="76"/>
      <c r="AK1221" s="76"/>
      <c r="AL1221" s="76"/>
      <c r="AM1221" s="76"/>
      <c r="AN1221" s="76"/>
      <c r="AO1221" s="76"/>
      <c r="AP1221" s="76"/>
      <c r="AQ1221" s="76"/>
      <c r="AR1221" s="76"/>
      <c r="AS1221" s="76"/>
      <c r="AT1221" s="76"/>
      <c r="AU1221" s="76"/>
      <c r="AV1221" s="76"/>
      <c r="AW1221" s="76"/>
      <c r="AX1221" s="76"/>
      <c r="AY1221" s="76"/>
      <c r="AZ1221" s="76"/>
      <c r="BA1221" s="76"/>
      <c r="BB1221" s="76"/>
      <c r="BC1221" s="76"/>
      <c r="BD1221" s="76"/>
      <c r="BE1221" s="76"/>
      <c r="BF1221" s="76"/>
      <c r="BG1221" s="76"/>
      <c r="BH1221" s="76"/>
      <c r="BI1221" s="76"/>
      <c r="BJ1221" s="76"/>
      <c r="BK1221" s="76"/>
      <c r="BL1221" s="76"/>
      <c r="BM1221" s="76"/>
      <c r="BN1221" s="76"/>
      <c r="BO1221" s="76"/>
      <c r="BP1221" s="76"/>
      <c r="BQ1221" s="76"/>
      <c r="BR1221" s="76"/>
    </row>
    <row r="1222" spans="2:70">
      <c r="B1222" s="75"/>
      <c r="C1222" s="75"/>
      <c r="D1222" s="75"/>
      <c r="E1222" s="77"/>
      <c r="F1222" s="75"/>
      <c r="G1222" s="77"/>
      <c r="H1222" s="75"/>
      <c r="I1222" s="75"/>
      <c r="J1222" s="77"/>
      <c r="L1222" s="77"/>
      <c r="M1222" s="77"/>
      <c r="P1222" s="77"/>
      <c r="Q1222" s="77"/>
      <c r="R1222" s="77"/>
      <c r="S1222" s="77"/>
      <c r="T1222" s="77"/>
      <c r="U1222" s="77"/>
      <c r="V1222" s="77"/>
      <c r="W1222" s="77"/>
      <c r="X1222" s="77"/>
      <c r="Y1222" s="77"/>
      <c r="Z1222" s="77"/>
      <c r="AA1222" s="77"/>
      <c r="AB1222" s="77"/>
      <c r="AC1222" s="76"/>
      <c r="AD1222" s="76"/>
      <c r="AE1222" s="76"/>
      <c r="AF1222" s="76"/>
      <c r="AG1222" s="76"/>
      <c r="AH1222" s="76"/>
      <c r="AI1222" s="76"/>
      <c r="AJ1222" s="76"/>
      <c r="AK1222" s="76"/>
      <c r="AL1222" s="76"/>
      <c r="AM1222" s="76"/>
      <c r="AN1222" s="76"/>
      <c r="AO1222" s="76"/>
      <c r="AP1222" s="76"/>
      <c r="AQ1222" s="76"/>
      <c r="AR1222" s="76"/>
      <c r="AS1222" s="76"/>
      <c r="AT1222" s="76"/>
      <c r="AU1222" s="76"/>
      <c r="AV1222" s="76"/>
      <c r="AW1222" s="76"/>
      <c r="AX1222" s="76"/>
      <c r="AY1222" s="76"/>
      <c r="AZ1222" s="76"/>
      <c r="BA1222" s="76"/>
      <c r="BB1222" s="76"/>
      <c r="BC1222" s="76"/>
      <c r="BD1222" s="76"/>
      <c r="BE1222" s="76"/>
      <c r="BF1222" s="76"/>
      <c r="BG1222" s="76"/>
      <c r="BH1222" s="76"/>
      <c r="BI1222" s="76"/>
      <c r="BJ1222" s="76"/>
      <c r="BK1222" s="76"/>
      <c r="BL1222" s="76"/>
      <c r="BM1222" s="76"/>
      <c r="BN1222" s="76"/>
      <c r="BO1222" s="76"/>
      <c r="BP1222" s="76"/>
      <c r="BQ1222" s="76"/>
      <c r="BR1222" s="76"/>
    </row>
    <row r="1223" spans="2:70">
      <c r="B1223" s="75"/>
      <c r="C1223" s="75"/>
      <c r="D1223" s="75"/>
      <c r="E1223" s="77"/>
      <c r="F1223" s="75"/>
      <c r="G1223" s="77"/>
      <c r="H1223" s="75"/>
      <c r="I1223" s="75"/>
      <c r="J1223" s="77"/>
      <c r="L1223" s="77"/>
      <c r="M1223" s="77"/>
      <c r="P1223" s="77"/>
      <c r="Q1223" s="77"/>
      <c r="R1223" s="77"/>
      <c r="S1223" s="77"/>
      <c r="T1223" s="77"/>
      <c r="U1223" s="77"/>
      <c r="V1223" s="77"/>
      <c r="W1223" s="77"/>
      <c r="X1223" s="77"/>
      <c r="Y1223" s="77"/>
      <c r="Z1223" s="77"/>
      <c r="AA1223" s="77"/>
      <c r="AB1223" s="77"/>
      <c r="AC1223" s="76"/>
      <c r="AD1223" s="76"/>
      <c r="AE1223" s="76"/>
      <c r="AF1223" s="76"/>
      <c r="AG1223" s="76"/>
      <c r="AH1223" s="76"/>
      <c r="AI1223" s="76"/>
      <c r="AJ1223" s="76"/>
      <c r="AK1223" s="76"/>
      <c r="AL1223" s="76"/>
      <c r="AM1223" s="76"/>
      <c r="AN1223" s="76"/>
      <c r="AO1223" s="76"/>
      <c r="AP1223" s="76"/>
      <c r="AQ1223" s="76"/>
      <c r="AR1223" s="76"/>
      <c r="AS1223" s="76"/>
      <c r="AT1223" s="76"/>
      <c r="AU1223" s="76"/>
      <c r="AV1223" s="76"/>
      <c r="AW1223" s="76"/>
      <c r="AX1223" s="76"/>
      <c r="AY1223" s="76"/>
      <c r="AZ1223" s="76"/>
      <c r="BA1223" s="76"/>
      <c r="BB1223" s="76"/>
      <c r="BC1223" s="76"/>
      <c r="BD1223" s="76"/>
      <c r="BE1223" s="76"/>
      <c r="BF1223" s="76"/>
      <c r="BG1223" s="76"/>
      <c r="BH1223" s="76"/>
      <c r="BI1223" s="76"/>
      <c r="BJ1223" s="76"/>
      <c r="BK1223" s="76"/>
      <c r="BL1223" s="76"/>
      <c r="BM1223" s="76"/>
      <c r="BN1223" s="76"/>
      <c r="BO1223" s="76"/>
      <c r="BP1223" s="76"/>
      <c r="BQ1223" s="76"/>
      <c r="BR1223" s="76"/>
    </row>
    <row r="1224" spans="2:70">
      <c r="B1224" s="75"/>
      <c r="C1224" s="75"/>
      <c r="D1224" s="75"/>
      <c r="E1224" s="77"/>
      <c r="F1224" s="75"/>
      <c r="G1224" s="77"/>
      <c r="H1224" s="75"/>
      <c r="I1224" s="75"/>
      <c r="J1224" s="77"/>
      <c r="L1224" s="77"/>
      <c r="M1224" s="77"/>
      <c r="P1224" s="77"/>
      <c r="Q1224" s="77"/>
      <c r="R1224" s="77"/>
      <c r="S1224" s="77"/>
      <c r="T1224" s="77"/>
      <c r="U1224" s="77"/>
      <c r="V1224" s="77"/>
      <c r="W1224" s="77"/>
      <c r="X1224" s="77"/>
      <c r="Y1224" s="77"/>
      <c r="Z1224" s="77"/>
      <c r="AA1224" s="77"/>
      <c r="AB1224" s="77"/>
      <c r="AC1224" s="76"/>
      <c r="AD1224" s="76"/>
      <c r="AE1224" s="76"/>
      <c r="AF1224" s="76"/>
      <c r="AG1224" s="76"/>
      <c r="AH1224" s="76"/>
      <c r="AI1224" s="76"/>
      <c r="AJ1224" s="76"/>
      <c r="AK1224" s="76"/>
      <c r="AL1224" s="76"/>
      <c r="AM1224" s="76"/>
      <c r="AN1224" s="76"/>
      <c r="AO1224" s="76"/>
      <c r="AP1224" s="76"/>
      <c r="AQ1224" s="76"/>
      <c r="AR1224" s="76"/>
      <c r="AS1224" s="76"/>
      <c r="AT1224" s="76"/>
      <c r="AU1224" s="76"/>
      <c r="AV1224" s="76"/>
      <c r="AW1224" s="76"/>
      <c r="AX1224" s="76"/>
      <c r="AY1224" s="76"/>
      <c r="AZ1224" s="76"/>
      <c r="BA1224" s="76"/>
      <c r="BB1224" s="76"/>
      <c r="BC1224" s="76"/>
      <c r="BD1224" s="76"/>
      <c r="BE1224" s="76"/>
      <c r="BF1224" s="76"/>
      <c r="BG1224" s="76"/>
      <c r="BH1224" s="76"/>
      <c r="BI1224" s="76"/>
      <c r="BJ1224" s="76"/>
      <c r="BK1224" s="76"/>
      <c r="BL1224" s="76"/>
      <c r="BM1224" s="76"/>
      <c r="BN1224" s="76"/>
      <c r="BO1224" s="76"/>
      <c r="BP1224" s="76"/>
      <c r="BQ1224" s="76"/>
      <c r="BR1224" s="76"/>
    </row>
    <row r="1225" spans="2:70">
      <c r="B1225" s="75"/>
      <c r="C1225" s="75"/>
      <c r="D1225" s="75"/>
      <c r="E1225" s="77"/>
      <c r="F1225" s="75"/>
      <c r="G1225" s="77"/>
      <c r="H1225" s="75"/>
      <c r="I1225" s="75"/>
      <c r="J1225" s="77"/>
      <c r="L1225" s="77"/>
      <c r="M1225" s="77"/>
      <c r="P1225" s="77"/>
      <c r="Q1225" s="77"/>
      <c r="R1225" s="77"/>
      <c r="S1225" s="77"/>
      <c r="T1225" s="77"/>
      <c r="U1225" s="77"/>
      <c r="V1225" s="77"/>
      <c r="W1225" s="77"/>
      <c r="X1225" s="77"/>
      <c r="Y1225" s="77"/>
      <c r="Z1225" s="77"/>
      <c r="AA1225" s="77"/>
      <c r="AB1225" s="77"/>
      <c r="AC1225" s="76"/>
      <c r="AD1225" s="76"/>
      <c r="AE1225" s="76"/>
      <c r="AF1225" s="76"/>
      <c r="AG1225" s="76"/>
      <c r="AH1225" s="76"/>
      <c r="AI1225" s="76"/>
      <c r="AJ1225" s="76"/>
      <c r="AK1225" s="76"/>
      <c r="AL1225" s="76"/>
      <c r="AM1225" s="76"/>
      <c r="AN1225" s="76"/>
      <c r="AO1225" s="76"/>
      <c r="AP1225" s="76"/>
      <c r="AQ1225" s="76"/>
      <c r="AR1225" s="76"/>
      <c r="AS1225" s="76"/>
      <c r="AT1225" s="76"/>
      <c r="AU1225" s="76"/>
      <c r="AV1225" s="76"/>
      <c r="AW1225" s="76"/>
      <c r="AX1225" s="76"/>
      <c r="AY1225" s="76"/>
      <c r="AZ1225" s="76"/>
      <c r="BA1225" s="76"/>
      <c r="BB1225" s="76"/>
      <c r="BC1225" s="76"/>
      <c r="BD1225" s="76"/>
      <c r="BE1225" s="76"/>
      <c r="BF1225" s="76"/>
      <c r="BG1225" s="76"/>
      <c r="BH1225" s="76"/>
      <c r="BI1225" s="76"/>
      <c r="BJ1225" s="76"/>
      <c r="BK1225" s="76"/>
      <c r="BL1225" s="76"/>
      <c r="BM1225" s="76"/>
      <c r="BN1225" s="76"/>
      <c r="BO1225" s="76"/>
      <c r="BP1225" s="76"/>
      <c r="BQ1225" s="76"/>
      <c r="BR1225" s="76"/>
    </row>
    <row r="1226" spans="2:70">
      <c r="B1226" s="75"/>
      <c r="C1226" s="75"/>
      <c r="D1226" s="75"/>
      <c r="E1226" s="77"/>
      <c r="F1226" s="75"/>
      <c r="G1226" s="77"/>
      <c r="H1226" s="75"/>
      <c r="I1226" s="75"/>
      <c r="J1226" s="77"/>
      <c r="L1226" s="77"/>
      <c r="M1226" s="77"/>
      <c r="P1226" s="77"/>
      <c r="Q1226" s="77"/>
      <c r="R1226" s="77"/>
      <c r="S1226" s="77"/>
      <c r="T1226" s="77"/>
      <c r="U1226" s="77"/>
      <c r="V1226" s="77"/>
      <c r="W1226" s="77"/>
      <c r="X1226" s="77"/>
      <c r="Y1226" s="77"/>
      <c r="Z1226" s="77"/>
      <c r="AA1226" s="77"/>
      <c r="AB1226" s="77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A1226" s="76"/>
      <c r="BB1226" s="76"/>
      <c r="BC1226" s="76"/>
      <c r="BD1226" s="76"/>
      <c r="BE1226" s="76"/>
      <c r="BF1226" s="76"/>
      <c r="BG1226" s="76"/>
      <c r="BH1226" s="76"/>
      <c r="BI1226" s="76"/>
      <c r="BJ1226" s="76"/>
      <c r="BK1226" s="76"/>
      <c r="BL1226" s="76"/>
      <c r="BM1226" s="76"/>
      <c r="BN1226" s="76"/>
      <c r="BO1226" s="76"/>
      <c r="BP1226" s="76"/>
      <c r="BQ1226" s="76"/>
      <c r="BR1226" s="76"/>
    </row>
    <row r="1227" spans="2:70">
      <c r="B1227" s="75"/>
      <c r="C1227" s="75"/>
      <c r="D1227" s="75"/>
      <c r="E1227" s="77"/>
      <c r="F1227" s="75"/>
      <c r="G1227" s="77"/>
      <c r="H1227" s="75"/>
      <c r="I1227" s="75"/>
      <c r="J1227" s="77"/>
      <c r="L1227" s="77"/>
      <c r="M1227" s="77"/>
      <c r="P1227" s="77"/>
      <c r="Q1227" s="77"/>
      <c r="R1227" s="77"/>
      <c r="S1227" s="77"/>
      <c r="T1227" s="77"/>
      <c r="U1227" s="77"/>
      <c r="V1227" s="77"/>
      <c r="W1227" s="77"/>
      <c r="X1227" s="77"/>
      <c r="Y1227" s="77"/>
      <c r="Z1227" s="77"/>
      <c r="AA1227" s="77"/>
      <c r="AB1227" s="77"/>
      <c r="AC1227" s="76"/>
      <c r="AD1227" s="76"/>
      <c r="AE1227" s="76"/>
      <c r="AF1227" s="76"/>
      <c r="AG1227" s="76"/>
      <c r="AH1227" s="76"/>
      <c r="AI1227" s="76"/>
      <c r="AJ1227" s="76"/>
      <c r="AK1227" s="76"/>
      <c r="AL1227" s="76"/>
      <c r="AM1227" s="76"/>
      <c r="AN1227" s="76"/>
      <c r="AO1227" s="76"/>
      <c r="AP1227" s="76"/>
      <c r="AQ1227" s="76"/>
      <c r="AR1227" s="76"/>
      <c r="AS1227" s="76"/>
      <c r="AT1227" s="76"/>
      <c r="AU1227" s="76"/>
      <c r="AV1227" s="76"/>
      <c r="AW1227" s="76"/>
      <c r="AX1227" s="76"/>
      <c r="AY1227" s="76"/>
      <c r="AZ1227" s="76"/>
      <c r="BA1227" s="76"/>
      <c r="BB1227" s="76"/>
      <c r="BC1227" s="76"/>
      <c r="BD1227" s="76"/>
      <c r="BE1227" s="76"/>
      <c r="BF1227" s="76"/>
      <c r="BG1227" s="76"/>
      <c r="BH1227" s="76"/>
      <c r="BI1227" s="76"/>
      <c r="BJ1227" s="76"/>
      <c r="BK1227" s="76"/>
      <c r="BL1227" s="76"/>
      <c r="BM1227" s="76"/>
      <c r="BN1227" s="76"/>
      <c r="BO1227" s="76"/>
      <c r="BP1227" s="76"/>
      <c r="BQ1227" s="76"/>
      <c r="BR1227" s="76"/>
    </row>
    <row r="1228" spans="2:70">
      <c r="B1228" s="75"/>
      <c r="C1228" s="75"/>
      <c r="D1228" s="75"/>
      <c r="E1228" s="77"/>
      <c r="F1228" s="75"/>
      <c r="G1228" s="77"/>
      <c r="H1228" s="75"/>
      <c r="I1228" s="75"/>
      <c r="J1228" s="77"/>
      <c r="L1228" s="77"/>
      <c r="M1228" s="77"/>
      <c r="P1228" s="77"/>
      <c r="Q1228" s="77"/>
      <c r="R1228" s="77"/>
      <c r="S1228" s="77"/>
      <c r="T1228" s="77"/>
      <c r="U1228" s="77"/>
      <c r="V1228" s="77"/>
      <c r="W1228" s="77"/>
      <c r="X1228" s="77"/>
      <c r="Y1228" s="77"/>
      <c r="Z1228" s="77"/>
      <c r="AA1228" s="77"/>
      <c r="AB1228" s="77"/>
      <c r="AC1228" s="76"/>
      <c r="AD1228" s="76"/>
      <c r="AE1228" s="76"/>
      <c r="AF1228" s="76"/>
      <c r="AG1228" s="76"/>
      <c r="AH1228" s="76"/>
      <c r="AI1228" s="76"/>
      <c r="AJ1228" s="76"/>
      <c r="AK1228" s="76"/>
      <c r="AL1228" s="76"/>
      <c r="AM1228" s="76"/>
      <c r="AN1228" s="76"/>
      <c r="AO1228" s="76"/>
      <c r="AP1228" s="76"/>
      <c r="AQ1228" s="76"/>
      <c r="AR1228" s="76"/>
      <c r="AS1228" s="76"/>
      <c r="AT1228" s="76"/>
      <c r="AU1228" s="76"/>
      <c r="AV1228" s="76"/>
      <c r="AW1228" s="76"/>
      <c r="AX1228" s="76"/>
      <c r="AY1228" s="76"/>
      <c r="AZ1228" s="76"/>
      <c r="BA1228" s="76"/>
      <c r="BB1228" s="76"/>
      <c r="BC1228" s="76"/>
      <c r="BD1228" s="76"/>
      <c r="BE1228" s="76"/>
      <c r="BF1228" s="76"/>
      <c r="BG1228" s="76"/>
      <c r="BH1228" s="76"/>
      <c r="BI1228" s="76"/>
      <c r="BJ1228" s="76"/>
      <c r="BK1228" s="76"/>
      <c r="BL1228" s="76"/>
      <c r="BM1228" s="76"/>
      <c r="BN1228" s="76"/>
      <c r="BO1228" s="76"/>
      <c r="BP1228" s="76"/>
      <c r="BQ1228" s="76"/>
      <c r="BR1228" s="76"/>
    </row>
    <row r="1229" spans="2:70">
      <c r="B1229" s="75"/>
      <c r="C1229" s="75"/>
      <c r="D1229" s="75"/>
      <c r="E1229" s="77"/>
      <c r="F1229" s="75"/>
      <c r="G1229" s="77"/>
      <c r="H1229" s="75"/>
      <c r="I1229" s="75"/>
      <c r="J1229" s="77"/>
      <c r="L1229" s="77"/>
      <c r="M1229" s="77"/>
      <c r="P1229" s="77"/>
      <c r="Q1229" s="77"/>
      <c r="R1229" s="77"/>
      <c r="S1229" s="77"/>
      <c r="T1229" s="77"/>
      <c r="U1229" s="77"/>
      <c r="V1229" s="77"/>
      <c r="W1229" s="77"/>
      <c r="X1229" s="77"/>
      <c r="Y1229" s="77"/>
      <c r="Z1229" s="77"/>
      <c r="AA1229" s="77"/>
      <c r="AB1229" s="77"/>
      <c r="AC1229" s="76"/>
      <c r="AD1229" s="76"/>
      <c r="AE1229" s="76"/>
      <c r="AF1229" s="76"/>
      <c r="AG1229" s="76"/>
      <c r="AH1229" s="76"/>
      <c r="AI1229" s="76"/>
      <c r="AJ1229" s="76"/>
      <c r="AK1229" s="76"/>
      <c r="AL1229" s="76"/>
      <c r="AM1229" s="76"/>
      <c r="AN1229" s="76"/>
      <c r="AO1229" s="76"/>
      <c r="AP1229" s="76"/>
      <c r="AQ1229" s="76"/>
      <c r="AR1229" s="76"/>
      <c r="AS1229" s="76"/>
      <c r="AT1229" s="76"/>
      <c r="AU1229" s="76"/>
      <c r="AV1229" s="76"/>
      <c r="AW1229" s="76"/>
      <c r="AX1229" s="76"/>
      <c r="AY1229" s="76"/>
      <c r="AZ1229" s="76"/>
      <c r="BA1229" s="76"/>
      <c r="BB1229" s="76"/>
      <c r="BC1229" s="76"/>
      <c r="BD1229" s="76"/>
      <c r="BE1229" s="76"/>
      <c r="BF1229" s="76"/>
      <c r="BG1229" s="76"/>
      <c r="BH1229" s="76"/>
      <c r="BI1229" s="76"/>
      <c r="BJ1229" s="76"/>
      <c r="BK1229" s="76"/>
      <c r="BL1229" s="76"/>
      <c r="BM1229" s="76"/>
      <c r="BN1229" s="76"/>
      <c r="BO1229" s="76"/>
      <c r="BP1229" s="76"/>
      <c r="BQ1229" s="76"/>
      <c r="BR1229" s="76"/>
    </row>
    <row r="1230" spans="2:70">
      <c r="B1230" s="75"/>
      <c r="C1230" s="75"/>
      <c r="D1230" s="75"/>
      <c r="E1230" s="77"/>
      <c r="F1230" s="75"/>
      <c r="G1230" s="77"/>
      <c r="H1230" s="75"/>
      <c r="I1230" s="75"/>
      <c r="J1230" s="77"/>
      <c r="L1230" s="77"/>
      <c r="M1230" s="77"/>
      <c r="P1230" s="77"/>
      <c r="Q1230" s="77"/>
      <c r="R1230" s="77"/>
      <c r="S1230" s="77"/>
      <c r="T1230" s="77"/>
      <c r="U1230" s="77"/>
      <c r="V1230" s="77"/>
      <c r="W1230" s="77"/>
      <c r="X1230" s="77"/>
      <c r="Y1230" s="77"/>
      <c r="Z1230" s="77"/>
      <c r="AA1230" s="77"/>
      <c r="AB1230" s="77"/>
      <c r="AC1230" s="76"/>
      <c r="AD1230" s="76"/>
      <c r="AE1230" s="76"/>
      <c r="AF1230" s="76"/>
      <c r="AG1230" s="76"/>
      <c r="AH1230" s="76"/>
      <c r="AI1230" s="76"/>
      <c r="AJ1230" s="76"/>
      <c r="AK1230" s="76"/>
      <c r="AL1230" s="76"/>
      <c r="AM1230" s="76"/>
      <c r="AN1230" s="76"/>
      <c r="AO1230" s="76"/>
      <c r="AP1230" s="76"/>
      <c r="AQ1230" s="76"/>
      <c r="AR1230" s="76"/>
      <c r="AS1230" s="76"/>
      <c r="AT1230" s="76"/>
      <c r="AU1230" s="76"/>
      <c r="AV1230" s="76"/>
      <c r="AW1230" s="76"/>
      <c r="AX1230" s="76"/>
      <c r="AY1230" s="76"/>
      <c r="AZ1230" s="76"/>
      <c r="BA1230" s="76"/>
      <c r="BB1230" s="76"/>
      <c r="BC1230" s="76"/>
      <c r="BD1230" s="76"/>
      <c r="BE1230" s="76"/>
      <c r="BF1230" s="76"/>
      <c r="BG1230" s="76"/>
      <c r="BH1230" s="76"/>
      <c r="BI1230" s="76"/>
      <c r="BJ1230" s="76"/>
      <c r="BK1230" s="76"/>
      <c r="BL1230" s="76"/>
      <c r="BM1230" s="76"/>
      <c r="BN1230" s="76"/>
      <c r="BO1230" s="76"/>
      <c r="BP1230" s="76"/>
      <c r="BQ1230" s="76"/>
      <c r="BR1230" s="76"/>
    </row>
    <row r="1231" spans="2:70">
      <c r="B1231" s="75"/>
      <c r="C1231" s="75"/>
      <c r="D1231" s="75"/>
      <c r="E1231" s="77"/>
      <c r="F1231" s="75"/>
      <c r="G1231" s="77"/>
      <c r="H1231" s="75"/>
      <c r="I1231" s="75"/>
      <c r="J1231" s="77"/>
      <c r="L1231" s="77"/>
      <c r="M1231" s="77"/>
      <c r="P1231" s="77"/>
      <c r="Q1231" s="77"/>
      <c r="R1231" s="77"/>
      <c r="S1231" s="77"/>
      <c r="T1231" s="77"/>
      <c r="U1231" s="77"/>
      <c r="V1231" s="77"/>
      <c r="W1231" s="77"/>
      <c r="X1231" s="77"/>
      <c r="Y1231" s="77"/>
      <c r="Z1231" s="77"/>
      <c r="AA1231" s="77"/>
      <c r="AB1231" s="77"/>
      <c r="AC1231" s="76"/>
      <c r="AD1231" s="76"/>
      <c r="AE1231" s="76"/>
      <c r="AF1231" s="76"/>
      <c r="AG1231" s="76"/>
      <c r="AH1231" s="76"/>
      <c r="AI1231" s="76"/>
      <c r="AJ1231" s="76"/>
      <c r="AK1231" s="76"/>
      <c r="AL1231" s="76"/>
      <c r="AM1231" s="76"/>
      <c r="AN1231" s="76"/>
      <c r="AO1231" s="76"/>
      <c r="AP1231" s="76"/>
      <c r="AQ1231" s="76"/>
      <c r="AR1231" s="76"/>
      <c r="AS1231" s="76"/>
      <c r="AT1231" s="76"/>
      <c r="AU1231" s="76"/>
      <c r="AV1231" s="76"/>
      <c r="AW1231" s="76"/>
      <c r="AX1231" s="76"/>
      <c r="AY1231" s="76"/>
      <c r="AZ1231" s="76"/>
      <c r="BA1231" s="76"/>
      <c r="BB1231" s="76"/>
      <c r="BC1231" s="76"/>
      <c r="BD1231" s="76"/>
      <c r="BE1231" s="76"/>
      <c r="BF1231" s="76"/>
      <c r="BG1231" s="76"/>
      <c r="BH1231" s="76"/>
      <c r="BI1231" s="76"/>
      <c r="BJ1231" s="76"/>
      <c r="BK1231" s="76"/>
      <c r="BL1231" s="76"/>
      <c r="BM1231" s="76"/>
      <c r="BN1231" s="76"/>
      <c r="BO1231" s="76"/>
      <c r="BP1231" s="76"/>
      <c r="BQ1231" s="76"/>
      <c r="BR1231" s="76"/>
    </row>
    <row r="1232" spans="2:70">
      <c r="B1232" s="75"/>
      <c r="C1232" s="75"/>
      <c r="D1232" s="75"/>
      <c r="E1232" s="77"/>
      <c r="F1232" s="75"/>
      <c r="G1232" s="77"/>
      <c r="H1232" s="75"/>
      <c r="I1232" s="75"/>
      <c r="J1232" s="77"/>
      <c r="L1232" s="77"/>
      <c r="M1232" s="77"/>
      <c r="P1232" s="77"/>
      <c r="Q1232" s="77"/>
      <c r="R1232" s="77"/>
      <c r="S1232" s="77"/>
      <c r="T1232" s="77"/>
      <c r="U1232" s="77"/>
      <c r="V1232" s="77"/>
      <c r="W1232" s="77"/>
      <c r="X1232" s="77"/>
      <c r="Y1232" s="77"/>
      <c r="Z1232" s="77"/>
      <c r="AA1232" s="77"/>
      <c r="AB1232" s="77"/>
      <c r="AC1232" s="76"/>
      <c r="AD1232" s="76"/>
      <c r="AE1232" s="76"/>
      <c r="AF1232" s="76"/>
      <c r="AG1232" s="76"/>
      <c r="AH1232" s="76"/>
      <c r="AI1232" s="76"/>
      <c r="AJ1232" s="76"/>
      <c r="AK1232" s="76"/>
      <c r="AL1232" s="76"/>
      <c r="AM1232" s="76"/>
      <c r="AN1232" s="76"/>
      <c r="AO1232" s="76"/>
      <c r="AP1232" s="76"/>
      <c r="AQ1232" s="76"/>
      <c r="AR1232" s="76"/>
      <c r="AS1232" s="76"/>
      <c r="AT1232" s="76"/>
      <c r="AU1232" s="76"/>
      <c r="AV1232" s="76"/>
      <c r="AW1232" s="76"/>
      <c r="AX1232" s="76"/>
      <c r="AY1232" s="76"/>
      <c r="AZ1232" s="76"/>
      <c r="BA1232" s="76"/>
      <c r="BB1232" s="76"/>
      <c r="BC1232" s="76"/>
      <c r="BD1232" s="76"/>
      <c r="BE1232" s="76"/>
      <c r="BF1232" s="76"/>
      <c r="BG1232" s="76"/>
      <c r="BH1232" s="76"/>
      <c r="BI1232" s="76"/>
      <c r="BJ1232" s="76"/>
      <c r="BK1232" s="76"/>
      <c r="BL1232" s="76"/>
      <c r="BM1232" s="76"/>
      <c r="BN1232" s="76"/>
      <c r="BO1232" s="76"/>
      <c r="BP1232" s="76"/>
      <c r="BQ1232" s="76"/>
      <c r="BR1232" s="76"/>
    </row>
    <row r="1233" spans="2:70">
      <c r="B1233" s="75"/>
      <c r="C1233" s="75"/>
      <c r="D1233" s="75"/>
      <c r="E1233" s="77"/>
      <c r="F1233" s="75"/>
      <c r="G1233" s="77"/>
      <c r="H1233" s="75"/>
      <c r="I1233" s="75"/>
      <c r="J1233" s="77"/>
      <c r="L1233" s="77"/>
      <c r="M1233" s="77"/>
      <c r="P1233" s="77"/>
      <c r="Q1233" s="77"/>
      <c r="R1233" s="77"/>
      <c r="S1233" s="77"/>
      <c r="T1233" s="77"/>
      <c r="U1233" s="77"/>
      <c r="V1233" s="77"/>
      <c r="W1233" s="77"/>
      <c r="X1233" s="77"/>
      <c r="Y1233" s="77"/>
      <c r="Z1233" s="77"/>
      <c r="AA1233" s="77"/>
      <c r="AB1233" s="77"/>
      <c r="AC1233" s="76"/>
      <c r="AD1233" s="76"/>
      <c r="AE1233" s="76"/>
      <c r="AF1233" s="76"/>
      <c r="AG1233" s="76"/>
      <c r="AH1233" s="76"/>
      <c r="AI1233" s="76"/>
      <c r="AJ1233" s="76"/>
      <c r="AK1233" s="76"/>
      <c r="AL1233" s="76"/>
      <c r="AM1233" s="76"/>
      <c r="AN1233" s="76"/>
      <c r="AO1233" s="76"/>
      <c r="AP1233" s="76"/>
      <c r="AQ1233" s="76"/>
      <c r="AR1233" s="76"/>
      <c r="AS1233" s="76"/>
      <c r="AT1233" s="76"/>
      <c r="AU1233" s="76"/>
      <c r="AV1233" s="76"/>
      <c r="AW1233" s="76"/>
      <c r="AX1233" s="76"/>
      <c r="AY1233" s="76"/>
      <c r="AZ1233" s="76"/>
      <c r="BA1233" s="76"/>
      <c r="BB1233" s="76"/>
      <c r="BC1233" s="76"/>
      <c r="BD1233" s="76"/>
      <c r="BE1233" s="76"/>
      <c r="BF1233" s="76"/>
      <c r="BG1233" s="76"/>
      <c r="BH1233" s="76"/>
      <c r="BI1233" s="76"/>
      <c r="BJ1233" s="76"/>
      <c r="BK1233" s="76"/>
      <c r="BL1233" s="76"/>
      <c r="BM1233" s="76"/>
      <c r="BN1233" s="76"/>
      <c r="BO1233" s="76"/>
      <c r="BP1233" s="76"/>
      <c r="BQ1233" s="76"/>
      <c r="BR1233" s="76"/>
    </row>
    <row r="1234" spans="2:70">
      <c r="B1234" s="75"/>
      <c r="C1234" s="75"/>
      <c r="D1234" s="75"/>
      <c r="E1234" s="77"/>
      <c r="F1234" s="75"/>
      <c r="G1234" s="77"/>
      <c r="H1234" s="75"/>
      <c r="I1234" s="75"/>
      <c r="J1234" s="77"/>
      <c r="L1234" s="77"/>
      <c r="M1234" s="77"/>
      <c r="P1234" s="77"/>
      <c r="Q1234" s="77"/>
      <c r="R1234" s="77"/>
      <c r="S1234" s="77"/>
      <c r="T1234" s="77"/>
      <c r="U1234" s="77"/>
      <c r="V1234" s="77"/>
      <c r="W1234" s="77"/>
      <c r="X1234" s="77"/>
      <c r="Y1234" s="77"/>
      <c r="Z1234" s="77"/>
      <c r="AA1234" s="77"/>
      <c r="AB1234" s="77"/>
      <c r="AC1234" s="76"/>
      <c r="AD1234" s="76"/>
      <c r="AE1234" s="76"/>
      <c r="AF1234" s="76"/>
      <c r="AG1234" s="76"/>
      <c r="AH1234" s="76"/>
      <c r="AI1234" s="76"/>
      <c r="AJ1234" s="76"/>
      <c r="AK1234" s="76"/>
      <c r="AL1234" s="76"/>
      <c r="AM1234" s="76"/>
      <c r="AN1234" s="76"/>
      <c r="AO1234" s="76"/>
      <c r="AP1234" s="76"/>
      <c r="AQ1234" s="76"/>
      <c r="AR1234" s="76"/>
      <c r="AS1234" s="76"/>
      <c r="AT1234" s="76"/>
      <c r="AU1234" s="76"/>
      <c r="AV1234" s="76"/>
      <c r="AW1234" s="76"/>
      <c r="AX1234" s="76"/>
      <c r="AY1234" s="76"/>
      <c r="AZ1234" s="76"/>
      <c r="BA1234" s="76"/>
      <c r="BB1234" s="76"/>
      <c r="BC1234" s="76"/>
      <c r="BD1234" s="76"/>
      <c r="BE1234" s="76"/>
      <c r="BF1234" s="76"/>
      <c r="BG1234" s="76"/>
      <c r="BH1234" s="76"/>
      <c r="BI1234" s="76"/>
      <c r="BJ1234" s="76"/>
      <c r="BK1234" s="76"/>
      <c r="BL1234" s="76"/>
      <c r="BM1234" s="76"/>
      <c r="BN1234" s="76"/>
      <c r="BO1234" s="76"/>
      <c r="BP1234" s="76"/>
      <c r="BQ1234" s="76"/>
      <c r="BR1234" s="76"/>
    </row>
    <row r="1235" spans="2:70">
      <c r="B1235" s="75"/>
      <c r="C1235" s="75"/>
      <c r="D1235" s="75"/>
      <c r="E1235" s="77"/>
      <c r="F1235" s="75"/>
      <c r="G1235" s="77"/>
      <c r="H1235" s="75"/>
      <c r="I1235" s="75"/>
      <c r="J1235" s="77"/>
      <c r="L1235" s="77"/>
      <c r="M1235" s="77"/>
      <c r="P1235" s="77"/>
      <c r="Q1235" s="77"/>
      <c r="R1235" s="77"/>
      <c r="S1235" s="77"/>
      <c r="T1235" s="77"/>
      <c r="U1235" s="77"/>
      <c r="V1235" s="77"/>
      <c r="W1235" s="77"/>
      <c r="X1235" s="77"/>
      <c r="Y1235" s="77"/>
      <c r="Z1235" s="77"/>
      <c r="AA1235" s="77"/>
      <c r="AB1235" s="77"/>
      <c r="AC1235" s="76"/>
      <c r="AD1235" s="76"/>
      <c r="AE1235" s="76"/>
      <c r="AF1235" s="76"/>
      <c r="AG1235" s="76"/>
      <c r="AH1235" s="76"/>
      <c r="AI1235" s="76"/>
      <c r="AJ1235" s="76"/>
      <c r="AK1235" s="76"/>
      <c r="AL1235" s="76"/>
      <c r="AM1235" s="76"/>
      <c r="AN1235" s="76"/>
      <c r="AO1235" s="76"/>
      <c r="AP1235" s="76"/>
      <c r="AQ1235" s="76"/>
      <c r="AR1235" s="76"/>
      <c r="AS1235" s="76"/>
      <c r="AT1235" s="76"/>
      <c r="AU1235" s="76"/>
      <c r="AV1235" s="76"/>
      <c r="AW1235" s="76"/>
      <c r="AX1235" s="76"/>
      <c r="AY1235" s="76"/>
      <c r="AZ1235" s="76"/>
      <c r="BA1235" s="76"/>
      <c r="BB1235" s="76"/>
      <c r="BC1235" s="76"/>
      <c r="BD1235" s="76"/>
      <c r="BE1235" s="76"/>
      <c r="BF1235" s="76"/>
      <c r="BG1235" s="76"/>
      <c r="BH1235" s="76"/>
      <c r="BI1235" s="76"/>
      <c r="BJ1235" s="76"/>
      <c r="BK1235" s="76"/>
      <c r="BL1235" s="76"/>
      <c r="BM1235" s="76"/>
      <c r="BN1235" s="76"/>
      <c r="BO1235" s="76"/>
      <c r="BP1235" s="76"/>
      <c r="BQ1235" s="76"/>
      <c r="BR1235" s="76"/>
    </row>
    <row r="1236" spans="2:70">
      <c r="B1236" s="75"/>
      <c r="C1236" s="75"/>
      <c r="D1236" s="75"/>
      <c r="E1236" s="77"/>
      <c r="F1236" s="75"/>
      <c r="G1236" s="77"/>
      <c r="H1236" s="75"/>
      <c r="I1236" s="75"/>
      <c r="J1236" s="77"/>
      <c r="L1236" s="77"/>
      <c r="M1236" s="77"/>
      <c r="P1236" s="77"/>
      <c r="Q1236" s="77"/>
      <c r="R1236" s="77"/>
      <c r="S1236" s="77"/>
      <c r="T1236" s="77"/>
      <c r="U1236" s="77"/>
      <c r="V1236" s="77"/>
      <c r="W1236" s="77"/>
      <c r="X1236" s="77"/>
      <c r="Y1236" s="77"/>
      <c r="Z1236" s="77"/>
      <c r="AA1236" s="77"/>
      <c r="AB1236" s="77"/>
      <c r="AC1236" s="76"/>
      <c r="AD1236" s="76"/>
      <c r="AE1236" s="76"/>
      <c r="AF1236" s="76"/>
      <c r="AG1236" s="76"/>
      <c r="AH1236" s="76"/>
      <c r="AI1236" s="76"/>
      <c r="AJ1236" s="76"/>
      <c r="AK1236" s="76"/>
      <c r="AL1236" s="76"/>
      <c r="AM1236" s="76"/>
      <c r="AN1236" s="76"/>
      <c r="AO1236" s="76"/>
      <c r="AP1236" s="76"/>
      <c r="AQ1236" s="76"/>
      <c r="AR1236" s="76"/>
      <c r="AS1236" s="76"/>
      <c r="AT1236" s="76"/>
      <c r="AU1236" s="76"/>
      <c r="AV1236" s="76"/>
      <c r="AW1236" s="76"/>
      <c r="AX1236" s="76"/>
      <c r="AY1236" s="76"/>
      <c r="AZ1236" s="76"/>
      <c r="BA1236" s="76"/>
      <c r="BB1236" s="76"/>
      <c r="BC1236" s="76"/>
      <c r="BD1236" s="76"/>
      <c r="BE1236" s="76"/>
      <c r="BF1236" s="76"/>
      <c r="BG1236" s="76"/>
      <c r="BH1236" s="76"/>
      <c r="BI1236" s="76"/>
      <c r="BJ1236" s="76"/>
      <c r="BK1236" s="76"/>
      <c r="BL1236" s="76"/>
      <c r="BM1236" s="76"/>
      <c r="BN1236" s="76"/>
      <c r="BO1236" s="76"/>
      <c r="BP1236" s="76"/>
      <c r="BQ1236" s="76"/>
      <c r="BR1236" s="76"/>
    </row>
    <row r="1237" spans="2:70">
      <c r="B1237" s="75"/>
      <c r="C1237" s="75"/>
      <c r="D1237" s="75"/>
      <c r="E1237" s="77"/>
      <c r="F1237" s="75"/>
      <c r="G1237" s="77"/>
      <c r="H1237" s="75"/>
      <c r="I1237" s="75"/>
      <c r="J1237" s="77"/>
      <c r="L1237" s="77"/>
      <c r="M1237" s="77"/>
      <c r="P1237" s="77"/>
      <c r="Q1237" s="77"/>
      <c r="R1237" s="77"/>
      <c r="S1237" s="77"/>
      <c r="T1237" s="77"/>
      <c r="U1237" s="77"/>
      <c r="V1237" s="77"/>
      <c r="W1237" s="77"/>
      <c r="X1237" s="77"/>
      <c r="Y1237" s="77"/>
      <c r="Z1237" s="77"/>
      <c r="AA1237" s="77"/>
      <c r="AB1237" s="77"/>
      <c r="AC1237" s="76"/>
      <c r="AD1237" s="76"/>
      <c r="AE1237" s="76"/>
      <c r="AF1237" s="76"/>
      <c r="AG1237" s="76"/>
      <c r="AH1237" s="76"/>
      <c r="AI1237" s="76"/>
      <c r="AJ1237" s="76"/>
      <c r="AK1237" s="76"/>
      <c r="AL1237" s="76"/>
      <c r="AM1237" s="76"/>
      <c r="AN1237" s="76"/>
      <c r="AO1237" s="76"/>
      <c r="AP1237" s="76"/>
      <c r="AQ1237" s="76"/>
      <c r="AR1237" s="76"/>
      <c r="AS1237" s="76"/>
      <c r="AT1237" s="76"/>
      <c r="AU1237" s="76"/>
      <c r="AV1237" s="76"/>
      <c r="AW1237" s="76"/>
      <c r="AX1237" s="76"/>
      <c r="AY1237" s="76"/>
      <c r="AZ1237" s="76"/>
      <c r="BA1237" s="76"/>
      <c r="BB1237" s="76"/>
      <c r="BC1237" s="76"/>
      <c r="BD1237" s="76"/>
      <c r="BE1237" s="76"/>
      <c r="BF1237" s="76"/>
      <c r="BG1237" s="76"/>
      <c r="BH1237" s="76"/>
      <c r="BI1237" s="76"/>
      <c r="BJ1237" s="76"/>
      <c r="BK1237" s="76"/>
      <c r="BL1237" s="76"/>
      <c r="BM1237" s="76"/>
      <c r="BN1237" s="76"/>
      <c r="BO1237" s="76"/>
      <c r="BP1237" s="76"/>
      <c r="BQ1237" s="76"/>
      <c r="BR1237" s="76"/>
    </row>
    <row r="1238" spans="2:70">
      <c r="B1238" s="75"/>
      <c r="C1238" s="75"/>
      <c r="D1238" s="75"/>
      <c r="E1238" s="77"/>
      <c r="F1238" s="75"/>
      <c r="G1238" s="77"/>
      <c r="H1238" s="75"/>
      <c r="I1238" s="75"/>
      <c r="J1238" s="77"/>
      <c r="L1238" s="77"/>
      <c r="M1238" s="77"/>
      <c r="P1238" s="77"/>
      <c r="Q1238" s="77"/>
      <c r="R1238" s="77"/>
      <c r="S1238" s="77"/>
      <c r="T1238" s="77"/>
      <c r="U1238" s="77"/>
      <c r="V1238" s="77"/>
      <c r="W1238" s="77"/>
      <c r="X1238" s="77"/>
      <c r="Y1238" s="77"/>
      <c r="Z1238" s="77"/>
      <c r="AA1238" s="77"/>
      <c r="AB1238" s="77"/>
      <c r="AC1238" s="76"/>
      <c r="AD1238" s="76"/>
      <c r="AE1238" s="76"/>
      <c r="AF1238" s="76"/>
      <c r="AG1238" s="76"/>
      <c r="AH1238" s="76"/>
      <c r="AI1238" s="76"/>
      <c r="AJ1238" s="76"/>
      <c r="AK1238" s="76"/>
      <c r="AL1238" s="76"/>
      <c r="AM1238" s="76"/>
      <c r="AN1238" s="76"/>
      <c r="AO1238" s="76"/>
      <c r="AP1238" s="76"/>
      <c r="AQ1238" s="76"/>
      <c r="AR1238" s="76"/>
      <c r="AS1238" s="76"/>
      <c r="AT1238" s="76"/>
      <c r="AU1238" s="76"/>
      <c r="AV1238" s="76"/>
      <c r="AW1238" s="76"/>
      <c r="AX1238" s="76"/>
      <c r="AY1238" s="76"/>
      <c r="AZ1238" s="76"/>
      <c r="BA1238" s="76"/>
      <c r="BB1238" s="76"/>
      <c r="BC1238" s="76"/>
      <c r="BD1238" s="76"/>
      <c r="BE1238" s="76"/>
      <c r="BF1238" s="76"/>
      <c r="BG1238" s="76"/>
      <c r="BH1238" s="76"/>
      <c r="BI1238" s="76"/>
      <c r="BJ1238" s="76"/>
      <c r="BK1238" s="76"/>
      <c r="BL1238" s="76"/>
      <c r="BM1238" s="76"/>
      <c r="BN1238" s="76"/>
      <c r="BO1238" s="76"/>
      <c r="BP1238" s="76"/>
      <c r="BQ1238" s="76"/>
      <c r="BR1238" s="76"/>
    </row>
    <row r="1239" spans="2:70">
      <c r="B1239" s="75"/>
      <c r="C1239" s="75"/>
      <c r="D1239" s="75"/>
      <c r="E1239" s="77"/>
      <c r="F1239" s="75"/>
      <c r="G1239" s="77"/>
      <c r="H1239" s="75"/>
      <c r="I1239" s="75"/>
      <c r="J1239" s="77"/>
      <c r="L1239" s="77"/>
      <c r="M1239" s="77"/>
      <c r="P1239" s="77"/>
      <c r="Q1239" s="77"/>
      <c r="R1239" s="77"/>
      <c r="S1239" s="77"/>
      <c r="T1239" s="77"/>
      <c r="U1239" s="77"/>
      <c r="V1239" s="77"/>
      <c r="W1239" s="77"/>
      <c r="X1239" s="77"/>
      <c r="Y1239" s="77"/>
      <c r="Z1239" s="77"/>
      <c r="AA1239" s="77"/>
      <c r="AB1239" s="77"/>
      <c r="AC1239" s="76"/>
      <c r="AD1239" s="76"/>
      <c r="AE1239" s="76"/>
      <c r="AF1239" s="76"/>
      <c r="AG1239" s="76"/>
      <c r="AH1239" s="76"/>
      <c r="AI1239" s="76"/>
      <c r="AJ1239" s="76"/>
      <c r="AK1239" s="76"/>
      <c r="AL1239" s="76"/>
      <c r="AM1239" s="76"/>
      <c r="AN1239" s="76"/>
      <c r="AO1239" s="76"/>
      <c r="AP1239" s="76"/>
      <c r="AQ1239" s="76"/>
      <c r="AR1239" s="76"/>
      <c r="AS1239" s="76"/>
      <c r="AT1239" s="76"/>
      <c r="AU1239" s="76"/>
      <c r="AV1239" s="76"/>
      <c r="AW1239" s="76"/>
      <c r="AX1239" s="76"/>
      <c r="AY1239" s="76"/>
      <c r="AZ1239" s="76"/>
      <c r="BA1239" s="76"/>
      <c r="BB1239" s="76"/>
      <c r="BC1239" s="76"/>
      <c r="BD1239" s="76"/>
      <c r="BE1239" s="76"/>
      <c r="BF1239" s="76"/>
      <c r="BG1239" s="76"/>
      <c r="BH1239" s="76"/>
      <c r="BI1239" s="76"/>
      <c r="BJ1239" s="76"/>
      <c r="BK1239" s="76"/>
      <c r="BL1239" s="76"/>
      <c r="BM1239" s="76"/>
      <c r="BN1239" s="76"/>
      <c r="BO1239" s="76"/>
      <c r="BP1239" s="76"/>
      <c r="BQ1239" s="76"/>
      <c r="BR1239" s="76"/>
    </row>
    <row r="1240" spans="2:70">
      <c r="B1240" s="75"/>
      <c r="C1240" s="75"/>
      <c r="D1240" s="75"/>
      <c r="E1240" s="77"/>
      <c r="F1240" s="75"/>
      <c r="G1240" s="77"/>
      <c r="H1240" s="75"/>
      <c r="I1240" s="75"/>
      <c r="J1240" s="77"/>
      <c r="L1240" s="77"/>
      <c r="M1240" s="77"/>
      <c r="P1240" s="77"/>
      <c r="Q1240" s="77"/>
      <c r="R1240" s="77"/>
      <c r="S1240" s="77"/>
      <c r="T1240" s="77"/>
      <c r="U1240" s="77"/>
      <c r="V1240" s="77"/>
      <c r="W1240" s="77"/>
      <c r="X1240" s="77"/>
      <c r="Y1240" s="77"/>
      <c r="Z1240" s="77"/>
      <c r="AA1240" s="77"/>
      <c r="AB1240" s="77"/>
      <c r="AC1240" s="76"/>
      <c r="AD1240" s="76"/>
      <c r="AE1240" s="76"/>
      <c r="AF1240" s="76"/>
      <c r="AG1240" s="76"/>
      <c r="AH1240" s="76"/>
      <c r="AI1240" s="76"/>
      <c r="AJ1240" s="76"/>
      <c r="AK1240" s="76"/>
      <c r="AL1240" s="76"/>
      <c r="AM1240" s="76"/>
      <c r="AN1240" s="76"/>
      <c r="AO1240" s="76"/>
      <c r="AP1240" s="76"/>
      <c r="AQ1240" s="76"/>
      <c r="AR1240" s="76"/>
      <c r="AS1240" s="76"/>
      <c r="AT1240" s="76"/>
      <c r="AU1240" s="76"/>
      <c r="AV1240" s="76"/>
      <c r="AW1240" s="76"/>
      <c r="AX1240" s="76"/>
      <c r="AY1240" s="76"/>
      <c r="AZ1240" s="76"/>
      <c r="BA1240" s="76"/>
      <c r="BB1240" s="76"/>
      <c r="BC1240" s="76"/>
      <c r="BD1240" s="76"/>
      <c r="BE1240" s="76"/>
      <c r="BF1240" s="76"/>
      <c r="BG1240" s="76"/>
      <c r="BH1240" s="76"/>
      <c r="BI1240" s="76"/>
      <c r="BJ1240" s="76"/>
      <c r="BK1240" s="76"/>
      <c r="BL1240" s="76"/>
      <c r="BM1240" s="76"/>
      <c r="BN1240" s="76"/>
      <c r="BO1240" s="76"/>
      <c r="BP1240" s="76"/>
      <c r="BQ1240" s="76"/>
      <c r="BR1240" s="76"/>
    </row>
    <row r="1241" spans="2:70">
      <c r="B1241" s="75"/>
      <c r="C1241" s="75"/>
      <c r="D1241" s="75"/>
      <c r="E1241" s="77"/>
      <c r="F1241" s="75"/>
      <c r="G1241" s="77"/>
      <c r="H1241" s="75"/>
      <c r="I1241" s="75"/>
      <c r="J1241" s="77"/>
      <c r="L1241" s="77"/>
      <c r="M1241" s="77"/>
      <c r="P1241" s="77"/>
      <c r="Q1241" s="77"/>
      <c r="R1241" s="77"/>
      <c r="S1241" s="77"/>
      <c r="T1241" s="77"/>
      <c r="U1241" s="77"/>
      <c r="V1241" s="77"/>
      <c r="W1241" s="77"/>
      <c r="X1241" s="77"/>
      <c r="Y1241" s="77"/>
      <c r="Z1241" s="77"/>
      <c r="AA1241" s="77"/>
      <c r="AB1241" s="77"/>
      <c r="AC1241" s="76"/>
      <c r="AD1241" s="76"/>
      <c r="AE1241" s="76"/>
      <c r="AF1241" s="76"/>
      <c r="AG1241" s="76"/>
      <c r="AH1241" s="76"/>
      <c r="AI1241" s="76"/>
      <c r="AJ1241" s="76"/>
      <c r="AK1241" s="76"/>
      <c r="AL1241" s="76"/>
      <c r="AM1241" s="76"/>
      <c r="AN1241" s="76"/>
      <c r="AO1241" s="76"/>
      <c r="AP1241" s="76"/>
      <c r="AQ1241" s="76"/>
      <c r="AR1241" s="76"/>
      <c r="AS1241" s="76"/>
      <c r="AT1241" s="76"/>
      <c r="AU1241" s="76"/>
      <c r="AV1241" s="76"/>
      <c r="AW1241" s="76"/>
      <c r="AX1241" s="76"/>
      <c r="AY1241" s="76"/>
      <c r="AZ1241" s="76"/>
      <c r="BA1241" s="76"/>
      <c r="BB1241" s="76"/>
      <c r="BC1241" s="76"/>
      <c r="BD1241" s="76"/>
      <c r="BE1241" s="76"/>
      <c r="BF1241" s="76"/>
      <c r="BG1241" s="76"/>
      <c r="BH1241" s="76"/>
      <c r="BI1241" s="76"/>
      <c r="BJ1241" s="76"/>
      <c r="BK1241" s="76"/>
      <c r="BL1241" s="76"/>
      <c r="BM1241" s="76"/>
      <c r="BN1241" s="76"/>
      <c r="BO1241" s="76"/>
      <c r="BP1241" s="76"/>
      <c r="BQ1241" s="76"/>
      <c r="BR1241" s="76"/>
    </row>
    <row r="1242" spans="2:70">
      <c r="B1242" s="75"/>
      <c r="C1242" s="75"/>
      <c r="D1242" s="75"/>
      <c r="E1242" s="77"/>
      <c r="F1242" s="75"/>
      <c r="G1242" s="77"/>
      <c r="H1242" s="75"/>
      <c r="I1242" s="75"/>
      <c r="J1242" s="77"/>
      <c r="L1242" s="77"/>
      <c r="M1242" s="77"/>
      <c r="P1242" s="77"/>
      <c r="Q1242" s="77"/>
      <c r="R1242" s="77"/>
      <c r="S1242" s="77"/>
      <c r="T1242" s="77"/>
      <c r="U1242" s="77"/>
      <c r="V1242" s="77"/>
      <c r="W1242" s="77"/>
      <c r="X1242" s="77"/>
      <c r="Y1242" s="77"/>
      <c r="Z1242" s="77"/>
      <c r="AA1242" s="77"/>
      <c r="AB1242" s="77"/>
      <c r="AC1242" s="76"/>
      <c r="AD1242" s="76"/>
      <c r="AE1242" s="76"/>
      <c r="AF1242" s="76"/>
      <c r="AG1242" s="76"/>
      <c r="AH1242" s="76"/>
      <c r="AI1242" s="76"/>
      <c r="AJ1242" s="76"/>
      <c r="AK1242" s="76"/>
      <c r="AL1242" s="76"/>
      <c r="AM1242" s="76"/>
      <c r="AN1242" s="76"/>
      <c r="AO1242" s="76"/>
      <c r="AP1242" s="76"/>
      <c r="AQ1242" s="76"/>
      <c r="AR1242" s="76"/>
      <c r="AS1242" s="76"/>
      <c r="AT1242" s="76"/>
      <c r="AU1242" s="76"/>
      <c r="AV1242" s="76"/>
      <c r="AW1242" s="76"/>
      <c r="AX1242" s="76"/>
      <c r="AY1242" s="76"/>
      <c r="AZ1242" s="76"/>
      <c r="BA1242" s="76"/>
      <c r="BB1242" s="76"/>
      <c r="BC1242" s="76"/>
      <c r="BD1242" s="76"/>
      <c r="BE1242" s="76"/>
      <c r="BF1242" s="76"/>
      <c r="BG1242" s="76"/>
      <c r="BH1242" s="76"/>
      <c r="BI1242" s="76"/>
      <c r="BJ1242" s="76"/>
      <c r="BK1242" s="76"/>
      <c r="BL1242" s="76"/>
      <c r="BM1242" s="76"/>
      <c r="BN1242" s="76"/>
      <c r="BO1242" s="76"/>
      <c r="BP1242" s="76"/>
      <c r="BQ1242" s="76"/>
      <c r="BR1242" s="76"/>
    </row>
    <row r="1243" spans="2:70">
      <c r="B1243" s="75"/>
      <c r="C1243" s="75"/>
      <c r="D1243" s="75"/>
      <c r="E1243" s="77"/>
      <c r="F1243" s="75"/>
      <c r="G1243" s="77"/>
      <c r="H1243" s="75"/>
      <c r="I1243" s="75"/>
      <c r="J1243" s="77"/>
      <c r="L1243" s="77"/>
      <c r="M1243" s="77"/>
      <c r="P1243" s="77"/>
      <c r="Q1243" s="77"/>
      <c r="R1243" s="77"/>
      <c r="S1243" s="77"/>
      <c r="T1243" s="77"/>
      <c r="U1243" s="77"/>
      <c r="V1243" s="77"/>
      <c r="W1243" s="77"/>
      <c r="X1243" s="77"/>
      <c r="Y1243" s="77"/>
      <c r="Z1243" s="77"/>
      <c r="AA1243" s="77"/>
      <c r="AB1243" s="77"/>
      <c r="AC1243" s="76"/>
      <c r="AD1243" s="76"/>
      <c r="AE1243" s="76"/>
      <c r="AF1243" s="76"/>
      <c r="AG1243" s="76"/>
      <c r="AH1243" s="76"/>
      <c r="AI1243" s="76"/>
      <c r="AJ1243" s="76"/>
      <c r="AK1243" s="76"/>
      <c r="AL1243" s="76"/>
      <c r="AM1243" s="76"/>
      <c r="AN1243" s="76"/>
      <c r="AO1243" s="76"/>
      <c r="AP1243" s="76"/>
      <c r="AQ1243" s="76"/>
      <c r="AR1243" s="76"/>
      <c r="AS1243" s="76"/>
      <c r="AT1243" s="76"/>
      <c r="AU1243" s="76"/>
      <c r="AV1243" s="76"/>
      <c r="AW1243" s="76"/>
      <c r="AX1243" s="76"/>
      <c r="AY1243" s="76"/>
      <c r="AZ1243" s="76"/>
      <c r="BA1243" s="76"/>
      <c r="BB1243" s="76"/>
      <c r="BC1243" s="76"/>
      <c r="BD1243" s="76"/>
      <c r="BE1243" s="76"/>
      <c r="BF1243" s="76"/>
      <c r="BG1243" s="76"/>
      <c r="BH1243" s="76"/>
      <c r="BI1243" s="76"/>
      <c r="BJ1243" s="76"/>
      <c r="BK1243" s="76"/>
      <c r="BL1243" s="76"/>
      <c r="BM1243" s="76"/>
      <c r="BN1243" s="76"/>
      <c r="BO1243" s="76"/>
      <c r="BP1243" s="76"/>
      <c r="BQ1243" s="76"/>
      <c r="BR1243" s="76"/>
    </row>
    <row r="1244" spans="2:70">
      <c r="B1244" s="75"/>
      <c r="C1244" s="75"/>
      <c r="D1244" s="75"/>
      <c r="E1244" s="77"/>
      <c r="F1244" s="75"/>
      <c r="G1244" s="77"/>
      <c r="H1244" s="75"/>
      <c r="I1244" s="75"/>
      <c r="J1244" s="77"/>
      <c r="L1244" s="77"/>
      <c r="M1244" s="77"/>
      <c r="P1244" s="77"/>
      <c r="Q1244" s="77"/>
      <c r="R1244" s="77"/>
      <c r="S1244" s="77"/>
      <c r="T1244" s="77"/>
      <c r="U1244" s="77"/>
      <c r="V1244" s="77"/>
      <c r="W1244" s="77"/>
      <c r="X1244" s="77"/>
      <c r="Y1244" s="77"/>
      <c r="Z1244" s="77"/>
      <c r="AA1244" s="77"/>
      <c r="AB1244" s="77"/>
      <c r="AC1244" s="76"/>
      <c r="AD1244" s="76"/>
      <c r="AE1244" s="76"/>
      <c r="AF1244" s="76"/>
      <c r="AG1244" s="76"/>
      <c r="AH1244" s="76"/>
      <c r="AI1244" s="76"/>
      <c r="AJ1244" s="76"/>
      <c r="AK1244" s="76"/>
      <c r="AL1244" s="76"/>
      <c r="AM1244" s="76"/>
      <c r="AN1244" s="76"/>
      <c r="AO1244" s="76"/>
      <c r="AP1244" s="76"/>
      <c r="AQ1244" s="76"/>
      <c r="AR1244" s="76"/>
      <c r="AS1244" s="76"/>
      <c r="AT1244" s="76"/>
      <c r="AU1244" s="76"/>
      <c r="AV1244" s="76"/>
      <c r="AW1244" s="76"/>
      <c r="AX1244" s="76"/>
      <c r="AY1244" s="76"/>
      <c r="AZ1244" s="76"/>
      <c r="BA1244" s="76"/>
      <c r="BB1244" s="76"/>
      <c r="BC1244" s="76"/>
      <c r="BD1244" s="76"/>
      <c r="BE1244" s="76"/>
      <c r="BF1244" s="76"/>
      <c r="BG1244" s="76"/>
      <c r="BH1244" s="76"/>
      <c r="BI1244" s="76"/>
      <c r="BJ1244" s="76"/>
      <c r="BK1244" s="76"/>
      <c r="BL1244" s="76"/>
      <c r="BM1244" s="76"/>
      <c r="BN1244" s="76"/>
      <c r="BO1244" s="76"/>
      <c r="BP1244" s="76"/>
      <c r="BQ1244" s="76"/>
      <c r="BR1244" s="76"/>
    </row>
    <row r="1245" spans="2:70">
      <c r="B1245" s="75"/>
      <c r="C1245" s="75"/>
      <c r="D1245" s="75"/>
      <c r="E1245" s="77"/>
      <c r="F1245" s="75"/>
      <c r="G1245" s="77"/>
      <c r="H1245" s="75"/>
      <c r="I1245" s="75"/>
      <c r="J1245" s="77"/>
      <c r="L1245" s="77"/>
      <c r="M1245" s="77"/>
      <c r="P1245" s="77"/>
      <c r="Q1245" s="77"/>
      <c r="R1245" s="77"/>
      <c r="S1245" s="77"/>
      <c r="T1245" s="77"/>
      <c r="U1245" s="77"/>
      <c r="V1245" s="77"/>
      <c r="W1245" s="77"/>
      <c r="X1245" s="77"/>
      <c r="Y1245" s="77"/>
      <c r="Z1245" s="77"/>
      <c r="AA1245" s="77"/>
      <c r="AB1245" s="77"/>
      <c r="AC1245" s="76"/>
      <c r="AD1245" s="76"/>
      <c r="AE1245" s="76"/>
      <c r="AF1245" s="76"/>
      <c r="AG1245" s="76"/>
      <c r="AH1245" s="76"/>
      <c r="AI1245" s="76"/>
      <c r="AJ1245" s="76"/>
      <c r="AK1245" s="76"/>
      <c r="AL1245" s="76"/>
      <c r="AM1245" s="76"/>
      <c r="AN1245" s="76"/>
      <c r="AO1245" s="76"/>
      <c r="AP1245" s="76"/>
      <c r="AQ1245" s="76"/>
      <c r="AR1245" s="76"/>
      <c r="AS1245" s="76"/>
      <c r="AT1245" s="76"/>
      <c r="AU1245" s="76"/>
      <c r="AV1245" s="76"/>
      <c r="AW1245" s="76"/>
      <c r="AX1245" s="76"/>
      <c r="AY1245" s="76"/>
      <c r="AZ1245" s="76"/>
      <c r="BA1245" s="76"/>
      <c r="BB1245" s="76"/>
      <c r="BC1245" s="76"/>
      <c r="BD1245" s="76"/>
      <c r="BE1245" s="76"/>
      <c r="BF1245" s="76"/>
      <c r="BG1245" s="76"/>
      <c r="BH1245" s="76"/>
      <c r="BI1245" s="76"/>
      <c r="BJ1245" s="76"/>
      <c r="BK1245" s="76"/>
      <c r="BL1245" s="76"/>
      <c r="BM1245" s="76"/>
      <c r="BN1245" s="76"/>
      <c r="BO1245" s="76"/>
      <c r="BP1245" s="76"/>
      <c r="BQ1245" s="76"/>
      <c r="BR1245" s="76"/>
    </row>
    <row r="1246" spans="2:70">
      <c r="B1246" s="75"/>
      <c r="C1246" s="75"/>
      <c r="D1246" s="75"/>
      <c r="E1246" s="77"/>
      <c r="F1246" s="75"/>
      <c r="G1246" s="77"/>
      <c r="H1246" s="75"/>
      <c r="I1246" s="75"/>
      <c r="J1246" s="77"/>
      <c r="L1246" s="77"/>
      <c r="M1246" s="77"/>
      <c r="P1246" s="77"/>
      <c r="Q1246" s="77"/>
      <c r="R1246" s="77"/>
      <c r="S1246" s="77"/>
      <c r="T1246" s="77"/>
      <c r="U1246" s="77"/>
      <c r="V1246" s="77"/>
      <c r="W1246" s="77"/>
      <c r="X1246" s="77"/>
      <c r="Y1246" s="77"/>
      <c r="Z1246" s="77"/>
      <c r="AA1246" s="77"/>
      <c r="AB1246" s="77"/>
      <c r="AC1246" s="76"/>
      <c r="AD1246" s="76"/>
      <c r="AE1246" s="76"/>
      <c r="AF1246" s="76"/>
      <c r="AG1246" s="76"/>
      <c r="AH1246" s="76"/>
      <c r="AI1246" s="76"/>
      <c r="AJ1246" s="76"/>
      <c r="AK1246" s="76"/>
      <c r="AL1246" s="76"/>
      <c r="AM1246" s="76"/>
      <c r="AN1246" s="76"/>
      <c r="AO1246" s="76"/>
      <c r="AP1246" s="76"/>
      <c r="AQ1246" s="76"/>
      <c r="AR1246" s="76"/>
      <c r="AS1246" s="76"/>
      <c r="AT1246" s="76"/>
      <c r="AU1246" s="76"/>
      <c r="AV1246" s="76"/>
      <c r="AW1246" s="76"/>
      <c r="AX1246" s="76"/>
      <c r="AY1246" s="76"/>
      <c r="AZ1246" s="76"/>
      <c r="BA1246" s="76"/>
      <c r="BB1246" s="76"/>
      <c r="BC1246" s="76"/>
      <c r="BD1246" s="76"/>
      <c r="BE1246" s="76"/>
      <c r="BF1246" s="76"/>
      <c r="BG1246" s="76"/>
      <c r="BH1246" s="76"/>
      <c r="BI1246" s="76"/>
      <c r="BJ1246" s="76"/>
      <c r="BK1246" s="76"/>
      <c r="BL1246" s="76"/>
      <c r="BM1246" s="76"/>
      <c r="BN1246" s="76"/>
      <c r="BO1246" s="76"/>
      <c r="BP1246" s="76"/>
      <c r="BQ1246" s="76"/>
      <c r="BR1246" s="76"/>
    </row>
    <row r="1247" spans="2:70">
      <c r="B1247" s="75"/>
      <c r="C1247" s="75"/>
      <c r="D1247" s="75"/>
      <c r="E1247" s="77"/>
      <c r="F1247" s="75"/>
      <c r="G1247" s="77"/>
      <c r="H1247" s="75"/>
      <c r="I1247" s="75"/>
      <c r="J1247" s="77"/>
      <c r="L1247" s="77"/>
      <c r="M1247" s="77"/>
      <c r="P1247" s="77"/>
      <c r="Q1247" s="77"/>
      <c r="R1247" s="77"/>
      <c r="S1247" s="77"/>
      <c r="T1247" s="77"/>
      <c r="U1247" s="77"/>
      <c r="V1247" s="77"/>
      <c r="W1247" s="77"/>
      <c r="X1247" s="77"/>
      <c r="Y1247" s="77"/>
      <c r="Z1247" s="77"/>
      <c r="AA1247" s="77"/>
      <c r="AB1247" s="77"/>
      <c r="AC1247" s="76"/>
      <c r="AD1247" s="76"/>
      <c r="AE1247" s="76"/>
      <c r="AF1247" s="76"/>
      <c r="AG1247" s="76"/>
      <c r="AH1247" s="76"/>
      <c r="AI1247" s="76"/>
      <c r="AJ1247" s="76"/>
      <c r="AK1247" s="76"/>
      <c r="AL1247" s="76"/>
      <c r="AM1247" s="76"/>
      <c r="AN1247" s="76"/>
      <c r="AO1247" s="76"/>
      <c r="AP1247" s="76"/>
      <c r="AQ1247" s="76"/>
      <c r="AR1247" s="76"/>
      <c r="AS1247" s="76"/>
      <c r="AT1247" s="76"/>
      <c r="AU1247" s="76"/>
      <c r="AV1247" s="76"/>
      <c r="AW1247" s="76"/>
      <c r="AX1247" s="76"/>
      <c r="AY1247" s="76"/>
      <c r="AZ1247" s="76"/>
      <c r="BA1247" s="76"/>
      <c r="BB1247" s="76"/>
      <c r="BC1247" s="76"/>
      <c r="BD1247" s="76"/>
      <c r="BE1247" s="76"/>
      <c r="BF1247" s="76"/>
      <c r="BG1247" s="76"/>
      <c r="BH1247" s="76"/>
      <c r="BI1247" s="76"/>
      <c r="BJ1247" s="76"/>
      <c r="BK1247" s="76"/>
      <c r="BL1247" s="76"/>
      <c r="BM1247" s="76"/>
      <c r="BN1247" s="76"/>
      <c r="BO1247" s="76"/>
      <c r="BP1247" s="76"/>
      <c r="BQ1247" s="76"/>
      <c r="BR1247" s="76"/>
    </row>
    <row r="1248" spans="2:70">
      <c r="B1248" s="75"/>
      <c r="C1248" s="75"/>
      <c r="D1248" s="75"/>
      <c r="E1248" s="77"/>
      <c r="F1248" s="75"/>
      <c r="G1248" s="77"/>
      <c r="H1248" s="75"/>
      <c r="I1248" s="75"/>
      <c r="J1248" s="77"/>
      <c r="L1248" s="77"/>
      <c r="M1248" s="77"/>
      <c r="P1248" s="77"/>
      <c r="Q1248" s="77"/>
      <c r="R1248" s="77"/>
      <c r="S1248" s="77"/>
      <c r="T1248" s="77"/>
      <c r="U1248" s="77"/>
      <c r="V1248" s="77"/>
      <c r="W1248" s="77"/>
      <c r="X1248" s="77"/>
      <c r="Y1248" s="77"/>
      <c r="Z1248" s="77"/>
      <c r="AA1248" s="77"/>
      <c r="AB1248" s="77"/>
      <c r="AC1248" s="76"/>
      <c r="AD1248" s="76"/>
      <c r="AE1248" s="76"/>
      <c r="AF1248" s="76"/>
      <c r="AG1248" s="76"/>
      <c r="AH1248" s="76"/>
      <c r="AI1248" s="76"/>
      <c r="AJ1248" s="76"/>
      <c r="AK1248" s="76"/>
      <c r="AL1248" s="76"/>
      <c r="AM1248" s="76"/>
      <c r="AN1248" s="76"/>
      <c r="AO1248" s="76"/>
      <c r="AP1248" s="76"/>
      <c r="AQ1248" s="76"/>
      <c r="AR1248" s="76"/>
      <c r="AS1248" s="76"/>
      <c r="AT1248" s="76"/>
      <c r="AU1248" s="76"/>
      <c r="AV1248" s="76"/>
      <c r="AW1248" s="76"/>
      <c r="AX1248" s="76"/>
      <c r="AY1248" s="76"/>
      <c r="AZ1248" s="76"/>
      <c r="BA1248" s="76"/>
      <c r="BB1248" s="76"/>
      <c r="BC1248" s="76"/>
      <c r="BD1248" s="76"/>
      <c r="BE1248" s="76"/>
      <c r="BF1248" s="76"/>
      <c r="BG1248" s="76"/>
      <c r="BH1248" s="76"/>
      <c r="BI1248" s="76"/>
      <c r="BJ1248" s="76"/>
      <c r="BK1248" s="76"/>
      <c r="BL1248" s="76"/>
      <c r="BM1248" s="76"/>
      <c r="BN1248" s="76"/>
      <c r="BO1248" s="76"/>
      <c r="BP1248" s="76"/>
      <c r="BQ1248" s="76"/>
      <c r="BR1248" s="76"/>
    </row>
    <row r="1249" spans="2:70">
      <c r="B1249" s="75"/>
      <c r="C1249" s="75"/>
      <c r="D1249" s="75"/>
      <c r="E1249" s="77"/>
      <c r="F1249" s="75"/>
      <c r="G1249" s="77"/>
      <c r="H1249" s="75"/>
      <c r="I1249" s="75"/>
      <c r="J1249" s="77"/>
      <c r="L1249" s="77"/>
      <c r="M1249" s="77"/>
      <c r="P1249" s="77"/>
      <c r="Q1249" s="77"/>
      <c r="R1249" s="77"/>
      <c r="S1249" s="77"/>
      <c r="T1249" s="77"/>
      <c r="U1249" s="77"/>
      <c r="V1249" s="77"/>
      <c r="W1249" s="77"/>
      <c r="X1249" s="77"/>
      <c r="Y1249" s="77"/>
      <c r="Z1249" s="77"/>
      <c r="AA1249" s="77"/>
      <c r="AB1249" s="77"/>
      <c r="AC1249" s="76"/>
      <c r="AD1249" s="76"/>
      <c r="AE1249" s="76"/>
      <c r="AF1249" s="76"/>
      <c r="AG1249" s="76"/>
      <c r="AH1249" s="76"/>
      <c r="AI1249" s="76"/>
      <c r="AJ1249" s="76"/>
      <c r="AK1249" s="76"/>
      <c r="AL1249" s="76"/>
      <c r="AM1249" s="76"/>
      <c r="AN1249" s="76"/>
      <c r="AO1249" s="76"/>
      <c r="AP1249" s="76"/>
      <c r="AQ1249" s="76"/>
      <c r="AR1249" s="76"/>
      <c r="AS1249" s="76"/>
      <c r="AT1249" s="76"/>
      <c r="AU1249" s="76"/>
      <c r="AV1249" s="76"/>
      <c r="AW1249" s="76"/>
      <c r="AX1249" s="76"/>
      <c r="AY1249" s="76"/>
      <c r="AZ1249" s="76"/>
      <c r="BA1249" s="76"/>
      <c r="BB1249" s="76"/>
      <c r="BC1249" s="76"/>
      <c r="BD1249" s="76"/>
      <c r="BE1249" s="76"/>
      <c r="BF1249" s="76"/>
      <c r="BG1249" s="76"/>
      <c r="BH1249" s="76"/>
      <c r="BI1249" s="76"/>
      <c r="BJ1249" s="76"/>
      <c r="BK1249" s="76"/>
      <c r="BL1249" s="76"/>
      <c r="BM1249" s="76"/>
      <c r="BN1249" s="76"/>
      <c r="BO1249" s="76"/>
      <c r="BP1249" s="76"/>
      <c r="BQ1249" s="76"/>
      <c r="BR1249" s="76"/>
    </row>
    <row r="1250" spans="2:70">
      <c r="B1250" s="75"/>
      <c r="C1250" s="75"/>
      <c r="D1250" s="75"/>
      <c r="E1250" s="77"/>
      <c r="F1250" s="75"/>
      <c r="G1250" s="77"/>
      <c r="H1250" s="75"/>
      <c r="I1250" s="75"/>
      <c r="J1250" s="77"/>
      <c r="L1250" s="77"/>
      <c r="M1250" s="77"/>
      <c r="P1250" s="77"/>
      <c r="Q1250" s="77"/>
      <c r="R1250" s="77"/>
      <c r="S1250" s="77"/>
      <c r="T1250" s="77"/>
      <c r="U1250" s="77"/>
      <c r="V1250" s="77"/>
      <c r="W1250" s="77"/>
      <c r="X1250" s="77"/>
      <c r="Y1250" s="77"/>
      <c r="Z1250" s="77"/>
      <c r="AA1250" s="77"/>
      <c r="AB1250" s="77"/>
      <c r="AC1250" s="76"/>
      <c r="AD1250" s="76"/>
      <c r="AE1250" s="76"/>
      <c r="AF1250" s="76"/>
      <c r="AG1250" s="76"/>
      <c r="AH1250" s="76"/>
      <c r="AI1250" s="76"/>
      <c r="AJ1250" s="76"/>
      <c r="AK1250" s="76"/>
      <c r="AL1250" s="76"/>
      <c r="AM1250" s="76"/>
      <c r="AN1250" s="76"/>
      <c r="AO1250" s="76"/>
      <c r="AP1250" s="76"/>
      <c r="AQ1250" s="76"/>
      <c r="AR1250" s="76"/>
      <c r="AS1250" s="76"/>
      <c r="AT1250" s="76"/>
      <c r="AU1250" s="76"/>
      <c r="AV1250" s="76"/>
      <c r="AW1250" s="76"/>
      <c r="AX1250" s="76"/>
      <c r="AY1250" s="76"/>
      <c r="AZ1250" s="76"/>
      <c r="BA1250" s="76"/>
      <c r="BB1250" s="76"/>
      <c r="BC1250" s="76"/>
      <c r="BD1250" s="76"/>
      <c r="BE1250" s="76"/>
      <c r="BF1250" s="76"/>
      <c r="BG1250" s="76"/>
      <c r="BH1250" s="76"/>
      <c r="BI1250" s="76"/>
      <c r="BJ1250" s="76"/>
      <c r="BK1250" s="76"/>
      <c r="BL1250" s="76"/>
      <c r="BM1250" s="76"/>
      <c r="BN1250" s="76"/>
      <c r="BO1250" s="76"/>
      <c r="BP1250" s="76"/>
      <c r="BQ1250" s="76"/>
      <c r="BR1250" s="76"/>
    </row>
    <row r="1251" spans="2:70">
      <c r="B1251" s="75"/>
      <c r="C1251" s="75"/>
      <c r="D1251" s="75"/>
      <c r="E1251" s="77"/>
      <c r="F1251" s="75"/>
      <c r="G1251" s="77"/>
      <c r="H1251" s="75"/>
      <c r="I1251" s="75"/>
      <c r="J1251" s="77"/>
      <c r="L1251" s="77"/>
      <c r="M1251" s="77"/>
      <c r="P1251" s="77"/>
      <c r="Q1251" s="77"/>
      <c r="R1251" s="77"/>
      <c r="S1251" s="77"/>
      <c r="T1251" s="77"/>
      <c r="U1251" s="77"/>
      <c r="V1251" s="77"/>
      <c r="W1251" s="77"/>
      <c r="X1251" s="77"/>
      <c r="Y1251" s="77"/>
      <c r="Z1251" s="77"/>
      <c r="AA1251" s="77"/>
      <c r="AB1251" s="77"/>
      <c r="AC1251" s="76"/>
      <c r="AD1251" s="76"/>
      <c r="AE1251" s="76"/>
      <c r="AF1251" s="76"/>
      <c r="AG1251" s="76"/>
      <c r="AH1251" s="76"/>
      <c r="AI1251" s="76"/>
      <c r="AJ1251" s="76"/>
      <c r="AK1251" s="76"/>
      <c r="AL1251" s="76"/>
      <c r="AM1251" s="76"/>
      <c r="AN1251" s="76"/>
      <c r="AO1251" s="76"/>
      <c r="AP1251" s="76"/>
      <c r="AQ1251" s="76"/>
      <c r="AR1251" s="76"/>
      <c r="AS1251" s="76"/>
      <c r="AT1251" s="76"/>
      <c r="AU1251" s="76"/>
      <c r="AV1251" s="76"/>
      <c r="AW1251" s="76"/>
      <c r="AX1251" s="76"/>
      <c r="AY1251" s="76"/>
      <c r="AZ1251" s="76"/>
      <c r="BA1251" s="76"/>
      <c r="BB1251" s="76"/>
      <c r="BC1251" s="76"/>
      <c r="BD1251" s="76"/>
      <c r="BE1251" s="76"/>
      <c r="BF1251" s="76"/>
      <c r="BG1251" s="76"/>
      <c r="BH1251" s="76"/>
      <c r="BI1251" s="76"/>
      <c r="BJ1251" s="76"/>
      <c r="BK1251" s="76"/>
      <c r="BL1251" s="76"/>
      <c r="BM1251" s="76"/>
      <c r="BN1251" s="76"/>
      <c r="BO1251" s="76"/>
      <c r="BP1251" s="76"/>
      <c r="BQ1251" s="76"/>
      <c r="BR1251" s="76"/>
    </row>
    <row r="1252" spans="2:70">
      <c r="B1252" s="75"/>
      <c r="C1252" s="75"/>
      <c r="D1252" s="75"/>
      <c r="E1252" s="77"/>
      <c r="F1252" s="75"/>
      <c r="G1252" s="77"/>
      <c r="H1252" s="75"/>
      <c r="I1252" s="75"/>
      <c r="J1252" s="77"/>
      <c r="L1252" s="77"/>
      <c r="M1252" s="77"/>
      <c r="P1252" s="77"/>
      <c r="Q1252" s="77"/>
      <c r="R1252" s="77"/>
      <c r="S1252" s="77"/>
      <c r="T1252" s="77"/>
      <c r="U1252" s="77"/>
      <c r="V1252" s="77"/>
      <c r="W1252" s="77"/>
      <c r="X1252" s="77"/>
      <c r="Y1252" s="77"/>
      <c r="Z1252" s="77"/>
      <c r="AA1252" s="77"/>
      <c r="AB1252" s="77"/>
      <c r="AC1252" s="76"/>
      <c r="AD1252" s="76"/>
      <c r="AE1252" s="76"/>
      <c r="AF1252" s="76"/>
      <c r="AG1252" s="76"/>
      <c r="AH1252" s="76"/>
      <c r="AI1252" s="76"/>
      <c r="AJ1252" s="76"/>
      <c r="AK1252" s="76"/>
      <c r="AL1252" s="76"/>
      <c r="AM1252" s="76"/>
      <c r="AN1252" s="76"/>
      <c r="AO1252" s="76"/>
      <c r="AP1252" s="76"/>
      <c r="AQ1252" s="76"/>
      <c r="AR1252" s="76"/>
      <c r="AS1252" s="76"/>
      <c r="AT1252" s="76"/>
      <c r="AU1252" s="76"/>
      <c r="AV1252" s="76"/>
      <c r="AW1252" s="76"/>
      <c r="AX1252" s="76"/>
      <c r="AY1252" s="76"/>
      <c r="AZ1252" s="76"/>
      <c r="BA1252" s="76"/>
      <c r="BB1252" s="76"/>
      <c r="BC1252" s="76"/>
      <c r="BD1252" s="76"/>
      <c r="BE1252" s="76"/>
      <c r="BF1252" s="76"/>
      <c r="BG1252" s="76"/>
      <c r="BH1252" s="76"/>
      <c r="BI1252" s="76"/>
      <c r="BJ1252" s="76"/>
      <c r="BK1252" s="76"/>
      <c r="BL1252" s="76"/>
      <c r="BM1252" s="76"/>
      <c r="BN1252" s="76"/>
      <c r="BO1252" s="76"/>
      <c r="BP1252" s="76"/>
      <c r="BQ1252" s="76"/>
      <c r="BR1252" s="76"/>
    </row>
    <row r="1253" spans="2:70">
      <c r="B1253" s="75"/>
      <c r="C1253" s="75"/>
      <c r="D1253" s="75"/>
      <c r="E1253" s="77"/>
      <c r="F1253" s="75"/>
      <c r="G1253" s="77"/>
      <c r="H1253" s="75"/>
      <c r="I1253" s="75"/>
      <c r="J1253" s="77"/>
      <c r="L1253" s="77"/>
      <c r="M1253" s="77"/>
      <c r="P1253" s="77"/>
      <c r="Q1253" s="77"/>
      <c r="R1253" s="77"/>
      <c r="S1253" s="77"/>
      <c r="T1253" s="77"/>
      <c r="U1253" s="77"/>
      <c r="V1253" s="77"/>
      <c r="W1253" s="77"/>
      <c r="X1253" s="77"/>
      <c r="Y1253" s="77"/>
      <c r="Z1253" s="77"/>
      <c r="AA1253" s="77"/>
      <c r="AB1253" s="77"/>
      <c r="AC1253" s="76"/>
      <c r="AD1253" s="76"/>
      <c r="AE1253" s="76"/>
      <c r="AF1253" s="76"/>
      <c r="AG1253" s="76"/>
      <c r="AH1253" s="76"/>
      <c r="AI1253" s="76"/>
      <c r="AJ1253" s="76"/>
      <c r="AK1253" s="76"/>
      <c r="AL1253" s="76"/>
      <c r="AM1253" s="76"/>
      <c r="AN1253" s="76"/>
      <c r="AO1253" s="76"/>
      <c r="AP1253" s="76"/>
      <c r="AQ1253" s="76"/>
      <c r="AR1253" s="76"/>
      <c r="AS1253" s="76"/>
      <c r="AT1253" s="76"/>
      <c r="AU1253" s="76"/>
      <c r="AV1253" s="76"/>
      <c r="AW1253" s="76"/>
      <c r="AX1253" s="76"/>
      <c r="AY1253" s="76"/>
      <c r="AZ1253" s="76"/>
      <c r="BA1253" s="76"/>
      <c r="BB1253" s="76"/>
      <c r="BC1253" s="76"/>
      <c r="BD1253" s="76"/>
      <c r="BE1253" s="76"/>
      <c r="BF1253" s="76"/>
      <c r="BG1253" s="76"/>
      <c r="BH1253" s="76"/>
      <c r="BI1253" s="76"/>
      <c r="BJ1253" s="76"/>
      <c r="BK1253" s="76"/>
      <c r="BL1253" s="76"/>
      <c r="BM1253" s="76"/>
      <c r="BN1253" s="76"/>
      <c r="BO1253" s="76"/>
      <c r="BP1253" s="76"/>
      <c r="BQ1253" s="76"/>
      <c r="BR1253" s="76"/>
    </row>
    <row r="1254" spans="2:70">
      <c r="B1254" s="75"/>
      <c r="C1254" s="75"/>
      <c r="D1254" s="75"/>
      <c r="E1254" s="77"/>
      <c r="F1254" s="75"/>
      <c r="G1254" s="77"/>
      <c r="H1254" s="75"/>
      <c r="I1254" s="75"/>
      <c r="J1254" s="77"/>
      <c r="L1254" s="77"/>
      <c r="M1254" s="77"/>
      <c r="P1254" s="77"/>
      <c r="Q1254" s="77"/>
      <c r="R1254" s="77"/>
      <c r="S1254" s="77"/>
      <c r="T1254" s="77"/>
      <c r="U1254" s="77"/>
      <c r="V1254" s="77"/>
      <c r="W1254" s="77"/>
      <c r="X1254" s="77"/>
      <c r="Y1254" s="77"/>
      <c r="Z1254" s="77"/>
      <c r="AA1254" s="77"/>
      <c r="AB1254" s="77"/>
      <c r="AC1254" s="76"/>
      <c r="AD1254" s="76"/>
      <c r="AE1254" s="76"/>
      <c r="AF1254" s="76"/>
      <c r="AG1254" s="76"/>
      <c r="AH1254" s="76"/>
      <c r="AI1254" s="76"/>
      <c r="AJ1254" s="76"/>
      <c r="AK1254" s="76"/>
      <c r="AL1254" s="76"/>
      <c r="AM1254" s="76"/>
      <c r="AN1254" s="76"/>
      <c r="AO1254" s="76"/>
      <c r="AP1254" s="76"/>
      <c r="AQ1254" s="76"/>
      <c r="AR1254" s="76"/>
      <c r="AS1254" s="76"/>
      <c r="AT1254" s="76"/>
      <c r="AU1254" s="76"/>
      <c r="AV1254" s="76"/>
      <c r="AW1254" s="76"/>
      <c r="AX1254" s="76"/>
      <c r="AY1254" s="76"/>
      <c r="AZ1254" s="76"/>
      <c r="BA1254" s="76"/>
      <c r="BB1254" s="76"/>
      <c r="BC1254" s="76"/>
      <c r="BD1254" s="76"/>
      <c r="BE1254" s="76"/>
      <c r="BF1254" s="76"/>
      <c r="BG1254" s="76"/>
      <c r="BH1254" s="76"/>
      <c r="BI1254" s="76"/>
      <c r="BJ1254" s="76"/>
      <c r="BK1254" s="76"/>
      <c r="BL1254" s="76"/>
      <c r="BM1254" s="76"/>
      <c r="BN1254" s="76"/>
      <c r="BO1254" s="76"/>
      <c r="BP1254" s="76"/>
      <c r="BQ1254" s="76"/>
      <c r="BR1254" s="76"/>
    </row>
    <row r="1255" spans="2:70">
      <c r="B1255" s="75"/>
      <c r="C1255" s="75"/>
      <c r="D1255" s="75"/>
      <c r="E1255" s="77"/>
      <c r="F1255" s="75"/>
      <c r="G1255" s="77"/>
      <c r="H1255" s="75"/>
      <c r="I1255" s="75"/>
      <c r="J1255" s="77"/>
      <c r="L1255" s="77"/>
      <c r="M1255" s="77"/>
      <c r="P1255" s="77"/>
      <c r="Q1255" s="77"/>
      <c r="R1255" s="77"/>
      <c r="S1255" s="77"/>
      <c r="T1255" s="77"/>
      <c r="U1255" s="77"/>
      <c r="V1255" s="77"/>
      <c r="W1255" s="77"/>
      <c r="X1255" s="77"/>
      <c r="Y1255" s="77"/>
      <c r="Z1255" s="77"/>
      <c r="AA1255" s="77"/>
      <c r="AB1255" s="77"/>
      <c r="AC1255" s="76"/>
      <c r="AD1255" s="76"/>
      <c r="AE1255" s="76"/>
      <c r="AF1255" s="76"/>
      <c r="AG1255" s="76"/>
      <c r="AH1255" s="76"/>
      <c r="AI1255" s="76"/>
      <c r="AJ1255" s="76"/>
      <c r="AK1255" s="76"/>
      <c r="AL1255" s="76"/>
      <c r="AM1255" s="76"/>
      <c r="AN1255" s="76"/>
      <c r="AO1255" s="76"/>
      <c r="AP1255" s="76"/>
      <c r="AQ1255" s="76"/>
      <c r="AR1255" s="76"/>
      <c r="AS1255" s="76"/>
      <c r="AT1255" s="76"/>
      <c r="AU1255" s="76"/>
      <c r="AV1255" s="76"/>
      <c r="AW1255" s="76"/>
      <c r="AX1255" s="76"/>
      <c r="AY1255" s="76"/>
      <c r="AZ1255" s="76"/>
      <c r="BA1255" s="76"/>
      <c r="BB1255" s="76"/>
      <c r="BC1255" s="76"/>
      <c r="BD1255" s="76"/>
      <c r="BE1255" s="76"/>
      <c r="BF1255" s="76"/>
      <c r="BG1255" s="76"/>
      <c r="BH1255" s="76"/>
      <c r="BI1255" s="76"/>
      <c r="BJ1255" s="76"/>
      <c r="BK1255" s="76"/>
      <c r="BL1255" s="76"/>
      <c r="BM1255" s="76"/>
      <c r="BN1255" s="76"/>
      <c r="BO1255" s="76"/>
      <c r="BP1255" s="76"/>
      <c r="BQ1255" s="76"/>
      <c r="BR1255" s="76"/>
    </row>
    <row r="1256" spans="2:70">
      <c r="B1256" s="75"/>
      <c r="C1256" s="75"/>
      <c r="D1256" s="75"/>
      <c r="E1256" s="77"/>
      <c r="F1256" s="75"/>
      <c r="G1256" s="77"/>
      <c r="H1256" s="75"/>
      <c r="I1256" s="75"/>
      <c r="J1256" s="77"/>
      <c r="L1256" s="77"/>
      <c r="M1256" s="77"/>
      <c r="P1256" s="77"/>
      <c r="Q1256" s="77"/>
      <c r="R1256" s="77"/>
      <c r="S1256" s="77"/>
      <c r="T1256" s="77"/>
      <c r="U1256" s="77"/>
      <c r="V1256" s="77"/>
      <c r="W1256" s="77"/>
      <c r="X1256" s="77"/>
      <c r="Y1256" s="77"/>
      <c r="Z1256" s="77"/>
      <c r="AA1256" s="77"/>
      <c r="AB1256" s="77"/>
      <c r="AC1256" s="76"/>
      <c r="AD1256" s="76"/>
      <c r="AE1256" s="76"/>
      <c r="AF1256" s="76"/>
      <c r="AG1256" s="76"/>
      <c r="AH1256" s="76"/>
      <c r="AI1256" s="76"/>
      <c r="AJ1256" s="76"/>
      <c r="AK1256" s="76"/>
      <c r="AL1256" s="76"/>
      <c r="AM1256" s="76"/>
      <c r="AN1256" s="76"/>
      <c r="AO1256" s="76"/>
      <c r="AP1256" s="76"/>
      <c r="AQ1256" s="76"/>
      <c r="AR1256" s="76"/>
      <c r="AS1256" s="76"/>
      <c r="AT1256" s="76"/>
      <c r="AU1256" s="76"/>
      <c r="AV1256" s="76"/>
      <c r="AW1256" s="76"/>
      <c r="AX1256" s="76"/>
      <c r="AY1256" s="76"/>
      <c r="AZ1256" s="76"/>
      <c r="BA1256" s="76"/>
      <c r="BB1256" s="76"/>
      <c r="BC1256" s="76"/>
      <c r="BD1256" s="76"/>
      <c r="BE1256" s="76"/>
      <c r="BF1256" s="76"/>
      <c r="BG1256" s="76"/>
      <c r="BH1256" s="76"/>
      <c r="BI1256" s="76"/>
      <c r="BJ1256" s="76"/>
      <c r="BK1256" s="76"/>
      <c r="BL1256" s="76"/>
      <c r="BM1256" s="76"/>
      <c r="BN1256" s="76"/>
      <c r="BO1256" s="76"/>
      <c r="BP1256" s="76"/>
      <c r="BQ1256" s="76"/>
      <c r="BR1256" s="76"/>
    </row>
    <row r="1257" spans="2:70">
      <c r="B1257" s="75"/>
      <c r="C1257" s="75"/>
      <c r="D1257" s="75"/>
      <c r="E1257" s="77"/>
      <c r="F1257" s="75"/>
      <c r="G1257" s="77"/>
      <c r="H1257" s="75"/>
      <c r="I1257" s="75"/>
      <c r="J1257" s="77"/>
      <c r="L1257" s="77"/>
      <c r="M1257" s="77"/>
      <c r="P1257" s="77"/>
      <c r="Q1257" s="77"/>
      <c r="R1257" s="77"/>
      <c r="S1257" s="77"/>
      <c r="T1257" s="77"/>
      <c r="U1257" s="77"/>
      <c r="V1257" s="77"/>
      <c r="W1257" s="77"/>
      <c r="X1257" s="77"/>
      <c r="Y1257" s="77"/>
      <c r="Z1257" s="77"/>
      <c r="AA1257" s="77"/>
      <c r="AB1257" s="77"/>
      <c r="AC1257" s="76"/>
      <c r="AD1257" s="76"/>
      <c r="AE1257" s="76"/>
      <c r="AF1257" s="76"/>
      <c r="AG1257" s="76"/>
      <c r="AH1257" s="76"/>
      <c r="AI1257" s="76"/>
      <c r="AJ1257" s="76"/>
      <c r="AK1257" s="76"/>
      <c r="AL1257" s="76"/>
      <c r="AM1257" s="76"/>
      <c r="AN1257" s="76"/>
      <c r="AO1257" s="76"/>
      <c r="AP1257" s="76"/>
      <c r="AQ1257" s="76"/>
      <c r="AR1257" s="76"/>
      <c r="AS1257" s="76"/>
      <c r="AT1257" s="76"/>
      <c r="AU1257" s="76"/>
      <c r="AV1257" s="76"/>
      <c r="AW1257" s="76"/>
      <c r="AX1257" s="76"/>
      <c r="AY1257" s="76"/>
      <c r="AZ1257" s="76"/>
      <c r="BA1257" s="76"/>
      <c r="BB1257" s="76"/>
      <c r="BC1257" s="76"/>
      <c r="BD1257" s="76"/>
      <c r="BE1257" s="76"/>
      <c r="BF1257" s="76"/>
      <c r="BG1257" s="76"/>
      <c r="BH1257" s="76"/>
      <c r="BI1257" s="76"/>
      <c r="BJ1257" s="76"/>
      <c r="BK1257" s="76"/>
      <c r="BL1257" s="76"/>
      <c r="BM1257" s="76"/>
      <c r="BN1257" s="76"/>
      <c r="BO1257" s="76"/>
      <c r="BP1257" s="76"/>
      <c r="BQ1257" s="76"/>
      <c r="BR1257" s="76"/>
    </row>
    <row r="1258" spans="2:70">
      <c r="B1258" s="75"/>
      <c r="C1258" s="75"/>
      <c r="D1258" s="75"/>
      <c r="E1258" s="77"/>
      <c r="F1258" s="75"/>
      <c r="G1258" s="77"/>
      <c r="H1258" s="75"/>
      <c r="I1258" s="75"/>
      <c r="J1258" s="77"/>
      <c r="L1258" s="77"/>
      <c r="M1258" s="77"/>
      <c r="P1258" s="77"/>
      <c r="Q1258" s="77"/>
      <c r="R1258" s="77"/>
      <c r="S1258" s="77"/>
      <c r="T1258" s="77"/>
      <c r="U1258" s="77"/>
      <c r="V1258" s="77"/>
      <c r="W1258" s="77"/>
      <c r="X1258" s="77"/>
      <c r="Y1258" s="77"/>
      <c r="Z1258" s="77"/>
      <c r="AA1258" s="77"/>
      <c r="AB1258" s="77"/>
      <c r="AC1258" s="76"/>
      <c r="AD1258" s="76"/>
      <c r="AE1258" s="76"/>
      <c r="AF1258" s="76"/>
      <c r="AG1258" s="76"/>
      <c r="AH1258" s="76"/>
      <c r="AI1258" s="76"/>
      <c r="AJ1258" s="76"/>
      <c r="AK1258" s="76"/>
      <c r="AL1258" s="76"/>
      <c r="AM1258" s="76"/>
      <c r="AN1258" s="76"/>
      <c r="AO1258" s="76"/>
      <c r="AP1258" s="76"/>
      <c r="AQ1258" s="76"/>
      <c r="AR1258" s="76"/>
      <c r="AS1258" s="76"/>
      <c r="AT1258" s="76"/>
      <c r="AU1258" s="76"/>
      <c r="AV1258" s="76"/>
      <c r="AW1258" s="76"/>
      <c r="AX1258" s="76"/>
      <c r="AY1258" s="76"/>
      <c r="AZ1258" s="76"/>
      <c r="BA1258" s="76"/>
      <c r="BB1258" s="76"/>
      <c r="BC1258" s="76"/>
      <c r="BD1258" s="76"/>
      <c r="BE1258" s="76"/>
      <c r="BF1258" s="76"/>
      <c r="BG1258" s="76"/>
      <c r="BH1258" s="76"/>
      <c r="BI1258" s="76"/>
      <c r="BJ1258" s="76"/>
      <c r="BK1258" s="76"/>
      <c r="BL1258" s="76"/>
      <c r="BM1258" s="76"/>
      <c r="BN1258" s="76"/>
      <c r="BO1258" s="76"/>
      <c r="BP1258" s="76"/>
      <c r="BQ1258" s="76"/>
      <c r="BR1258" s="76"/>
    </row>
    <row r="1259" spans="2:70">
      <c r="B1259" s="75"/>
      <c r="C1259" s="75"/>
      <c r="D1259" s="75"/>
      <c r="E1259" s="77"/>
      <c r="F1259" s="75"/>
      <c r="G1259" s="77"/>
      <c r="H1259" s="75"/>
      <c r="I1259" s="75"/>
      <c r="J1259" s="77"/>
      <c r="L1259" s="77"/>
      <c r="M1259" s="77"/>
      <c r="P1259" s="77"/>
      <c r="Q1259" s="77"/>
      <c r="R1259" s="77"/>
      <c r="S1259" s="77"/>
      <c r="T1259" s="77"/>
      <c r="U1259" s="77"/>
      <c r="V1259" s="77"/>
      <c r="W1259" s="77"/>
      <c r="X1259" s="77"/>
      <c r="Y1259" s="77"/>
      <c r="Z1259" s="77"/>
      <c r="AA1259" s="77"/>
      <c r="AB1259" s="77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6"/>
      <c r="AM1259" s="76"/>
      <c r="AN1259" s="76"/>
      <c r="AO1259" s="76"/>
      <c r="AP1259" s="76"/>
      <c r="AQ1259" s="76"/>
      <c r="AR1259" s="76"/>
      <c r="AS1259" s="76"/>
      <c r="AT1259" s="76"/>
      <c r="AU1259" s="76"/>
      <c r="AV1259" s="76"/>
      <c r="AW1259" s="76"/>
      <c r="AX1259" s="76"/>
      <c r="AY1259" s="76"/>
      <c r="AZ1259" s="76"/>
      <c r="BA1259" s="76"/>
      <c r="BB1259" s="76"/>
      <c r="BC1259" s="76"/>
      <c r="BD1259" s="76"/>
      <c r="BE1259" s="76"/>
      <c r="BF1259" s="76"/>
      <c r="BG1259" s="76"/>
      <c r="BH1259" s="76"/>
      <c r="BI1259" s="76"/>
      <c r="BJ1259" s="76"/>
      <c r="BK1259" s="76"/>
      <c r="BL1259" s="76"/>
      <c r="BM1259" s="76"/>
      <c r="BN1259" s="76"/>
      <c r="BO1259" s="76"/>
      <c r="BP1259" s="76"/>
      <c r="BQ1259" s="76"/>
      <c r="BR1259" s="76"/>
    </row>
    <row r="1260" spans="2:70">
      <c r="B1260" s="75"/>
      <c r="C1260" s="75"/>
      <c r="D1260" s="75"/>
      <c r="E1260" s="77"/>
      <c r="F1260" s="75"/>
      <c r="G1260" s="77"/>
      <c r="H1260" s="75"/>
      <c r="I1260" s="75"/>
      <c r="J1260" s="77"/>
      <c r="L1260" s="77"/>
      <c r="M1260" s="77"/>
      <c r="P1260" s="77"/>
      <c r="Q1260" s="77"/>
      <c r="R1260" s="77"/>
      <c r="S1260" s="77"/>
      <c r="T1260" s="77"/>
      <c r="U1260" s="77"/>
      <c r="V1260" s="77"/>
      <c r="W1260" s="77"/>
      <c r="X1260" s="77"/>
      <c r="Y1260" s="77"/>
      <c r="Z1260" s="77"/>
      <c r="AA1260" s="77"/>
      <c r="AB1260" s="77"/>
      <c r="AC1260" s="76"/>
      <c r="AD1260" s="76"/>
      <c r="AE1260" s="76"/>
      <c r="AF1260" s="76"/>
      <c r="AG1260" s="76"/>
      <c r="AH1260" s="76"/>
      <c r="AI1260" s="76"/>
      <c r="AJ1260" s="76"/>
      <c r="AK1260" s="76"/>
      <c r="AL1260" s="76"/>
      <c r="AM1260" s="76"/>
      <c r="AN1260" s="76"/>
      <c r="AO1260" s="76"/>
      <c r="AP1260" s="76"/>
      <c r="AQ1260" s="76"/>
      <c r="AR1260" s="76"/>
      <c r="AS1260" s="76"/>
      <c r="AT1260" s="76"/>
      <c r="AU1260" s="76"/>
      <c r="AV1260" s="76"/>
      <c r="AW1260" s="76"/>
      <c r="AX1260" s="76"/>
      <c r="AY1260" s="76"/>
      <c r="AZ1260" s="76"/>
      <c r="BA1260" s="76"/>
      <c r="BB1260" s="76"/>
      <c r="BC1260" s="76"/>
      <c r="BD1260" s="76"/>
      <c r="BE1260" s="76"/>
      <c r="BF1260" s="76"/>
      <c r="BG1260" s="76"/>
      <c r="BH1260" s="76"/>
      <c r="BI1260" s="76"/>
      <c r="BJ1260" s="76"/>
      <c r="BK1260" s="76"/>
      <c r="BL1260" s="76"/>
      <c r="BM1260" s="76"/>
      <c r="BN1260" s="76"/>
      <c r="BO1260" s="76"/>
      <c r="BP1260" s="76"/>
      <c r="BQ1260" s="76"/>
      <c r="BR1260" s="76"/>
    </row>
    <row r="1261" spans="2:70">
      <c r="B1261" s="75"/>
      <c r="C1261" s="75"/>
      <c r="D1261" s="75"/>
      <c r="E1261" s="77"/>
      <c r="F1261" s="75"/>
      <c r="G1261" s="77"/>
      <c r="H1261" s="75"/>
      <c r="I1261" s="75"/>
      <c r="J1261" s="77"/>
      <c r="L1261" s="77"/>
      <c r="M1261" s="77"/>
      <c r="P1261" s="77"/>
      <c r="Q1261" s="77"/>
      <c r="R1261" s="77"/>
      <c r="S1261" s="77"/>
      <c r="T1261" s="77"/>
      <c r="U1261" s="77"/>
      <c r="V1261" s="77"/>
      <c r="W1261" s="77"/>
      <c r="X1261" s="77"/>
      <c r="Y1261" s="77"/>
      <c r="Z1261" s="77"/>
      <c r="AA1261" s="77"/>
      <c r="AB1261" s="77"/>
      <c r="AC1261" s="76"/>
      <c r="AD1261" s="76"/>
      <c r="AE1261" s="76"/>
      <c r="AF1261" s="76"/>
      <c r="AG1261" s="76"/>
      <c r="AH1261" s="76"/>
      <c r="AI1261" s="76"/>
      <c r="AJ1261" s="76"/>
      <c r="AK1261" s="76"/>
      <c r="AL1261" s="76"/>
      <c r="AM1261" s="76"/>
      <c r="AN1261" s="76"/>
      <c r="AO1261" s="76"/>
      <c r="AP1261" s="76"/>
      <c r="AQ1261" s="76"/>
      <c r="AR1261" s="76"/>
      <c r="AS1261" s="76"/>
      <c r="AT1261" s="76"/>
      <c r="AU1261" s="76"/>
      <c r="AV1261" s="76"/>
      <c r="AW1261" s="76"/>
      <c r="AX1261" s="76"/>
      <c r="AY1261" s="76"/>
      <c r="AZ1261" s="76"/>
      <c r="BA1261" s="76"/>
      <c r="BB1261" s="76"/>
      <c r="BC1261" s="76"/>
      <c r="BD1261" s="76"/>
      <c r="BE1261" s="76"/>
      <c r="BF1261" s="76"/>
      <c r="BG1261" s="76"/>
      <c r="BH1261" s="76"/>
      <c r="BI1261" s="76"/>
      <c r="BJ1261" s="76"/>
      <c r="BK1261" s="76"/>
      <c r="BL1261" s="76"/>
      <c r="BM1261" s="76"/>
      <c r="BN1261" s="76"/>
      <c r="BO1261" s="76"/>
      <c r="BP1261" s="76"/>
      <c r="BQ1261" s="76"/>
      <c r="BR1261" s="76"/>
    </row>
    <row r="1262" spans="2:70">
      <c r="B1262" s="75"/>
      <c r="C1262" s="75"/>
      <c r="D1262" s="75"/>
      <c r="E1262" s="77"/>
      <c r="F1262" s="75"/>
      <c r="G1262" s="77"/>
      <c r="H1262" s="75"/>
      <c r="I1262" s="75"/>
      <c r="J1262" s="77"/>
      <c r="L1262" s="77"/>
      <c r="M1262" s="77"/>
      <c r="P1262" s="77"/>
      <c r="Q1262" s="77"/>
      <c r="R1262" s="77"/>
      <c r="S1262" s="77"/>
      <c r="T1262" s="77"/>
      <c r="U1262" s="77"/>
      <c r="V1262" s="77"/>
      <c r="W1262" s="77"/>
      <c r="X1262" s="77"/>
      <c r="Y1262" s="77"/>
      <c r="Z1262" s="77"/>
      <c r="AA1262" s="77"/>
      <c r="AB1262" s="77"/>
      <c r="AC1262" s="76"/>
      <c r="AD1262" s="76"/>
      <c r="AE1262" s="76"/>
      <c r="AF1262" s="76"/>
      <c r="AG1262" s="76"/>
      <c r="AH1262" s="76"/>
      <c r="AI1262" s="76"/>
      <c r="AJ1262" s="76"/>
      <c r="AK1262" s="76"/>
      <c r="AL1262" s="76"/>
      <c r="AM1262" s="76"/>
      <c r="AN1262" s="76"/>
      <c r="AO1262" s="76"/>
      <c r="AP1262" s="76"/>
      <c r="AQ1262" s="76"/>
      <c r="AR1262" s="76"/>
      <c r="AS1262" s="76"/>
      <c r="AT1262" s="76"/>
      <c r="AU1262" s="76"/>
      <c r="AV1262" s="76"/>
      <c r="AW1262" s="76"/>
      <c r="AX1262" s="76"/>
      <c r="AY1262" s="76"/>
      <c r="AZ1262" s="76"/>
      <c r="BA1262" s="76"/>
      <c r="BB1262" s="76"/>
      <c r="BC1262" s="76"/>
      <c r="BD1262" s="76"/>
      <c r="BE1262" s="76"/>
      <c r="BF1262" s="76"/>
      <c r="BG1262" s="76"/>
      <c r="BH1262" s="76"/>
      <c r="BI1262" s="76"/>
      <c r="BJ1262" s="76"/>
      <c r="BK1262" s="76"/>
      <c r="BL1262" s="76"/>
      <c r="BM1262" s="76"/>
      <c r="BN1262" s="76"/>
      <c r="BO1262" s="76"/>
      <c r="BP1262" s="76"/>
      <c r="BQ1262" s="76"/>
      <c r="BR1262" s="76"/>
    </row>
    <row r="1263" spans="2:70">
      <c r="B1263" s="75"/>
      <c r="C1263" s="75"/>
      <c r="D1263" s="75"/>
      <c r="E1263" s="77"/>
      <c r="F1263" s="75"/>
      <c r="G1263" s="77"/>
      <c r="H1263" s="75"/>
      <c r="I1263" s="75"/>
      <c r="J1263" s="77"/>
      <c r="L1263" s="77"/>
      <c r="M1263" s="77"/>
      <c r="P1263" s="77"/>
      <c r="Q1263" s="77"/>
      <c r="R1263" s="77"/>
      <c r="S1263" s="77"/>
      <c r="T1263" s="77"/>
      <c r="U1263" s="77"/>
      <c r="V1263" s="77"/>
      <c r="W1263" s="77"/>
      <c r="X1263" s="77"/>
      <c r="Y1263" s="77"/>
      <c r="Z1263" s="77"/>
      <c r="AA1263" s="77"/>
      <c r="AB1263" s="77"/>
      <c r="AC1263" s="76"/>
      <c r="AD1263" s="76"/>
      <c r="AE1263" s="76"/>
      <c r="AF1263" s="76"/>
      <c r="AG1263" s="76"/>
      <c r="AH1263" s="76"/>
      <c r="AI1263" s="76"/>
      <c r="AJ1263" s="76"/>
      <c r="AK1263" s="76"/>
      <c r="AL1263" s="76"/>
      <c r="AM1263" s="76"/>
      <c r="AN1263" s="76"/>
      <c r="AO1263" s="76"/>
      <c r="AP1263" s="76"/>
      <c r="AQ1263" s="76"/>
      <c r="AR1263" s="76"/>
      <c r="AS1263" s="76"/>
      <c r="AT1263" s="76"/>
      <c r="AU1263" s="76"/>
      <c r="AV1263" s="76"/>
      <c r="AW1263" s="76"/>
      <c r="AX1263" s="76"/>
      <c r="AY1263" s="76"/>
      <c r="AZ1263" s="76"/>
      <c r="BA1263" s="76"/>
      <c r="BB1263" s="76"/>
      <c r="BC1263" s="76"/>
      <c r="BD1263" s="76"/>
      <c r="BE1263" s="76"/>
      <c r="BF1263" s="76"/>
      <c r="BG1263" s="76"/>
      <c r="BH1263" s="76"/>
      <c r="BI1263" s="76"/>
      <c r="BJ1263" s="76"/>
      <c r="BK1263" s="76"/>
      <c r="BL1263" s="76"/>
      <c r="BM1263" s="76"/>
      <c r="BN1263" s="76"/>
      <c r="BO1263" s="76"/>
      <c r="BP1263" s="76"/>
      <c r="BQ1263" s="76"/>
      <c r="BR1263" s="76"/>
    </row>
    <row r="1264" spans="2:70">
      <c r="B1264" s="75"/>
      <c r="C1264" s="75"/>
      <c r="D1264" s="75"/>
      <c r="E1264" s="77"/>
      <c r="F1264" s="75"/>
      <c r="G1264" s="77"/>
      <c r="H1264" s="75"/>
      <c r="I1264" s="75"/>
      <c r="J1264" s="77"/>
      <c r="L1264" s="77"/>
      <c r="M1264" s="77"/>
      <c r="P1264" s="77"/>
      <c r="Q1264" s="77"/>
      <c r="R1264" s="77"/>
      <c r="S1264" s="77"/>
      <c r="T1264" s="77"/>
      <c r="U1264" s="77"/>
      <c r="V1264" s="77"/>
      <c r="W1264" s="77"/>
      <c r="X1264" s="77"/>
      <c r="Y1264" s="77"/>
      <c r="Z1264" s="77"/>
      <c r="AA1264" s="77"/>
      <c r="AB1264" s="77"/>
      <c r="AC1264" s="76"/>
      <c r="AD1264" s="76"/>
      <c r="AE1264" s="76"/>
      <c r="AF1264" s="76"/>
      <c r="AG1264" s="76"/>
      <c r="AH1264" s="76"/>
      <c r="AI1264" s="76"/>
      <c r="AJ1264" s="76"/>
      <c r="AK1264" s="76"/>
      <c r="AL1264" s="76"/>
      <c r="AM1264" s="76"/>
      <c r="AN1264" s="76"/>
      <c r="AO1264" s="76"/>
      <c r="AP1264" s="76"/>
      <c r="AQ1264" s="76"/>
      <c r="AR1264" s="76"/>
      <c r="AS1264" s="76"/>
      <c r="AT1264" s="76"/>
      <c r="AU1264" s="76"/>
      <c r="AV1264" s="76"/>
      <c r="AW1264" s="76"/>
      <c r="AX1264" s="76"/>
      <c r="AY1264" s="76"/>
      <c r="AZ1264" s="76"/>
      <c r="BA1264" s="76"/>
      <c r="BB1264" s="76"/>
      <c r="BC1264" s="76"/>
      <c r="BD1264" s="76"/>
      <c r="BE1264" s="76"/>
      <c r="BF1264" s="76"/>
      <c r="BG1264" s="76"/>
      <c r="BH1264" s="76"/>
      <c r="BI1264" s="76"/>
      <c r="BJ1264" s="76"/>
      <c r="BK1264" s="76"/>
      <c r="BL1264" s="76"/>
      <c r="BM1264" s="76"/>
      <c r="BN1264" s="76"/>
      <c r="BO1264" s="76"/>
      <c r="BP1264" s="76"/>
      <c r="BQ1264" s="76"/>
      <c r="BR1264" s="76"/>
    </row>
    <row r="1265" spans="2:70">
      <c r="B1265" s="75"/>
      <c r="C1265" s="75"/>
      <c r="D1265" s="75"/>
      <c r="E1265" s="77"/>
      <c r="F1265" s="75"/>
      <c r="G1265" s="77"/>
      <c r="H1265" s="75"/>
      <c r="I1265" s="75"/>
      <c r="J1265" s="77"/>
      <c r="L1265" s="77"/>
      <c r="M1265" s="77"/>
      <c r="P1265" s="77"/>
      <c r="Q1265" s="77"/>
      <c r="R1265" s="77"/>
      <c r="S1265" s="77"/>
      <c r="T1265" s="77"/>
      <c r="U1265" s="77"/>
      <c r="V1265" s="77"/>
      <c r="W1265" s="77"/>
      <c r="X1265" s="77"/>
      <c r="Y1265" s="77"/>
      <c r="Z1265" s="77"/>
      <c r="AA1265" s="77"/>
      <c r="AB1265" s="77"/>
      <c r="AC1265" s="76"/>
      <c r="AD1265" s="76"/>
      <c r="AE1265" s="76"/>
      <c r="AF1265" s="76"/>
      <c r="AG1265" s="76"/>
      <c r="AH1265" s="76"/>
      <c r="AI1265" s="76"/>
      <c r="AJ1265" s="76"/>
      <c r="AK1265" s="76"/>
      <c r="AL1265" s="76"/>
      <c r="AM1265" s="76"/>
      <c r="AN1265" s="76"/>
      <c r="AO1265" s="76"/>
      <c r="AP1265" s="76"/>
      <c r="AQ1265" s="76"/>
      <c r="AR1265" s="76"/>
      <c r="AS1265" s="76"/>
      <c r="AT1265" s="76"/>
      <c r="AU1265" s="76"/>
      <c r="AV1265" s="76"/>
      <c r="AW1265" s="76"/>
      <c r="AX1265" s="76"/>
      <c r="AY1265" s="76"/>
      <c r="AZ1265" s="76"/>
      <c r="BA1265" s="76"/>
      <c r="BB1265" s="76"/>
      <c r="BC1265" s="76"/>
      <c r="BD1265" s="76"/>
      <c r="BE1265" s="76"/>
      <c r="BF1265" s="76"/>
      <c r="BG1265" s="76"/>
      <c r="BH1265" s="76"/>
      <c r="BI1265" s="76"/>
      <c r="BJ1265" s="76"/>
      <c r="BK1265" s="76"/>
      <c r="BL1265" s="76"/>
      <c r="BM1265" s="76"/>
      <c r="BN1265" s="76"/>
      <c r="BO1265" s="76"/>
      <c r="BP1265" s="76"/>
      <c r="BQ1265" s="76"/>
      <c r="BR1265" s="76"/>
    </row>
    <row r="1266" spans="2:70">
      <c r="B1266" s="75"/>
      <c r="C1266" s="75"/>
      <c r="D1266" s="75"/>
      <c r="E1266" s="77"/>
      <c r="F1266" s="75"/>
      <c r="G1266" s="77"/>
      <c r="H1266" s="75"/>
      <c r="I1266" s="75"/>
      <c r="J1266" s="77"/>
      <c r="L1266" s="77"/>
      <c r="M1266" s="77"/>
      <c r="P1266" s="77"/>
      <c r="Q1266" s="77"/>
      <c r="R1266" s="77"/>
      <c r="S1266" s="77"/>
      <c r="T1266" s="77"/>
      <c r="U1266" s="77"/>
      <c r="V1266" s="77"/>
      <c r="W1266" s="77"/>
      <c r="X1266" s="77"/>
      <c r="Y1266" s="77"/>
      <c r="Z1266" s="77"/>
      <c r="AA1266" s="77"/>
      <c r="AB1266" s="77"/>
      <c r="AC1266" s="76"/>
      <c r="AD1266" s="76"/>
      <c r="AE1266" s="76"/>
      <c r="AF1266" s="76"/>
      <c r="AG1266" s="76"/>
      <c r="AH1266" s="76"/>
      <c r="AI1266" s="76"/>
      <c r="AJ1266" s="76"/>
      <c r="AK1266" s="76"/>
      <c r="AL1266" s="76"/>
      <c r="AM1266" s="76"/>
      <c r="AN1266" s="76"/>
      <c r="AO1266" s="76"/>
      <c r="AP1266" s="76"/>
      <c r="AQ1266" s="76"/>
      <c r="AR1266" s="76"/>
      <c r="AS1266" s="76"/>
      <c r="AT1266" s="76"/>
      <c r="AU1266" s="76"/>
      <c r="AV1266" s="76"/>
      <c r="AW1266" s="76"/>
      <c r="AX1266" s="76"/>
      <c r="AY1266" s="76"/>
      <c r="AZ1266" s="76"/>
      <c r="BA1266" s="76"/>
      <c r="BB1266" s="76"/>
      <c r="BC1266" s="76"/>
      <c r="BD1266" s="76"/>
      <c r="BE1266" s="76"/>
      <c r="BF1266" s="76"/>
      <c r="BG1266" s="76"/>
      <c r="BH1266" s="76"/>
      <c r="BI1266" s="76"/>
      <c r="BJ1266" s="76"/>
      <c r="BK1266" s="76"/>
      <c r="BL1266" s="76"/>
      <c r="BM1266" s="76"/>
      <c r="BN1266" s="76"/>
      <c r="BO1266" s="76"/>
      <c r="BP1266" s="76"/>
      <c r="BQ1266" s="76"/>
      <c r="BR1266" s="76"/>
    </row>
    <row r="1267" spans="2:70">
      <c r="B1267" s="75"/>
      <c r="C1267" s="75"/>
      <c r="D1267" s="75"/>
      <c r="E1267" s="77"/>
      <c r="F1267" s="75"/>
      <c r="G1267" s="77"/>
      <c r="H1267" s="75"/>
      <c r="I1267" s="75"/>
      <c r="J1267" s="77"/>
      <c r="L1267" s="77"/>
      <c r="M1267" s="77"/>
      <c r="P1267" s="77"/>
      <c r="Q1267" s="77"/>
      <c r="R1267" s="77"/>
      <c r="S1267" s="77"/>
      <c r="T1267" s="77"/>
      <c r="U1267" s="77"/>
      <c r="V1267" s="77"/>
      <c r="W1267" s="77"/>
      <c r="X1267" s="77"/>
      <c r="Y1267" s="77"/>
      <c r="Z1267" s="77"/>
      <c r="AA1267" s="77"/>
      <c r="AB1267" s="77"/>
      <c r="AC1267" s="76"/>
      <c r="AD1267" s="76"/>
      <c r="AE1267" s="76"/>
      <c r="AF1267" s="76"/>
      <c r="AG1267" s="76"/>
      <c r="AH1267" s="76"/>
      <c r="AI1267" s="76"/>
      <c r="AJ1267" s="76"/>
      <c r="AK1267" s="76"/>
      <c r="AL1267" s="76"/>
      <c r="AM1267" s="76"/>
      <c r="AN1267" s="76"/>
      <c r="AO1267" s="76"/>
      <c r="AP1267" s="76"/>
      <c r="AQ1267" s="76"/>
      <c r="AR1267" s="76"/>
      <c r="AS1267" s="76"/>
      <c r="AT1267" s="76"/>
      <c r="AU1267" s="76"/>
      <c r="AV1267" s="76"/>
      <c r="AW1267" s="76"/>
      <c r="AX1267" s="76"/>
      <c r="AY1267" s="76"/>
      <c r="AZ1267" s="76"/>
      <c r="BA1267" s="76"/>
      <c r="BB1267" s="76"/>
      <c r="BC1267" s="76"/>
      <c r="BD1267" s="76"/>
      <c r="BE1267" s="76"/>
      <c r="BF1267" s="76"/>
      <c r="BG1267" s="76"/>
      <c r="BH1267" s="76"/>
      <c r="BI1267" s="76"/>
      <c r="BJ1267" s="76"/>
      <c r="BK1267" s="76"/>
      <c r="BL1267" s="76"/>
      <c r="BM1267" s="76"/>
      <c r="BN1267" s="76"/>
      <c r="BO1267" s="76"/>
      <c r="BP1267" s="76"/>
      <c r="BQ1267" s="76"/>
      <c r="BR1267" s="76"/>
    </row>
    <row r="1268" spans="2:70">
      <c r="B1268" s="75"/>
      <c r="C1268" s="75"/>
      <c r="D1268" s="75"/>
      <c r="E1268" s="77"/>
      <c r="F1268" s="75"/>
      <c r="G1268" s="77"/>
      <c r="H1268" s="75"/>
      <c r="I1268" s="75"/>
      <c r="J1268" s="77"/>
      <c r="L1268" s="77"/>
      <c r="M1268" s="77"/>
      <c r="P1268" s="77"/>
      <c r="Q1268" s="77"/>
      <c r="R1268" s="77"/>
      <c r="S1268" s="77"/>
      <c r="T1268" s="77"/>
      <c r="U1268" s="77"/>
      <c r="V1268" s="77"/>
      <c r="W1268" s="77"/>
      <c r="X1268" s="77"/>
      <c r="Y1268" s="77"/>
      <c r="Z1268" s="77"/>
      <c r="AA1268" s="77"/>
      <c r="AB1268" s="77"/>
      <c r="AC1268" s="76"/>
      <c r="AD1268" s="76"/>
      <c r="AE1268" s="76"/>
      <c r="AF1268" s="76"/>
      <c r="AG1268" s="76"/>
      <c r="AH1268" s="76"/>
      <c r="AI1268" s="76"/>
      <c r="AJ1268" s="76"/>
      <c r="AK1268" s="76"/>
      <c r="AL1268" s="76"/>
      <c r="AM1268" s="76"/>
      <c r="AN1268" s="76"/>
      <c r="AO1268" s="76"/>
      <c r="AP1268" s="76"/>
      <c r="AQ1268" s="76"/>
      <c r="AR1268" s="76"/>
      <c r="AS1268" s="76"/>
      <c r="AT1268" s="76"/>
      <c r="AU1268" s="76"/>
      <c r="AV1268" s="76"/>
      <c r="AW1268" s="76"/>
      <c r="AX1268" s="76"/>
      <c r="AY1268" s="76"/>
      <c r="AZ1268" s="76"/>
      <c r="BA1268" s="76"/>
      <c r="BB1268" s="76"/>
      <c r="BC1268" s="76"/>
      <c r="BD1268" s="76"/>
      <c r="BE1268" s="76"/>
      <c r="BF1268" s="76"/>
      <c r="BG1268" s="76"/>
      <c r="BH1268" s="76"/>
      <c r="BI1268" s="76"/>
      <c r="BJ1268" s="76"/>
      <c r="BK1268" s="76"/>
      <c r="BL1268" s="76"/>
      <c r="BM1268" s="76"/>
      <c r="BN1268" s="76"/>
      <c r="BO1268" s="76"/>
      <c r="BP1268" s="76"/>
      <c r="BQ1268" s="76"/>
      <c r="BR1268" s="76"/>
    </row>
    <row r="1269" spans="2:70">
      <c r="B1269" s="75"/>
      <c r="C1269" s="75"/>
      <c r="D1269" s="75"/>
      <c r="E1269" s="77"/>
      <c r="F1269" s="75"/>
      <c r="G1269" s="77"/>
      <c r="H1269" s="75"/>
      <c r="I1269" s="75"/>
      <c r="J1269" s="77"/>
      <c r="L1269" s="77"/>
      <c r="M1269" s="77"/>
      <c r="P1269" s="77"/>
      <c r="Q1269" s="77"/>
      <c r="R1269" s="77"/>
      <c r="S1269" s="77"/>
      <c r="T1269" s="77"/>
      <c r="U1269" s="77"/>
      <c r="V1269" s="77"/>
      <c r="W1269" s="77"/>
      <c r="X1269" s="77"/>
      <c r="Y1269" s="77"/>
      <c r="Z1269" s="77"/>
      <c r="AA1269" s="77"/>
      <c r="AB1269" s="77"/>
      <c r="AC1269" s="76"/>
      <c r="AD1269" s="76"/>
      <c r="AE1269" s="76"/>
      <c r="AF1269" s="76"/>
      <c r="AG1269" s="76"/>
      <c r="AH1269" s="76"/>
      <c r="AI1269" s="76"/>
      <c r="AJ1269" s="76"/>
      <c r="AK1269" s="76"/>
      <c r="AL1269" s="76"/>
      <c r="AM1269" s="76"/>
      <c r="AN1269" s="76"/>
      <c r="AO1269" s="76"/>
      <c r="AP1269" s="76"/>
      <c r="AQ1269" s="76"/>
      <c r="AR1269" s="76"/>
      <c r="AS1269" s="76"/>
      <c r="AT1269" s="76"/>
      <c r="AU1269" s="76"/>
      <c r="AV1269" s="76"/>
      <c r="AW1269" s="76"/>
      <c r="AX1269" s="76"/>
      <c r="AY1269" s="76"/>
      <c r="AZ1269" s="76"/>
      <c r="BA1269" s="76"/>
      <c r="BB1269" s="76"/>
      <c r="BC1269" s="76"/>
      <c r="BD1269" s="76"/>
      <c r="BE1269" s="76"/>
      <c r="BF1269" s="76"/>
      <c r="BG1269" s="76"/>
      <c r="BH1269" s="76"/>
      <c r="BI1269" s="76"/>
      <c r="BJ1269" s="76"/>
      <c r="BK1269" s="76"/>
      <c r="BL1269" s="76"/>
      <c r="BM1269" s="76"/>
      <c r="BN1269" s="76"/>
      <c r="BO1269" s="76"/>
      <c r="BP1269" s="76"/>
      <c r="BQ1269" s="76"/>
      <c r="BR1269" s="76"/>
    </row>
    <row r="1270" spans="2:70">
      <c r="B1270" s="75"/>
      <c r="C1270" s="75"/>
      <c r="D1270" s="75"/>
      <c r="E1270" s="77"/>
      <c r="F1270" s="75"/>
      <c r="G1270" s="77"/>
      <c r="H1270" s="75"/>
      <c r="I1270" s="75"/>
      <c r="J1270" s="77"/>
      <c r="L1270" s="77"/>
      <c r="M1270" s="77"/>
      <c r="P1270" s="77"/>
      <c r="Q1270" s="77"/>
      <c r="R1270" s="77"/>
      <c r="S1270" s="77"/>
      <c r="T1270" s="77"/>
      <c r="U1270" s="77"/>
      <c r="V1270" s="77"/>
      <c r="W1270" s="77"/>
      <c r="X1270" s="77"/>
      <c r="Y1270" s="77"/>
      <c r="Z1270" s="77"/>
      <c r="AA1270" s="77"/>
      <c r="AB1270" s="77"/>
      <c r="AC1270" s="76"/>
      <c r="AD1270" s="76"/>
      <c r="AE1270" s="76"/>
      <c r="AF1270" s="76"/>
      <c r="AG1270" s="76"/>
      <c r="AH1270" s="76"/>
      <c r="AI1270" s="76"/>
      <c r="AJ1270" s="76"/>
      <c r="AK1270" s="76"/>
      <c r="AL1270" s="76"/>
      <c r="AM1270" s="76"/>
      <c r="AN1270" s="76"/>
      <c r="AO1270" s="76"/>
      <c r="AP1270" s="76"/>
      <c r="AQ1270" s="76"/>
      <c r="AR1270" s="76"/>
      <c r="AS1270" s="76"/>
      <c r="AT1270" s="76"/>
      <c r="AU1270" s="76"/>
      <c r="AV1270" s="76"/>
      <c r="AW1270" s="76"/>
      <c r="AX1270" s="76"/>
      <c r="AY1270" s="76"/>
      <c r="AZ1270" s="76"/>
      <c r="BA1270" s="76"/>
      <c r="BB1270" s="76"/>
      <c r="BC1270" s="76"/>
      <c r="BD1270" s="76"/>
      <c r="BE1270" s="76"/>
      <c r="BF1270" s="76"/>
      <c r="BG1270" s="76"/>
      <c r="BH1270" s="76"/>
      <c r="BI1270" s="76"/>
      <c r="BJ1270" s="76"/>
      <c r="BK1270" s="76"/>
      <c r="BL1270" s="76"/>
      <c r="BM1270" s="76"/>
      <c r="BN1270" s="76"/>
      <c r="BO1270" s="76"/>
      <c r="BP1270" s="76"/>
      <c r="BQ1270" s="76"/>
      <c r="BR1270" s="76"/>
    </row>
    <row r="1271" spans="2:70">
      <c r="B1271" s="75"/>
      <c r="C1271" s="75"/>
      <c r="D1271" s="75"/>
      <c r="E1271" s="77"/>
      <c r="F1271" s="75"/>
      <c r="G1271" s="77"/>
      <c r="H1271" s="75"/>
      <c r="I1271" s="75"/>
      <c r="J1271" s="77"/>
      <c r="L1271" s="77"/>
      <c r="M1271" s="77"/>
      <c r="P1271" s="77"/>
      <c r="Q1271" s="77"/>
      <c r="R1271" s="77"/>
      <c r="S1271" s="77"/>
      <c r="T1271" s="77"/>
      <c r="U1271" s="77"/>
      <c r="V1271" s="77"/>
      <c r="W1271" s="77"/>
      <c r="X1271" s="77"/>
      <c r="Y1271" s="77"/>
      <c r="Z1271" s="77"/>
      <c r="AA1271" s="77"/>
      <c r="AB1271" s="77"/>
      <c r="AC1271" s="76"/>
      <c r="AD1271" s="76"/>
      <c r="AE1271" s="76"/>
      <c r="AF1271" s="76"/>
      <c r="AG1271" s="76"/>
      <c r="AH1271" s="76"/>
      <c r="AI1271" s="76"/>
      <c r="AJ1271" s="76"/>
      <c r="AK1271" s="76"/>
      <c r="AL1271" s="76"/>
      <c r="AM1271" s="76"/>
      <c r="AN1271" s="76"/>
      <c r="AO1271" s="76"/>
      <c r="AP1271" s="76"/>
      <c r="AQ1271" s="76"/>
      <c r="AR1271" s="76"/>
      <c r="AS1271" s="76"/>
      <c r="AT1271" s="76"/>
      <c r="AU1271" s="76"/>
      <c r="AV1271" s="76"/>
      <c r="AW1271" s="76"/>
      <c r="AX1271" s="76"/>
      <c r="AY1271" s="76"/>
      <c r="AZ1271" s="76"/>
      <c r="BA1271" s="76"/>
      <c r="BB1271" s="76"/>
      <c r="BC1271" s="76"/>
      <c r="BD1271" s="76"/>
      <c r="BE1271" s="76"/>
      <c r="BF1271" s="76"/>
      <c r="BG1271" s="76"/>
      <c r="BH1271" s="76"/>
      <c r="BI1271" s="76"/>
      <c r="BJ1271" s="76"/>
      <c r="BK1271" s="76"/>
      <c r="BL1271" s="76"/>
      <c r="BM1271" s="76"/>
      <c r="BN1271" s="76"/>
      <c r="BO1271" s="76"/>
      <c r="BP1271" s="76"/>
      <c r="BQ1271" s="76"/>
      <c r="BR1271" s="76"/>
    </row>
    <row r="1272" spans="2:70">
      <c r="B1272" s="75"/>
      <c r="C1272" s="75"/>
      <c r="D1272" s="75"/>
      <c r="E1272" s="77"/>
      <c r="F1272" s="75"/>
      <c r="G1272" s="77"/>
      <c r="H1272" s="75"/>
      <c r="I1272" s="75"/>
      <c r="J1272" s="77"/>
      <c r="L1272" s="77"/>
      <c r="M1272" s="77"/>
      <c r="P1272" s="77"/>
      <c r="Q1272" s="77"/>
      <c r="R1272" s="77"/>
      <c r="S1272" s="77"/>
      <c r="T1272" s="77"/>
      <c r="U1272" s="77"/>
      <c r="V1272" s="77"/>
      <c r="W1272" s="77"/>
      <c r="X1272" s="77"/>
      <c r="Y1272" s="77"/>
      <c r="Z1272" s="77"/>
      <c r="AA1272" s="77"/>
      <c r="AB1272" s="77"/>
      <c r="AC1272" s="76"/>
      <c r="AD1272" s="76"/>
      <c r="AE1272" s="76"/>
      <c r="AF1272" s="76"/>
      <c r="AG1272" s="76"/>
      <c r="AH1272" s="76"/>
      <c r="AI1272" s="76"/>
      <c r="AJ1272" s="76"/>
      <c r="AK1272" s="76"/>
      <c r="AL1272" s="76"/>
      <c r="AM1272" s="76"/>
      <c r="AN1272" s="76"/>
      <c r="AO1272" s="76"/>
      <c r="AP1272" s="76"/>
      <c r="AQ1272" s="76"/>
      <c r="AR1272" s="76"/>
      <c r="AS1272" s="76"/>
      <c r="AT1272" s="76"/>
      <c r="AU1272" s="76"/>
      <c r="AV1272" s="76"/>
      <c r="AW1272" s="76"/>
      <c r="AX1272" s="76"/>
      <c r="AY1272" s="76"/>
      <c r="AZ1272" s="76"/>
      <c r="BA1272" s="76"/>
      <c r="BB1272" s="76"/>
      <c r="BC1272" s="76"/>
      <c r="BD1272" s="76"/>
      <c r="BE1272" s="76"/>
      <c r="BF1272" s="76"/>
      <c r="BG1272" s="76"/>
      <c r="BH1272" s="76"/>
      <c r="BI1272" s="76"/>
      <c r="BJ1272" s="76"/>
      <c r="BK1272" s="76"/>
      <c r="BL1272" s="76"/>
      <c r="BM1272" s="76"/>
      <c r="BN1272" s="76"/>
      <c r="BO1272" s="76"/>
      <c r="BP1272" s="76"/>
      <c r="BQ1272" s="76"/>
      <c r="BR1272" s="76"/>
    </row>
    <row r="1273" spans="2:70">
      <c r="B1273" s="75"/>
      <c r="C1273" s="75"/>
      <c r="D1273" s="75"/>
      <c r="E1273" s="77"/>
      <c r="F1273" s="75"/>
      <c r="G1273" s="77"/>
      <c r="H1273" s="75"/>
      <c r="I1273" s="75"/>
      <c r="J1273" s="77"/>
      <c r="L1273" s="77"/>
      <c r="M1273" s="77"/>
      <c r="P1273" s="77"/>
      <c r="Q1273" s="77"/>
      <c r="R1273" s="77"/>
      <c r="S1273" s="77"/>
      <c r="T1273" s="77"/>
      <c r="U1273" s="77"/>
      <c r="V1273" s="77"/>
      <c r="W1273" s="77"/>
      <c r="X1273" s="77"/>
      <c r="Y1273" s="77"/>
      <c r="Z1273" s="77"/>
      <c r="AA1273" s="77"/>
      <c r="AB1273" s="77"/>
      <c r="AC1273" s="76"/>
      <c r="AD1273" s="76"/>
      <c r="AE1273" s="76"/>
      <c r="AF1273" s="76"/>
      <c r="AG1273" s="76"/>
      <c r="AH1273" s="76"/>
      <c r="AI1273" s="76"/>
      <c r="AJ1273" s="76"/>
      <c r="AK1273" s="76"/>
      <c r="AL1273" s="76"/>
      <c r="AM1273" s="76"/>
      <c r="AN1273" s="76"/>
      <c r="AO1273" s="76"/>
      <c r="AP1273" s="76"/>
      <c r="AQ1273" s="76"/>
      <c r="AR1273" s="76"/>
      <c r="AS1273" s="76"/>
      <c r="AT1273" s="76"/>
      <c r="AU1273" s="76"/>
      <c r="AV1273" s="76"/>
      <c r="AW1273" s="76"/>
      <c r="AX1273" s="76"/>
      <c r="AY1273" s="76"/>
      <c r="AZ1273" s="76"/>
      <c r="BA1273" s="76"/>
      <c r="BB1273" s="76"/>
      <c r="BC1273" s="76"/>
      <c r="BD1273" s="76"/>
      <c r="BE1273" s="76"/>
      <c r="BF1273" s="76"/>
      <c r="BG1273" s="76"/>
      <c r="BH1273" s="76"/>
      <c r="BI1273" s="76"/>
      <c r="BJ1273" s="76"/>
      <c r="BK1273" s="76"/>
      <c r="BL1273" s="76"/>
      <c r="BM1273" s="76"/>
      <c r="BN1273" s="76"/>
      <c r="BO1273" s="76"/>
      <c r="BP1273" s="76"/>
      <c r="BQ1273" s="76"/>
      <c r="BR1273" s="76"/>
    </row>
    <row r="1274" spans="2:70">
      <c r="B1274" s="75"/>
      <c r="C1274" s="75"/>
      <c r="D1274" s="75"/>
      <c r="E1274" s="77"/>
      <c r="F1274" s="75"/>
      <c r="G1274" s="77"/>
      <c r="H1274" s="75"/>
      <c r="I1274" s="75"/>
      <c r="J1274" s="77"/>
      <c r="L1274" s="77"/>
      <c r="M1274" s="77"/>
      <c r="P1274" s="77"/>
      <c r="Q1274" s="77"/>
      <c r="R1274" s="77"/>
      <c r="S1274" s="77"/>
      <c r="T1274" s="77"/>
      <c r="U1274" s="77"/>
      <c r="V1274" s="77"/>
      <c r="W1274" s="77"/>
      <c r="X1274" s="77"/>
      <c r="Y1274" s="77"/>
      <c r="Z1274" s="77"/>
      <c r="AA1274" s="77"/>
      <c r="AB1274" s="77"/>
      <c r="AC1274" s="76"/>
      <c r="AD1274" s="76"/>
      <c r="AE1274" s="76"/>
      <c r="AF1274" s="76"/>
      <c r="AG1274" s="76"/>
      <c r="AH1274" s="76"/>
      <c r="AI1274" s="76"/>
      <c r="AJ1274" s="76"/>
      <c r="AK1274" s="76"/>
      <c r="AL1274" s="76"/>
      <c r="AM1274" s="76"/>
      <c r="AN1274" s="76"/>
      <c r="AO1274" s="76"/>
      <c r="AP1274" s="76"/>
      <c r="AQ1274" s="76"/>
      <c r="AR1274" s="76"/>
      <c r="AS1274" s="76"/>
      <c r="AT1274" s="76"/>
      <c r="AU1274" s="76"/>
      <c r="AV1274" s="76"/>
      <c r="AW1274" s="76"/>
      <c r="AX1274" s="76"/>
      <c r="AY1274" s="76"/>
      <c r="AZ1274" s="76"/>
      <c r="BA1274" s="76"/>
      <c r="BB1274" s="76"/>
      <c r="BC1274" s="76"/>
      <c r="BD1274" s="76"/>
      <c r="BE1274" s="76"/>
      <c r="BF1274" s="76"/>
      <c r="BG1274" s="76"/>
      <c r="BH1274" s="76"/>
      <c r="BI1274" s="76"/>
      <c r="BJ1274" s="76"/>
      <c r="BK1274" s="76"/>
      <c r="BL1274" s="76"/>
      <c r="BM1274" s="76"/>
      <c r="BN1274" s="76"/>
      <c r="BO1274" s="76"/>
      <c r="BP1274" s="76"/>
      <c r="BQ1274" s="76"/>
      <c r="BR1274" s="76"/>
    </row>
    <row r="1275" spans="2:70">
      <c r="B1275" s="75"/>
      <c r="C1275" s="75"/>
      <c r="D1275" s="75"/>
      <c r="E1275" s="77"/>
      <c r="F1275" s="75"/>
      <c r="G1275" s="77"/>
      <c r="H1275" s="75"/>
      <c r="I1275" s="75"/>
      <c r="J1275" s="77"/>
      <c r="L1275" s="77"/>
      <c r="M1275" s="77"/>
      <c r="P1275" s="77"/>
      <c r="Q1275" s="77"/>
      <c r="R1275" s="77"/>
      <c r="S1275" s="77"/>
      <c r="T1275" s="77"/>
      <c r="U1275" s="77"/>
      <c r="V1275" s="77"/>
      <c r="W1275" s="77"/>
      <c r="X1275" s="77"/>
      <c r="Y1275" s="77"/>
      <c r="Z1275" s="77"/>
      <c r="AA1275" s="77"/>
      <c r="AB1275" s="77"/>
      <c r="AC1275" s="76"/>
      <c r="AD1275" s="76"/>
      <c r="AE1275" s="76"/>
      <c r="AF1275" s="76"/>
      <c r="AG1275" s="76"/>
      <c r="AH1275" s="76"/>
      <c r="AI1275" s="76"/>
      <c r="AJ1275" s="76"/>
      <c r="AK1275" s="76"/>
      <c r="AL1275" s="76"/>
      <c r="AM1275" s="76"/>
      <c r="AN1275" s="76"/>
      <c r="AO1275" s="76"/>
      <c r="AP1275" s="76"/>
      <c r="AQ1275" s="76"/>
      <c r="AR1275" s="76"/>
      <c r="AS1275" s="76"/>
      <c r="AT1275" s="76"/>
      <c r="AU1275" s="76"/>
      <c r="AV1275" s="76"/>
      <c r="AW1275" s="76"/>
      <c r="AX1275" s="76"/>
      <c r="AY1275" s="76"/>
      <c r="AZ1275" s="76"/>
      <c r="BA1275" s="76"/>
      <c r="BB1275" s="76"/>
      <c r="BC1275" s="76"/>
      <c r="BD1275" s="76"/>
      <c r="BE1275" s="76"/>
      <c r="BF1275" s="76"/>
      <c r="BG1275" s="76"/>
      <c r="BH1275" s="76"/>
      <c r="BI1275" s="76"/>
      <c r="BJ1275" s="76"/>
      <c r="BK1275" s="76"/>
      <c r="BL1275" s="76"/>
      <c r="BM1275" s="76"/>
      <c r="BN1275" s="76"/>
      <c r="BO1275" s="76"/>
      <c r="BP1275" s="76"/>
      <c r="BQ1275" s="76"/>
      <c r="BR1275" s="76"/>
    </row>
    <row r="1276" spans="2:70">
      <c r="B1276" s="75"/>
      <c r="C1276" s="75"/>
      <c r="D1276" s="75"/>
      <c r="E1276" s="77"/>
      <c r="F1276" s="75"/>
      <c r="G1276" s="77"/>
      <c r="H1276" s="75"/>
      <c r="I1276" s="75"/>
      <c r="J1276" s="77"/>
      <c r="L1276" s="77"/>
      <c r="M1276" s="77"/>
      <c r="P1276" s="77"/>
      <c r="Q1276" s="77"/>
      <c r="R1276" s="77"/>
      <c r="S1276" s="77"/>
      <c r="T1276" s="77"/>
      <c r="U1276" s="77"/>
      <c r="V1276" s="77"/>
      <c r="W1276" s="77"/>
      <c r="X1276" s="77"/>
      <c r="Y1276" s="77"/>
      <c r="Z1276" s="77"/>
      <c r="AA1276" s="77"/>
      <c r="AB1276" s="77"/>
      <c r="AC1276" s="76"/>
      <c r="AD1276" s="76"/>
      <c r="AE1276" s="76"/>
      <c r="AF1276" s="76"/>
      <c r="AG1276" s="76"/>
      <c r="AH1276" s="76"/>
      <c r="AI1276" s="76"/>
      <c r="AJ1276" s="76"/>
      <c r="AK1276" s="76"/>
      <c r="AL1276" s="76"/>
      <c r="AM1276" s="76"/>
      <c r="AN1276" s="76"/>
      <c r="AO1276" s="76"/>
      <c r="AP1276" s="76"/>
      <c r="AQ1276" s="76"/>
      <c r="AR1276" s="76"/>
      <c r="AS1276" s="76"/>
      <c r="AT1276" s="76"/>
      <c r="AU1276" s="76"/>
      <c r="AV1276" s="76"/>
      <c r="AW1276" s="76"/>
      <c r="AX1276" s="76"/>
      <c r="AY1276" s="76"/>
      <c r="AZ1276" s="76"/>
      <c r="BA1276" s="76"/>
      <c r="BB1276" s="76"/>
      <c r="BC1276" s="76"/>
      <c r="BD1276" s="76"/>
      <c r="BE1276" s="76"/>
      <c r="BF1276" s="76"/>
      <c r="BG1276" s="76"/>
      <c r="BH1276" s="76"/>
      <c r="BI1276" s="76"/>
      <c r="BJ1276" s="76"/>
      <c r="BK1276" s="76"/>
      <c r="BL1276" s="76"/>
      <c r="BM1276" s="76"/>
      <c r="BN1276" s="76"/>
      <c r="BO1276" s="76"/>
      <c r="BP1276" s="76"/>
      <c r="BQ1276" s="76"/>
      <c r="BR1276" s="76"/>
    </row>
    <row r="1277" spans="2:70">
      <c r="B1277" s="75"/>
      <c r="C1277" s="75"/>
      <c r="D1277" s="75"/>
      <c r="E1277" s="77"/>
      <c r="F1277" s="75"/>
      <c r="G1277" s="77"/>
      <c r="H1277" s="75"/>
      <c r="I1277" s="75"/>
      <c r="J1277" s="77"/>
      <c r="L1277" s="77"/>
      <c r="M1277" s="77"/>
      <c r="P1277" s="77"/>
      <c r="Q1277" s="77"/>
      <c r="R1277" s="77"/>
      <c r="S1277" s="77"/>
      <c r="T1277" s="77"/>
      <c r="U1277" s="77"/>
      <c r="V1277" s="77"/>
      <c r="W1277" s="77"/>
      <c r="X1277" s="77"/>
      <c r="Y1277" s="77"/>
      <c r="Z1277" s="77"/>
      <c r="AA1277" s="77"/>
      <c r="AB1277" s="77"/>
      <c r="AC1277" s="76"/>
      <c r="AD1277" s="76"/>
      <c r="AE1277" s="76"/>
      <c r="AF1277" s="76"/>
      <c r="AG1277" s="76"/>
      <c r="AH1277" s="76"/>
      <c r="AI1277" s="76"/>
      <c r="AJ1277" s="76"/>
      <c r="AK1277" s="76"/>
      <c r="AL1277" s="76"/>
      <c r="AM1277" s="76"/>
      <c r="AN1277" s="76"/>
      <c r="AO1277" s="76"/>
      <c r="AP1277" s="76"/>
      <c r="AQ1277" s="76"/>
      <c r="AR1277" s="76"/>
      <c r="AS1277" s="76"/>
      <c r="AT1277" s="76"/>
      <c r="AU1277" s="76"/>
      <c r="AV1277" s="76"/>
      <c r="AW1277" s="76"/>
      <c r="AX1277" s="76"/>
      <c r="AY1277" s="76"/>
      <c r="AZ1277" s="76"/>
      <c r="BA1277" s="76"/>
      <c r="BB1277" s="76"/>
      <c r="BC1277" s="76"/>
      <c r="BD1277" s="76"/>
      <c r="BE1277" s="76"/>
      <c r="BF1277" s="76"/>
      <c r="BG1277" s="76"/>
      <c r="BH1277" s="76"/>
      <c r="BI1277" s="76"/>
      <c r="BJ1277" s="76"/>
      <c r="BK1277" s="76"/>
      <c r="BL1277" s="76"/>
      <c r="BM1277" s="76"/>
      <c r="BN1277" s="76"/>
      <c r="BO1277" s="76"/>
      <c r="BP1277" s="76"/>
      <c r="BQ1277" s="76"/>
      <c r="BR1277" s="76"/>
    </row>
    <row r="1278" spans="2:70">
      <c r="B1278" s="75"/>
      <c r="C1278" s="75"/>
      <c r="D1278" s="75"/>
      <c r="E1278" s="77"/>
      <c r="F1278" s="75"/>
      <c r="G1278" s="77"/>
      <c r="H1278" s="75"/>
      <c r="I1278" s="75"/>
      <c r="J1278" s="77"/>
      <c r="L1278" s="77"/>
      <c r="M1278" s="77"/>
      <c r="P1278" s="77"/>
      <c r="Q1278" s="77"/>
      <c r="R1278" s="77"/>
      <c r="S1278" s="77"/>
      <c r="T1278" s="77"/>
      <c r="U1278" s="77"/>
      <c r="V1278" s="77"/>
      <c r="W1278" s="77"/>
      <c r="X1278" s="77"/>
      <c r="Y1278" s="77"/>
      <c r="Z1278" s="77"/>
      <c r="AA1278" s="77"/>
      <c r="AB1278" s="77"/>
      <c r="AC1278" s="76"/>
      <c r="AD1278" s="76"/>
      <c r="AE1278" s="76"/>
      <c r="AF1278" s="76"/>
      <c r="AG1278" s="76"/>
      <c r="AH1278" s="76"/>
      <c r="AI1278" s="76"/>
      <c r="AJ1278" s="76"/>
      <c r="AK1278" s="76"/>
      <c r="AL1278" s="76"/>
      <c r="AM1278" s="76"/>
      <c r="AN1278" s="76"/>
      <c r="AO1278" s="76"/>
      <c r="AP1278" s="76"/>
      <c r="AQ1278" s="76"/>
      <c r="AR1278" s="76"/>
      <c r="AS1278" s="76"/>
      <c r="AT1278" s="76"/>
      <c r="AU1278" s="76"/>
      <c r="AV1278" s="76"/>
      <c r="AW1278" s="76"/>
      <c r="AX1278" s="76"/>
      <c r="AY1278" s="76"/>
      <c r="AZ1278" s="76"/>
      <c r="BA1278" s="76"/>
      <c r="BB1278" s="76"/>
      <c r="BC1278" s="76"/>
      <c r="BD1278" s="76"/>
      <c r="BE1278" s="76"/>
      <c r="BF1278" s="76"/>
      <c r="BG1278" s="76"/>
      <c r="BH1278" s="76"/>
      <c r="BI1278" s="76"/>
      <c r="BJ1278" s="76"/>
      <c r="BK1278" s="76"/>
      <c r="BL1278" s="76"/>
      <c r="BM1278" s="76"/>
      <c r="BN1278" s="76"/>
      <c r="BO1278" s="76"/>
      <c r="BP1278" s="76"/>
      <c r="BQ1278" s="76"/>
      <c r="BR1278" s="76"/>
    </row>
    <row r="1279" spans="2:70">
      <c r="B1279" s="75"/>
      <c r="C1279" s="75"/>
      <c r="D1279" s="75"/>
      <c r="E1279" s="77"/>
      <c r="F1279" s="75"/>
      <c r="G1279" s="77"/>
      <c r="H1279" s="75"/>
      <c r="I1279" s="75"/>
      <c r="J1279" s="77"/>
      <c r="L1279" s="77"/>
      <c r="M1279" s="77"/>
      <c r="P1279" s="77"/>
      <c r="Q1279" s="77"/>
      <c r="R1279" s="77"/>
      <c r="S1279" s="77"/>
      <c r="T1279" s="77"/>
      <c r="U1279" s="77"/>
      <c r="V1279" s="77"/>
      <c r="W1279" s="77"/>
      <c r="X1279" s="77"/>
      <c r="Y1279" s="77"/>
      <c r="Z1279" s="77"/>
      <c r="AA1279" s="77"/>
      <c r="AB1279" s="77"/>
      <c r="AC1279" s="76"/>
      <c r="AD1279" s="76"/>
      <c r="AE1279" s="76"/>
      <c r="AF1279" s="76"/>
      <c r="AG1279" s="76"/>
      <c r="AH1279" s="76"/>
      <c r="AI1279" s="76"/>
      <c r="AJ1279" s="76"/>
      <c r="AK1279" s="76"/>
      <c r="AL1279" s="76"/>
      <c r="AM1279" s="76"/>
      <c r="AN1279" s="76"/>
      <c r="AO1279" s="76"/>
      <c r="AP1279" s="76"/>
      <c r="AQ1279" s="76"/>
      <c r="AR1279" s="76"/>
      <c r="AS1279" s="76"/>
      <c r="AT1279" s="76"/>
      <c r="AU1279" s="76"/>
      <c r="AV1279" s="76"/>
      <c r="AW1279" s="76"/>
      <c r="AX1279" s="76"/>
      <c r="AY1279" s="76"/>
      <c r="AZ1279" s="76"/>
      <c r="BA1279" s="76"/>
      <c r="BB1279" s="76"/>
      <c r="BC1279" s="76"/>
      <c r="BD1279" s="76"/>
      <c r="BE1279" s="76"/>
      <c r="BF1279" s="76"/>
      <c r="BG1279" s="76"/>
      <c r="BH1279" s="76"/>
      <c r="BI1279" s="76"/>
      <c r="BJ1279" s="76"/>
      <c r="BK1279" s="76"/>
      <c r="BL1279" s="76"/>
      <c r="BM1279" s="76"/>
      <c r="BN1279" s="76"/>
      <c r="BO1279" s="76"/>
      <c r="BP1279" s="76"/>
      <c r="BQ1279" s="76"/>
      <c r="BR1279" s="76"/>
    </row>
    <row r="1280" spans="2:70">
      <c r="B1280" s="75"/>
      <c r="C1280" s="75"/>
      <c r="D1280" s="75"/>
      <c r="E1280" s="77"/>
      <c r="F1280" s="75"/>
      <c r="G1280" s="77"/>
      <c r="H1280" s="75"/>
      <c r="I1280" s="75"/>
      <c r="J1280" s="77"/>
      <c r="L1280" s="77"/>
      <c r="M1280" s="77"/>
      <c r="P1280" s="77"/>
      <c r="Q1280" s="77"/>
      <c r="R1280" s="77"/>
      <c r="S1280" s="77"/>
      <c r="T1280" s="77"/>
      <c r="U1280" s="77"/>
      <c r="V1280" s="77"/>
      <c r="W1280" s="77"/>
      <c r="X1280" s="77"/>
      <c r="Y1280" s="77"/>
      <c r="Z1280" s="77"/>
      <c r="AA1280" s="77"/>
      <c r="AB1280" s="77"/>
      <c r="AC1280" s="76"/>
      <c r="AD1280" s="76"/>
      <c r="AE1280" s="76"/>
      <c r="AF1280" s="76"/>
      <c r="AG1280" s="76"/>
      <c r="AH1280" s="76"/>
      <c r="AI1280" s="76"/>
      <c r="AJ1280" s="76"/>
      <c r="AK1280" s="76"/>
      <c r="AL1280" s="76"/>
      <c r="AM1280" s="76"/>
      <c r="AN1280" s="76"/>
      <c r="AO1280" s="76"/>
      <c r="AP1280" s="76"/>
      <c r="AQ1280" s="76"/>
      <c r="AR1280" s="76"/>
      <c r="AS1280" s="76"/>
      <c r="AT1280" s="76"/>
      <c r="AU1280" s="76"/>
      <c r="AV1280" s="76"/>
      <c r="AW1280" s="76"/>
      <c r="AX1280" s="76"/>
      <c r="AY1280" s="76"/>
      <c r="AZ1280" s="76"/>
      <c r="BA1280" s="76"/>
      <c r="BB1280" s="76"/>
      <c r="BC1280" s="76"/>
      <c r="BD1280" s="76"/>
      <c r="BE1280" s="76"/>
      <c r="BF1280" s="76"/>
      <c r="BG1280" s="76"/>
      <c r="BH1280" s="76"/>
      <c r="BI1280" s="76"/>
      <c r="BJ1280" s="76"/>
      <c r="BK1280" s="76"/>
      <c r="BL1280" s="76"/>
      <c r="BM1280" s="76"/>
      <c r="BN1280" s="76"/>
      <c r="BO1280" s="76"/>
      <c r="BP1280" s="76"/>
      <c r="BQ1280" s="76"/>
      <c r="BR1280" s="76"/>
    </row>
    <row r="1281" spans="2:70">
      <c r="B1281" s="75"/>
      <c r="C1281" s="75"/>
      <c r="D1281" s="75"/>
      <c r="E1281" s="77"/>
      <c r="F1281" s="75"/>
      <c r="G1281" s="77"/>
      <c r="H1281" s="75"/>
      <c r="I1281" s="75"/>
      <c r="J1281" s="77"/>
      <c r="L1281" s="77"/>
      <c r="M1281" s="77"/>
      <c r="P1281" s="77"/>
      <c r="Q1281" s="77"/>
      <c r="R1281" s="77"/>
      <c r="S1281" s="77"/>
      <c r="T1281" s="77"/>
      <c r="U1281" s="77"/>
      <c r="V1281" s="77"/>
      <c r="W1281" s="77"/>
      <c r="X1281" s="77"/>
      <c r="Y1281" s="77"/>
      <c r="Z1281" s="77"/>
      <c r="AA1281" s="77"/>
      <c r="AB1281" s="77"/>
      <c r="AC1281" s="76"/>
      <c r="AD1281" s="76"/>
      <c r="AE1281" s="76"/>
      <c r="AF1281" s="76"/>
      <c r="AG1281" s="76"/>
      <c r="AH1281" s="76"/>
      <c r="AI1281" s="76"/>
      <c r="AJ1281" s="76"/>
      <c r="AK1281" s="76"/>
      <c r="AL1281" s="76"/>
      <c r="AM1281" s="76"/>
      <c r="AN1281" s="76"/>
      <c r="AO1281" s="76"/>
      <c r="AP1281" s="76"/>
      <c r="AQ1281" s="76"/>
      <c r="AR1281" s="76"/>
      <c r="AS1281" s="76"/>
      <c r="AT1281" s="76"/>
      <c r="AU1281" s="76"/>
      <c r="AV1281" s="76"/>
      <c r="AW1281" s="76"/>
      <c r="AX1281" s="76"/>
      <c r="AY1281" s="76"/>
      <c r="AZ1281" s="76"/>
      <c r="BA1281" s="76"/>
      <c r="BB1281" s="76"/>
      <c r="BC1281" s="76"/>
      <c r="BD1281" s="76"/>
      <c r="BE1281" s="76"/>
      <c r="BF1281" s="76"/>
      <c r="BG1281" s="76"/>
      <c r="BH1281" s="76"/>
      <c r="BI1281" s="76"/>
      <c r="BJ1281" s="76"/>
      <c r="BK1281" s="76"/>
      <c r="BL1281" s="76"/>
      <c r="BM1281" s="76"/>
      <c r="BN1281" s="76"/>
      <c r="BO1281" s="76"/>
      <c r="BP1281" s="76"/>
      <c r="BQ1281" s="76"/>
      <c r="BR1281" s="76"/>
    </row>
    <row r="1282" spans="2:70">
      <c r="B1282" s="75"/>
      <c r="C1282" s="75"/>
      <c r="D1282" s="75"/>
      <c r="E1282" s="77"/>
      <c r="F1282" s="75"/>
      <c r="G1282" s="77"/>
      <c r="H1282" s="75"/>
      <c r="I1282" s="75"/>
      <c r="J1282" s="77"/>
      <c r="L1282" s="77"/>
      <c r="M1282" s="77"/>
      <c r="P1282" s="77"/>
      <c r="Q1282" s="77"/>
      <c r="R1282" s="77"/>
      <c r="S1282" s="77"/>
      <c r="T1282" s="77"/>
      <c r="U1282" s="77"/>
      <c r="V1282" s="77"/>
      <c r="W1282" s="77"/>
      <c r="X1282" s="77"/>
      <c r="Y1282" s="77"/>
      <c r="Z1282" s="77"/>
      <c r="AA1282" s="77"/>
      <c r="AB1282" s="77"/>
      <c r="AC1282" s="76"/>
      <c r="AD1282" s="76"/>
      <c r="AE1282" s="76"/>
      <c r="AF1282" s="76"/>
      <c r="AG1282" s="76"/>
      <c r="AH1282" s="76"/>
      <c r="AI1282" s="76"/>
      <c r="AJ1282" s="76"/>
      <c r="AK1282" s="76"/>
      <c r="AL1282" s="76"/>
      <c r="AM1282" s="76"/>
      <c r="AN1282" s="76"/>
      <c r="AO1282" s="76"/>
      <c r="AP1282" s="76"/>
      <c r="AQ1282" s="76"/>
      <c r="AR1282" s="76"/>
      <c r="AS1282" s="76"/>
      <c r="AT1282" s="76"/>
      <c r="AU1282" s="76"/>
      <c r="AV1282" s="76"/>
      <c r="AW1282" s="76"/>
      <c r="AX1282" s="76"/>
      <c r="AY1282" s="76"/>
      <c r="AZ1282" s="76"/>
      <c r="BA1282" s="76"/>
      <c r="BB1282" s="76"/>
      <c r="BC1282" s="76"/>
      <c r="BD1282" s="76"/>
      <c r="BE1282" s="76"/>
      <c r="BF1282" s="76"/>
      <c r="BG1282" s="76"/>
      <c r="BH1282" s="76"/>
      <c r="BI1282" s="76"/>
      <c r="BJ1282" s="76"/>
      <c r="BK1282" s="76"/>
      <c r="BL1282" s="76"/>
      <c r="BM1282" s="76"/>
      <c r="BN1282" s="76"/>
      <c r="BO1282" s="76"/>
      <c r="BP1282" s="76"/>
      <c r="BQ1282" s="76"/>
      <c r="BR1282" s="76"/>
    </row>
    <row r="1283" spans="2:70">
      <c r="B1283" s="75"/>
      <c r="C1283" s="75"/>
      <c r="D1283" s="75"/>
      <c r="E1283" s="77"/>
      <c r="F1283" s="75"/>
      <c r="G1283" s="77"/>
      <c r="H1283" s="75"/>
      <c r="I1283" s="75"/>
      <c r="J1283" s="77"/>
      <c r="L1283" s="77"/>
      <c r="M1283" s="77"/>
      <c r="P1283" s="77"/>
      <c r="Q1283" s="77"/>
      <c r="R1283" s="77"/>
      <c r="S1283" s="77"/>
      <c r="T1283" s="77"/>
      <c r="U1283" s="77"/>
      <c r="V1283" s="77"/>
      <c r="W1283" s="77"/>
      <c r="X1283" s="77"/>
      <c r="Y1283" s="77"/>
      <c r="Z1283" s="77"/>
      <c r="AA1283" s="77"/>
      <c r="AB1283" s="77"/>
      <c r="AC1283" s="76"/>
      <c r="AD1283" s="76"/>
      <c r="AE1283" s="76"/>
      <c r="AF1283" s="76"/>
      <c r="AG1283" s="76"/>
      <c r="AH1283" s="76"/>
      <c r="AI1283" s="76"/>
      <c r="AJ1283" s="76"/>
      <c r="AK1283" s="76"/>
      <c r="AL1283" s="76"/>
      <c r="AM1283" s="76"/>
      <c r="AN1283" s="76"/>
      <c r="AO1283" s="76"/>
      <c r="AP1283" s="76"/>
      <c r="AQ1283" s="76"/>
      <c r="AR1283" s="76"/>
      <c r="AS1283" s="76"/>
      <c r="AT1283" s="76"/>
      <c r="AU1283" s="76"/>
      <c r="AV1283" s="76"/>
      <c r="AW1283" s="76"/>
      <c r="AX1283" s="76"/>
      <c r="AY1283" s="76"/>
      <c r="AZ1283" s="76"/>
      <c r="BA1283" s="76"/>
      <c r="BB1283" s="76"/>
      <c r="BC1283" s="76"/>
      <c r="BD1283" s="76"/>
      <c r="BE1283" s="76"/>
      <c r="BF1283" s="76"/>
      <c r="BG1283" s="76"/>
      <c r="BH1283" s="76"/>
      <c r="BI1283" s="76"/>
      <c r="BJ1283" s="76"/>
      <c r="BK1283" s="76"/>
      <c r="BL1283" s="76"/>
      <c r="BM1283" s="76"/>
      <c r="BN1283" s="76"/>
      <c r="BO1283" s="76"/>
      <c r="BP1283" s="76"/>
      <c r="BQ1283" s="76"/>
      <c r="BR1283" s="76"/>
    </row>
    <row r="1284" spans="2:70">
      <c r="B1284" s="75"/>
      <c r="C1284" s="75"/>
      <c r="D1284" s="75"/>
      <c r="E1284" s="77"/>
      <c r="F1284" s="75"/>
      <c r="G1284" s="77"/>
      <c r="H1284" s="75"/>
      <c r="I1284" s="75"/>
      <c r="J1284" s="77"/>
      <c r="L1284" s="77"/>
      <c r="M1284" s="77"/>
      <c r="P1284" s="77"/>
      <c r="Q1284" s="77"/>
      <c r="R1284" s="77"/>
      <c r="S1284" s="77"/>
      <c r="T1284" s="77"/>
      <c r="U1284" s="77"/>
      <c r="V1284" s="77"/>
      <c r="W1284" s="77"/>
      <c r="X1284" s="77"/>
      <c r="Y1284" s="77"/>
      <c r="Z1284" s="77"/>
      <c r="AA1284" s="77"/>
      <c r="AB1284" s="77"/>
      <c r="AC1284" s="76"/>
      <c r="AD1284" s="76"/>
      <c r="AE1284" s="76"/>
      <c r="AF1284" s="76"/>
      <c r="AG1284" s="76"/>
      <c r="AH1284" s="76"/>
      <c r="AI1284" s="76"/>
      <c r="AJ1284" s="76"/>
      <c r="AK1284" s="76"/>
      <c r="AL1284" s="76"/>
      <c r="AM1284" s="76"/>
      <c r="AN1284" s="76"/>
      <c r="AO1284" s="76"/>
      <c r="AP1284" s="76"/>
      <c r="AQ1284" s="76"/>
      <c r="AR1284" s="76"/>
      <c r="AS1284" s="76"/>
      <c r="AT1284" s="76"/>
      <c r="AU1284" s="76"/>
      <c r="AV1284" s="76"/>
      <c r="AW1284" s="76"/>
      <c r="AX1284" s="76"/>
      <c r="AY1284" s="76"/>
      <c r="AZ1284" s="76"/>
      <c r="BA1284" s="76"/>
      <c r="BB1284" s="76"/>
      <c r="BC1284" s="76"/>
      <c r="BD1284" s="76"/>
      <c r="BE1284" s="76"/>
      <c r="BF1284" s="76"/>
      <c r="BG1284" s="76"/>
      <c r="BH1284" s="76"/>
      <c r="BI1284" s="76"/>
      <c r="BJ1284" s="76"/>
      <c r="BK1284" s="76"/>
      <c r="BL1284" s="76"/>
      <c r="BM1284" s="76"/>
      <c r="BN1284" s="76"/>
      <c r="BO1284" s="76"/>
      <c r="BP1284" s="76"/>
      <c r="BQ1284" s="76"/>
      <c r="BR1284" s="76"/>
    </row>
    <row r="1285" spans="2:70">
      <c r="B1285" s="75"/>
      <c r="C1285" s="75"/>
      <c r="D1285" s="75"/>
      <c r="E1285" s="77"/>
      <c r="F1285" s="75"/>
      <c r="G1285" s="77"/>
      <c r="H1285" s="75"/>
      <c r="I1285" s="75"/>
      <c r="J1285" s="77"/>
      <c r="L1285" s="77"/>
      <c r="M1285" s="77"/>
      <c r="P1285" s="77"/>
      <c r="Q1285" s="77"/>
      <c r="R1285" s="77"/>
      <c r="S1285" s="77"/>
      <c r="T1285" s="77"/>
      <c r="U1285" s="77"/>
      <c r="V1285" s="77"/>
      <c r="W1285" s="77"/>
      <c r="X1285" s="77"/>
      <c r="Y1285" s="77"/>
      <c r="Z1285" s="77"/>
      <c r="AA1285" s="77"/>
      <c r="AB1285" s="77"/>
      <c r="AC1285" s="76"/>
      <c r="AD1285" s="76"/>
      <c r="AE1285" s="76"/>
      <c r="AF1285" s="76"/>
      <c r="AG1285" s="76"/>
      <c r="AH1285" s="76"/>
      <c r="AI1285" s="76"/>
      <c r="AJ1285" s="76"/>
      <c r="AK1285" s="76"/>
      <c r="AL1285" s="76"/>
      <c r="AM1285" s="76"/>
      <c r="AN1285" s="76"/>
      <c r="AO1285" s="76"/>
      <c r="AP1285" s="76"/>
      <c r="AQ1285" s="76"/>
      <c r="AR1285" s="76"/>
      <c r="AS1285" s="76"/>
      <c r="AT1285" s="76"/>
      <c r="AU1285" s="76"/>
      <c r="AV1285" s="76"/>
      <c r="AW1285" s="76"/>
      <c r="AX1285" s="76"/>
      <c r="AY1285" s="76"/>
      <c r="AZ1285" s="76"/>
      <c r="BA1285" s="76"/>
      <c r="BB1285" s="76"/>
      <c r="BC1285" s="76"/>
      <c r="BD1285" s="76"/>
      <c r="BE1285" s="76"/>
      <c r="BF1285" s="76"/>
      <c r="BG1285" s="76"/>
      <c r="BH1285" s="76"/>
      <c r="BI1285" s="76"/>
      <c r="BJ1285" s="76"/>
      <c r="BK1285" s="76"/>
      <c r="BL1285" s="76"/>
      <c r="BM1285" s="76"/>
      <c r="BN1285" s="76"/>
      <c r="BO1285" s="76"/>
      <c r="BP1285" s="76"/>
      <c r="BQ1285" s="76"/>
      <c r="BR1285" s="76"/>
    </row>
    <row r="1286" spans="2:70">
      <c r="B1286" s="75"/>
      <c r="C1286" s="75"/>
      <c r="D1286" s="75"/>
      <c r="E1286" s="77"/>
      <c r="F1286" s="75"/>
      <c r="G1286" s="77"/>
      <c r="H1286" s="75"/>
      <c r="I1286" s="75"/>
      <c r="J1286" s="77"/>
      <c r="L1286" s="77"/>
      <c r="M1286" s="77"/>
      <c r="P1286" s="77"/>
      <c r="Q1286" s="77"/>
      <c r="R1286" s="77"/>
      <c r="S1286" s="77"/>
      <c r="T1286" s="77"/>
      <c r="U1286" s="77"/>
      <c r="V1286" s="77"/>
      <c r="W1286" s="77"/>
      <c r="X1286" s="77"/>
      <c r="Y1286" s="77"/>
      <c r="Z1286" s="77"/>
      <c r="AA1286" s="77"/>
      <c r="AB1286" s="77"/>
      <c r="AC1286" s="76"/>
      <c r="AD1286" s="76"/>
      <c r="AE1286" s="76"/>
      <c r="AF1286" s="76"/>
      <c r="AG1286" s="76"/>
      <c r="AH1286" s="76"/>
      <c r="AI1286" s="76"/>
      <c r="AJ1286" s="76"/>
      <c r="AK1286" s="76"/>
      <c r="AL1286" s="76"/>
      <c r="AM1286" s="76"/>
      <c r="AN1286" s="76"/>
      <c r="AO1286" s="76"/>
      <c r="AP1286" s="76"/>
      <c r="AQ1286" s="76"/>
      <c r="AR1286" s="76"/>
      <c r="AS1286" s="76"/>
      <c r="AT1286" s="76"/>
      <c r="AU1286" s="76"/>
      <c r="AV1286" s="76"/>
      <c r="AW1286" s="76"/>
      <c r="AX1286" s="76"/>
      <c r="AY1286" s="76"/>
      <c r="AZ1286" s="76"/>
      <c r="BA1286" s="76"/>
      <c r="BB1286" s="76"/>
      <c r="BC1286" s="76"/>
      <c r="BD1286" s="76"/>
      <c r="BE1286" s="76"/>
      <c r="BF1286" s="76"/>
      <c r="BG1286" s="76"/>
      <c r="BH1286" s="76"/>
      <c r="BI1286" s="76"/>
      <c r="BJ1286" s="76"/>
      <c r="BK1286" s="76"/>
      <c r="BL1286" s="76"/>
      <c r="BM1286" s="76"/>
      <c r="BN1286" s="76"/>
      <c r="BO1286" s="76"/>
      <c r="BP1286" s="76"/>
      <c r="BQ1286" s="76"/>
      <c r="BR1286" s="76"/>
    </row>
    <row r="1287" spans="2:70">
      <c r="B1287" s="75"/>
      <c r="C1287" s="75"/>
      <c r="D1287" s="75"/>
      <c r="E1287" s="77"/>
      <c r="F1287" s="75"/>
      <c r="G1287" s="77"/>
      <c r="H1287" s="75"/>
      <c r="I1287" s="75"/>
      <c r="J1287" s="77"/>
      <c r="L1287" s="77"/>
      <c r="M1287" s="77"/>
      <c r="P1287" s="77"/>
      <c r="Q1287" s="77"/>
      <c r="R1287" s="77"/>
      <c r="S1287" s="77"/>
      <c r="T1287" s="77"/>
      <c r="U1287" s="77"/>
      <c r="V1287" s="77"/>
      <c r="W1287" s="77"/>
      <c r="X1287" s="77"/>
      <c r="Y1287" s="77"/>
      <c r="Z1287" s="77"/>
      <c r="AA1287" s="77"/>
      <c r="AB1287" s="77"/>
      <c r="AC1287" s="76"/>
      <c r="AD1287" s="76"/>
      <c r="AE1287" s="76"/>
      <c r="AF1287" s="76"/>
      <c r="AG1287" s="76"/>
      <c r="AH1287" s="76"/>
      <c r="AI1287" s="76"/>
      <c r="AJ1287" s="76"/>
      <c r="AK1287" s="76"/>
      <c r="AL1287" s="76"/>
      <c r="AM1287" s="76"/>
      <c r="AN1287" s="76"/>
      <c r="AO1287" s="76"/>
      <c r="AP1287" s="76"/>
      <c r="AQ1287" s="76"/>
      <c r="AR1287" s="76"/>
      <c r="AS1287" s="76"/>
      <c r="AT1287" s="76"/>
      <c r="AU1287" s="76"/>
      <c r="AV1287" s="76"/>
      <c r="AW1287" s="76"/>
      <c r="AX1287" s="76"/>
      <c r="AY1287" s="76"/>
      <c r="AZ1287" s="76"/>
      <c r="BA1287" s="76"/>
      <c r="BB1287" s="76"/>
      <c r="BC1287" s="76"/>
      <c r="BD1287" s="76"/>
      <c r="BE1287" s="76"/>
      <c r="BF1287" s="76"/>
      <c r="BG1287" s="76"/>
      <c r="BH1287" s="76"/>
      <c r="BI1287" s="76"/>
      <c r="BJ1287" s="76"/>
      <c r="BK1287" s="76"/>
      <c r="BL1287" s="76"/>
      <c r="BM1287" s="76"/>
      <c r="BN1287" s="76"/>
      <c r="BO1287" s="76"/>
      <c r="BP1287" s="76"/>
      <c r="BQ1287" s="76"/>
      <c r="BR1287" s="76"/>
    </row>
    <row r="1288" spans="2:70">
      <c r="B1288" s="75"/>
      <c r="C1288" s="75"/>
      <c r="D1288" s="75"/>
      <c r="E1288" s="77"/>
      <c r="F1288" s="75"/>
      <c r="G1288" s="77"/>
      <c r="H1288" s="75"/>
      <c r="I1288" s="75"/>
      <c r="J1288" s="77"/>
      <c r="L1288" s="77"/>
      <c r="M1288" s="77"/>
      <c r="P1288" s="77"/>
      <c r="Q1288" s="77"/>
      <c r="R1288" s="77"/>
      <c r="S1288" s="77"/>
      <c r="T1288" s="77"/>
      <c r="U1288" s="77"/>
      <c r="V1288" s="77"/>
      <c r="W1288" s="77"/>
      <c r="X1288" s="77"/>
      <c r="Y1288" s="77"/>
      <c r="Z1288" s="77"/>
      <c r="AA1288" s="77"/>
      <c r="AB1288" s="77"/>
      <c r="AC1288" s="76"/>
      <c r="AD1288" s="76"/>
      <c r="AE1288" s="76"/>
      <c r="AF1288" s="76"/>
      <c r="AG1288" s="76"/>
      <c r="AH1288" s="76"/>
      <c r="AI1288" s="76"/>
      <c r="AJ1288" s="76"/>
      <c r="AK1288" s="76"/>
      <c r="AL1288" s="76"/>
      <c r="AM1288" s="76"/>
      <c r="AN1288" s="76"/>
      <c r="AO1288" s="76"/>
      <c r="AP1288" s="76"/>
      <c r="AQ1288" s="76"/>
      <c r="AR1288" s="76"/>
      <c r="AS1288" s="76"/>
      <c r="AT1288" s="76"/>
      <c r="AU1288" s="76"/>
      <c r="AV1288" s="76"/>
      <c r="AW1288" s="76"/>
      <c r="AX1288" s="76"/>
      <c r="AY1288" s="76"/>
      <c r="AZ1288" s="76"/>
      <c r="BA1288" s="76"/>
      <c r="BB1288" s="76"/>
      <c r="BC1288" s="76"/>
      <c r="BD1288" s="76"/>
      <c r="BE1288" s="76"/>
      <c r="BF1288" s="76"/>
      <c r="BG1288" s="76"/>
      <c r="BH1288" s="76"/>
      <c r="BI1288" s="76"/>
      <c r="BJ1288" s="76"/>
      <c r="BK1288" s="76"/>
      <c r="BL1288" s="76"/>
      <c r="BM1288" s="76"/>
      <c r="BN1288" s="76"/>
      <c r="BO1288" s="76"/>
      <c r="BP1288" s="76"/>
      <c r="BQ1288" s="76"/>
      <c r="BR1288" s="76"/>
    </row>
    <row r="1289" spans="2:70">
      <c r="B1289" s="75"/>
      <c r="C1289" s="75"/>
      <c r="D1289" s="75"/>
      <c r="E1289" s="77"/>
      <c r="F1289" s="75"/>
      <c r="G1289" s="77"/>
      <c r="H1289" s="75"/>
      <c r="I1289" s="75"/>
      <c r="J1289" s="77"/>
      <c r="L1289" s="77"/>
      <c r="M1289" s="77"/>
      <c r="P1289" s="77"/>
      <c r="Q1289" s="77"/>
      <c r="R1289" s="77"/>
      <c r="S1289" s="77"/>
      <c r="T1289" s="77"/>
      <c r="U1289" s="77"/>
      <c r="V1289" s="77"/>
      <c r="W1289" s="77"/>
      <c r="X1289" s="77"/>
      <c r="Y1289" s="77"/>
      <c r="Z1289" s="77"/>
      <c r="AA1289" s="77"/>
      <c r="AB1289" s="77"/>
      <c r="AC1289" s="76"/>
      <c r="AD1289" s="76"/>
      <c r="AE1289" s="76"/>
      <c r="AF1289" s="76"/>
      <c r="AG1289" s="76"/>
      <c r="AH1289" s="76"/>
      <c r="AI1289" s="76"/>
      <c r="AJ1289" s="76"/>
      <c r="AK1289" s="76"/>
      <c r="AL1289" s="76"/>
      <c r="AM1289" s="76"/>
      <c r="AN1289" s="76"/>
      <c r="AO1289" s="76"/>
      <c r="AP1289" s="76"/>
      <c r="AQ1289" s="76"/>
      <c r="AR1289" s="76"/>
      <c r="AS1289" s="76"/>
      <c r="AT1289" s="76"/>
      <c r="AU1289" s="76"/>
      <c r="AV1289" s="76"/>
      <c r="AW1289" s="76"/>
      <c r="AX1289" s="76"/>
      <c r="AY1289" s="76"/>
      <c r="AZ1289" s="76"/>
      <c r="BA1289" s="76"/>
      <c r="BB1289" s="76"/>
      <c r="BC1289" s="76"/>
      <c r="BD1289" s="76"/>
      <c r="BE1289" s="76"/>
      <c r="BF1289" s="76"/>
      <c r="BG1289" s="76"/>
      <c r="BH1289" s="76"/>
      <c r="BI1289" s="76"/>
      <c r="BJ1289" s="76"/>
      <c r="BK1289" s="76"/>
      <c r="BL1289" s="76"/>
      <c r="BM1289" s="76"/>
      <c r="BN1289" s="76"/>
      <c r="BO1289" s="76"/>
      <c r="BP1289" s="76"/>
      <c r="BQ1289" s="76"/>
      <c r="BR1289" s="76"/>
    </row>
    <row r="1290" spans="2:70">
      <c r="B1290" s="75"/>
      <c r="C1290" s="75"/>
      <c r="D1290" s="75"/>
      <c r="E1290" s="77"/>
      <c r="F1290" s="75"/>
      <c r="G1290" s="77"/>
      <c r="H1290" s="75"/>
      <c r="I1290" s="75"/>
      <c r="J1290" s="77"/>
      <c r="L1290" s="77"/>
      <c r="M1290" s="77"/>
      <c r="P1290" s="77"/>
      <c r="Q1290" s="77"/>
      <c r="R1290" s="77"/>
      <c r="S1290" s="77"/>
      <c r="T1290" s="77"/>
      <c r="U1290" s="77"/>
      <c r="V1290" s="77"/>
      <c r="W1290" s="77"/>
      <c r="X1290" s="77"/>
      <c r="Y1290" s="77"/>
      <c r="Z1290" s="77"/>
      <c r="AA1290" s="77"/>
      <c r="AB1290" s="77"/>
      <c r="AC1290" s="76"/>
      <c r="AD1290" s="76"/>
      <c r="AE1290" s="76"/>
      <c r="AF1290" s="76"/>
      <c r="AG1290" s="76"/>
      <c r="AH1290" s="76"/>
      <c r="AI1290" s="76"/>
      <c r="AJ1290" s="76"/>
      <c r="AK1290" s="76"/>
      <c r="AL1290" s="76"/>
      <c r="AM1290" s="76"/>
      <c r="AN1290" s="76"/>
      <c r="AO1290" s="76"/>
      <c r="AP1290" s="76"/>
      <c r="AQ1290" s="76"/>
      <c r="AR1290" s="76"/>
      <c r="AS1290" s="76"/>
      <c r="AT1290" s="76"/>
      <c r="AU1290" s="76"/>
      <c r="AV1290" s="76"/>
      <c r="AW1290" s="76"/>
      <c r="AX1290" s="76"/>
      <c r="AY1290" s="76"/>
      <c r="AZ1290" s="76"/>
      <c r="BA1290" s="76"/>
      <c r="BB1290" s="76"/>
      <c r="BC1290" s="76"/>
      <c r="BD1290" s="76"/>
      <c r="BE1290" s="76"/>
      <c r="BF1290" s="76"/>
      <c r="BG1290" s="76"/>
      <c r="BH1290" s="76"/>
      <c r="BI1290" s="76"/>
      <c r="BJ1290" s="76"/>
      <c r="BK1290" s="76"/>
      <c r="BL1290" s="76"/>
      <c r="BM1290" s="76"/>
      <c r="BN1290" s="76"/>
      <c r="BO1290" s="76"/>
      <c r="BP1290" s="76"/>
      <c r="BQ1290" s="76"/>
      <c r="BR1290" s="76"/>
    </row>
    <row r="1291" spans="2:70">
      <c r="B1291" s="75"/>
      <c r="C1291" s="75"/>
      <c r="D1291" s="75"/>
      <c r="E1291" s="77"/>
      <c r="F1291" s="75"/>
      <c r="G1291" s="77"/>
      <c r="H1291" s="75"/>
      <c r="I1291" s="75"/>
      <c r="J1291" s="77"/>
      <c r="L1291" s="77"/>
      <c r="M1291" s="77"/>
      <c r="P1291" s="77"/>
      <c r="Q1291" s="77"/>
      <c r="R1291" s="77"/>
      <c r="S1291" s="77"/>
      <c r="T1291" s="77"/>
      <c r="U1291" s="77"/>
      <c r="V1291" s="77"/>
      <c r="W1291" s="77"/>
      <c r="X1291" s="77"/>
      <c r="Y1291" s="77"/>
      <c r="Z1291" s="77"/>
      <c r="AA1291" s="77"/>
      <c r="AB1291" s="77"/>
      <c r="AC1291" s="76"/>
      <c r="AD1291" s="76"/>
      <c r="AE1291" s="76"/>
      <c r="AF1291" s="76"/>
      <c r="AG1291" s="76"/>
      <c r="AH1291" s="76"/>
      <c r="AI1291" s="76"/>
      <c r="AJ1291" s="76"/>
      <c r="AK1291" s="76"/>
      <c r="AL1291" s="76"/>
      <c r="AM1291" s="76"/>
      <c r="AN1291" s="76"/>
      <c r="AO1291" s="76"/>
      <c r="AP1291" s="76"/>
      <c r="AQ1291" s="76"/>
      <c r="AR1291" s="76"/>
      <c r="AS1291" s="76"/>
      <c r="AT1291" s="76"/>
      <c r="AU1291" s="76"/>
      <c r="AV1291" s="76"/>
      <c r="AW1291" s="76"/>
      <c r="AX1291" s="76"/>
      <c r="AY1291" s="76"/>
      <c r="AZ1291" s="76"/>
      <c r="BA1291" s="76"/>
      <c r="BB1291" s="76"/>
      <c r="BC1291" s="76"/>
      <c r="BD1291" s="76"/>
      <c r="BE1291" s="76"/>
      <c r="BF1291" s="76"/>
      <c r="BG1291" s="76"/>
      <c r="BH1291" s="76"/>
      <c r="BI1291" s="76"/>
      <c r="BJ1291" s="76"/>
      <c r="BK1291" s="76"/>
      <c r="BL1291" s="76"/>
      <c r="BM1291" s="76"/>
      <c r="BN1291" s="76"/>
      <c r="BO1291" s="76"/>
      <c r="BP1291" s="76"/>
      <c r="BQ1291" s="76"/>
      <c r="BR1291" s="76"/>
    </row>
    <row r="1292" spans="2:70">
      <c r="B1292" s="75"/>
      <c r="C1292" s="75"/>
      <c r="D1292" s="75"/>
      <c r="E1292" s="77"/>
      <c r="F1292" s="75"/>
      <c r="G1292" s="77"/>
      <c r="H1292" s="75"/>
      <c r="I1292" s="75"/>
      <c r="J1292" s="77"/>
      <c r="L1292" s="77"/>
      <c r="M1292" s="77"/>
      <c r="P1292" s="77"/>
      <c r="Q1292" s="77"/>
      <c r="R1292" s="77"/>
      <c r="S1292" s="77"/>
      <c r="T1292" s="77"/>
      <c r="U1292" s="77"/>
      <c r="V1292" s="77"/>
      <c r="W1292" s="77"/>
      <c r="X1292" s="77"/>
      <c r="Y1292" s="77"/>
      <c r="Z1292" s="77"/>
      <c r="AA1292" s="77"/>
      <c r="AB1292" s="77"/>
      <c r="AC1292" s="76"/>
      <c r="AD1292" s="76"/>
      <c r="AE1292" s="76"/>
      <c r="AF1292" s="76"/>
      <c r="AG1292" s="76"/>
      <c r="AH1292" s="76"/>
      <c r="AI1292" s="76"/>
      <c r="AJ1292" s="76"/>
      <c r="AK1292" s="76"/>
      <c r="AL1292" s="76"/>
      <c r="AM1292" s="76"/>
      <c r="AN1292" s="76"/>
      <c r="AO1292" s="76"/>
      <c r="AP1292" s="76"/>
      <c r="AQ1292" s="76"/>
      <c r="AR1292" s="76"/>
      <c r="AS1292" s="76"/>
      <c r="AT1292" s="76"/>
      <c r="AU1292" s="76"/>
      <c r="AV1292" s="76"/>
      <c r="AW1292" s="76"/>
      <c r="AX1292" s="76"/>
      <c r="AY1292" s="76"/>
      <c r="AZ1292" s="76"/>
      <c r="BA1292" s="76"/>
      <c r="BB1292" s="76"/>
      <c r="BC1292" s="76"/>
      <c r="BD1292" s="76"/>
      <c r="BE1292" s="76"/>
      <c r="BF1292" s="76"/>
      <c r="BG1292" s="76"/>
      <c r="BH1292" s="76"/>
      <c r="BI1292" s="76"/>
      <c r="BJ1292" s="76"/>
      <c r="BK1292" s="76"/>
      <c r="BL1292" s="76"/>
      <c r="BM1292" s="76"/>
      <c r="BN1292" s="76"/>
      <c r="BO1292" s="76"/>
      <c r="BP1292" s="76"/>
      <c r="BQ1292" s="76"/>
      <c r="BR1292" s="76"/>
    </row>
    <row r="1293" spans="2:70">
      <c r="B1293" s="75"/>
      <c r="C1293" s="75"/>
      <c r="D1293" s="75"/>
      <c r="E1293" s="77"/>
      <c r="F1293" s="75"/>
      <c r="G1293" s="77"/>
      <c r="H1293" s="75"/>
      <c r="I1293" s="75"/>
      <c r="J1293" s="77"/>
      <c r="L1293" s="77"/>
      <c r="M1293" s="77"/>
      <c r="P1293" s="77"/>
      <c r="Q1293" s="77"/>
      <c r="R1293" s="77"/>
      <c r="S1293" s="77"/>
      <c r="T1293" s="77"/>
      <c r="U1293" s="77"/>
      <c r="V1293" s="77"/>
      <c r="W1293" s="77"/>
      <c r="X1293" s="77"/>
      <c r="Y1293" s="77"/>
      <c r="Z1293" s="77"/>
      <c r="AA1293" s="77"/>
      <c r="AB1293" s="77"/>
      <c r="AC1293" s="76"/>
      <c r="AD1293" s="76"/>
      <c r="AE1293" s="76"/>
      <c r="AF1293" s="76"/>
      <c r="AG1293" s="76"/>
      <c r="AH1293" s="76"/>
      <c r="AI1293" s="76"/>
      <c r="AJ1293" s="76"/>
      <c r="AK1293" s="76"/>
      <c r="AL1293" s="76"/>
      <c r="AM1293" s="76"/>
      <c r="AN1293" s="76"/>
      <c r="AO1293" s="76"/>
      <c r="AP1293" s="76"/>
      <c r="AQ1293" s="76"/>
      <c r="AR1293" s="76"/>
      <c r="AS1293" s="76"/>
      <c r="AT1293" s="76"/>
      <c r="AU1293" s="76"/>
      <c r="AV1293" s="76"/>
      <c r="AW1293" s="76"/>
      <c r="AX1293" s="76"/>
      <c r="AY1293" s="76"/>
      <c r="AZ1293" s="76"/>
      <c r="BA1293" s="76"/>
      <c r="BB1293" s="76"/>
      <c r="BC1293" s="76"/>
      <c r="BD1293" s="76"/>
      <c r="BE1293" s="76"/>
      <c r="BF1293" s="76"/>
      <c r="BG1293" s="76"/>
      <c r="BH1293" s="76"/>
      <c r="BI1293" s="76"/>
      <c r="BJ1293" s="76"/>
      <c r="BK1293" s="76"/>
      <c r="BL1293" s="76"/>
      <c r="BM1293" s="76"/>
      <c r="BN1293" s="76"/>
      <c r="BO1293" s="76"/>
      <c r="BP1293" s="76"/>
      <c r="BQ1293" s="76"/>
      <c r="BR1293" s="76"/>
    </row>
    <row r="1294" spans="2:70">
      <c r="B1294" s="75"/>
      <c r="C1294" s="75"/>
      <c r="D1294" s="75"/>
      <c r="E1294" s="77"/>
      <c r="F1294" s="75"/>
      <c r="G1294" s="77"/>
      <c r="H1294" s="75"/>
      <c r="I1294" s="75"/>
      <c r="J1294" s="77"/>
      <c r="L1294" s="77"/>
      <c r="M1294" s="77"/>
      <c r="P1294" s="77"/>
      <c r="Q1294" s="77"/>
      <c r="R1294" s="77"/>
      <c r="S1294" s="77"/>
      <c r="T1294" s="77"/>
      <c r="U1294" s="77"/>
      <c r="V1294" s="77"/>
      <c r="W1294" s="77"/>
      <c r="X1294" s="77"/>
      <c r="Y1294" s="77"/>
      <c r="Z1294" s="77"/>
      <c r="AA1294" s="77"/>
      <c r="AB1294" s="77"/>
      <c r="AC1294" s="76"/>
      <c r="AD1294" s="76"/>
      <c r="AE1294" s="76"/>
      <c r="AF1294" s="76"/>
      <c r="AG1294" s="76"/>
      <c r="AH1294" s="76"/>
      <c r="AI1294" s="76"/>
      <c r="AJ1294" s="76"/>
      <c r="AK1294" s="76"/>
      <c r="AL1294" s="76"/>
      <c r="AM1294" s="76"/>
      <c r="AN1294" s="76"/>
      <c r="AO1294" s="76"/>
      <c r="AP1294" s="76"/>
      <c r="AQ1294" s="76"/>
      <c r="AR1294" s="76"/>
      <c r="AS1294" s="76"/>
      <c r="AT1294" s="76"/>
      <c r="AU1294" s="76"/>
      <c r="AV1294" s="76"/>
      <c r="AW1294" s="76"/>
      <c r="AX1294" s="76"/>
      <c r="AY1294" s="76"/>
      <c r="AZ1294" s="76"/>
      <c r="BA1294" s="76"/>
      <c r="BB1294" s="76"/>
      <c r="BC1294" s="76"/>
      <c r="BD1294" s="76"/>
      <c r="BE1294" s="76"/>
      <c r="BF1294" s="76"/>
      <c r="BG1294" s="76"/>
      <c r="BH1294" s="76"/>
      <c r="BI1294" s="76"/>
      <c r="BJ1294" s="76"/>
      <c r="BK1294" s="76"/>
      <c r="BL1294" s="76"/>
      <c r="BM1294" s="76"/>
      <c r="BN1294" s="76"/>
      <c r="BO1294" s="76"/>
      <c r="BP1294" s="76"/>
      <c r="BQ1294" s="76"/>
      <c r="BR1294" s="76"/>
    </row>
    <row r="1295" spans="2:70">
      <c r="B1295" s="75"/>
      <c r="C1295" s="75"/>
      <c r="D1295" s="75"/>
      <c r="E1295" s="77"/>
      <c r="F1295" s="75"/>
      <c r="G1295" s="77"/>
      <c r="H1295" s="75"/>
      <c r="I1295" s="75"/>
      <c r="J1295" s="77"/>
      <c r="L1295" s="77"/>
      <c r="M1295" s="77"/>
      <c r="P1295" s="77"/>
      <c r="Q1295" s="77"/>
      <c r="R1295" s="77"/>
      <c r="S1295" s="77"/>
      <c r="T1295" s="77"/>
      <c r="U1295" s="77"/>
      <c r="V1295" s="77"/>
      <c r="W1295" s="77"/>
      <c r="X1295" s="77"/>
      <c r="Y1295" s="77"/>
      <c r="Z1295" s="77"/>
      <c r="AA1295" s="77"/>
      <c r="AB1295" s="77"/>
      <c r="AC1295" s="76"/>
      <c r="AD1295" s="76"/>
      <c r="AE1295" s="76"/>
      <c r="AF1295" s="76"/>
      <c r="AG1295" s="76"/>
      <c r="AH1295" s="76"/>
      <c r="AI1295" s="76"/>
      <c r="AJ1295" s="76"/>
      <c r="AK1295" s="76"/>
      <c r="AL1295" s="76"/>
      <c r="AM1295" s="76"/>
      <c r="AN1295" s="76"/>
      <c r="AO1295" s="76"/>
      <c r="AP1295" s="76"/>
      <c r="AQ1295" s="76"/>
      <c r="AR1295" s="76"/>
      <c r="AS1295" s="76"/>
      <c r="AT1295" s="76"/>
      <c r="AU1295" s="76"/>
      <c r="AV1295" s="76"/>
      <c r="AW1295" s="76"/>
      <c r="AX1295" s="76"/>
      <c r="AY1295" s="76"/>
      <c r="AZ1295" s="76"/>
      <c r="BA1295" s="76"/>
      <c r="BB1295" s="76"/>
      <c r="BC1295" s="76"/>
      <c r="BD1295" s="76"/>
      <c r="BE1295" s="76"/>
      <c r="BF1295" s="76"/>
      <c r="BG1295" s="76"/>
      <c r="BH1295" s="76"/>
      <c r="BI1295" s="76"/>
      <c r="BJ1295" s="76"/>
      <c r="BK1295" s="76"/>
      <c r="BL1295" s="76"/>
      <c r="BM1295" s="76"/>
      <c r="BN1295" s="76"/>
      <c r="BO1295" s="76"/>
      <c r="BP1295" s="76"/>
      <c r="BQ1295" s="76"/>
      <c r="BR1295" s="76"/>
    </row>
    <row r="1296" spans="2:70">
      <c r="B1296" s="75"/>
      <c r="C1296" s="75"/>
      <c r="D1296" s="75"/>
      <c r="E1296" s="77"/>
      <c r="F1296" s="75"/>
      <c r="G1296" s="77"/>
      <c r="H1296" s="75"/>
      <c r="I1296" s="75"/>
      <c r="J1296" s="77"/>
      <c r="L1296" s="77"/>
      <c r="M1296" s="77"/>
      <c r="P1296" s="77"/>
      <c r="Q1296" s="77"/>
      <c r="R1296" s="77"/>
      <c r="S1296" s="77"/>
      <c r="T1296" s="77"/>
      <c r="U1296" s="77"/>
      <c r="V1296" s="77"/>
      <c r="W1296" s="77"/>
      <c r="X1296" s="77"/>
      <c r="Y1296" s="77"/>
      <c r="Z1296" s="77"/>
      <c r="AA1296" s="77"/>
      <c r="AB1296" s="77"/>
      <c r="AC1296" s="76"/>
      <c r="AD1296" s="76"/>
      <c r="AE1296" s="76"/>
      <c r="AF1296" s="76"/>
      <c r="AG1296" s="76"/>
      <c r="AH1296" s="76"/>
      <c r="AI1296" s="76"/>
      <c r="AJ1296" s="76"/>
      <c r="AK1296" s="76"/>
      <c r="AL1296" s="76"/>
      <c r="AM1296" s="76"/>
      <c r="AN1296" s="76"/>
      <c r="AO1296" s="76"/>
      <c r="AP1296" s="76"/>
      <c r="AQ1296" s="76"/>
      <c r="AR1296" s="76"/>
      <c r="AS1296" s="76"/>
      <c r="AT1296" s="76"/>
      <c r="AU1296" s="76"/>
      <c r="AV1296" s="76"/>
      <c r="AW1296" s="76"/>
      <c r="AX1296" s="76"/>
      <c r="AY1296" s="76"/>
      <c r="AZ1296" s="76"/>
      <c r="BA1296" s="76"/>
      <c r="BB1296" s="76"/>
      <c r="BC1296" s="76"/>
      <c r="BD1296" s="76"/>
      <c r="BE1296" s="76"/>
      <c r="BF1296" s="76"/>
      <c r="BG1296" s="76"/>
      <c r="BH1296" s="76"/>
      <c r="BI1296" s="76"/>
      <c r="BJ1296" s="76"/>
      <c r="BK1296" s="76"/>
      <c r="BL1296" s="76"/>
      <c r="BM1296" s="76"/>
      <c r="BN1296" s="76"/>
      <c r="BO1296" s="76"/>
      <c r="BP1296" s="76"/>
      <c r="BQ1296" s="76"/>
      <c r="BR1296" s="76"/>
    </row>
    <row r="1297" spans="2:70">
      <c r="B1297" s="75"/>
      <c r="C1297" s="75"/>
      <c r="D1297" s="75"/>
      <c r="E1297" s="77"/>
      <c r="F1297" s="75"/>
      <c r="G1297" s="77"/>
      <c r="H1297" s="75"/>
      <c r="I1297" s="75"/>
      <c r="J1297" s="77"/>
      <c r="L1297" s="77"/>
      <c r="M1297" s="77"/>
      <c r="P1297" s="77"/>
      <c r="Q1297" s="77"/>
      <c r="R1297" s="77"/>
      <c r="S1297" s="77"/>
      <c r="T1297" s="77"/>
      <c r="U1297" s="77"/>
      <c r="V1297" s="77"/>
      <c r="W1297" s="77"/>
      <c r="X1297" s="77"/>
      <c r="Y1297" s="77"/>
      <c r="Z1297" s="77"/>
      <c r="AA1297" s="77"/>
      <c r="AB1297" s="77"/>
      <c r="AC1297" s="76"/>
      <c r="AD1297" s="76"/>
      <c r="AE1297" s="76"/>
      <c r="AF1297" s="76"/>
      <c r="AG1297" s="76"/>
      <c r="AH1297" s="76"/>
      <c r="AI1297" s="76"/>
      <c r="AJ1297" s="76"/>
      <c r="AK1297" s="76"/>
      <c r="AL1297" s="76"/>
      <c r="AM1297" s="76"/>
      <c r="AN1297" s="76"/>
      <c r="AO1297" s="76"/>
      <c r="AP1297" s="76"/>
      <c r="AQ1297" s="76"/>
      <c r="AR1297" s="76"/>
      <c r="AS1297" s="76"/>
      <c r="AT1297" s="76"/>
      <c r="AU1297" s="76"/>
      <c r="AV1297" s="76"/>
      <c r="AW1297" s="76"/>
      <c r="AX1297" s="76"/>
      <c r="AY1297" s="76"/>
      <c r="AZ1297" s="76"/>
      <c r="BA1297" s="76"/>
      <c r="BB1297" s="76"/>
      <c r="BC1297" s="76"/>
      <c r="BD1297" s="76"/>
      <c r="BE1297" s="76"/>
      <c r="BF1297" s="76"/>
      <c r="BG1297" s="76"/>
      <c r="BH1297" s="76"/>
      <c r="BI1297" s="76"/>
      <c r="BJ1297" s="76"/>
      <c r="BK1297" s="76"/>
      <c r="BL1297" s="76"/>
      <c r="BM1297" s="76"/>
      <c r="BN1297" s="76"/>
      <c r="BO1297" s="76"/>
      <c r="BP1297" s="76"/>
      <c r="BQ1297" s="76"/>
      <c r="BR1297" s="76"/>
    </row>
    <row r="1298" spans="2:70">
      <c r="B1298" s="75"/>
      <c r="C1298" s="75"/>
      <c r="D1298" s="75"/>
      <c r="E1298" s="77"/>
      <c r="F1298" s="75"/>
      <c r="G1298" s="77"/>
      <c r="H1298" s="75"/>
      <c r="I1298" s="75"/>
      <c r="J1298" s="77"/>
      <c r="L1298" s="77"/>
      <c r="M1298" s="77"/>
      <c r="P1298" s="77"/>
      <c r="Q1298" s="77"/>
      <c r="R1298" s="77"/>
      <c r="S1298" s="77"/>
      <c r="T1298" s="77"/>
      <c r="U1298" s="77"/>
      <c r="V1298" s="77"/>
      <c r="W1298" s="77"/>
      <c r="X1298" s="77"/>
      <c r="Y1298" s="77"/>
      <c r="Z1298" s="77"/>
      <c r="AA1298" s="77"/>
      <c r="AB1298" s="77"/>
      <c r="AC1298" s="76"/>
      <c r="AD1298" s="76"/>
      <c r="AE1298" s="76"/>
      <c r="AF1298" s="76"/>
      <c r="AG1298" s="76"/>
      <c r="AH1298" s="76"/>
      <c r="AI1298" s="76"/>
      <c r="AJ1298" s="76"/>
      <c r="AK1298" s="76"/>
      <c r="AL1298" s="76"/>
      <c r="AM1298" s="76"/>
      <c r="AN1298" s="76"/>
      <c r="AO1298" s="76"/>
      <c r="AP1298" s="76"/>
      <c r="AQ1298" s="76"/>
      <c r="AR1298" s="76"/>
      <c r="AS1298" s="76"/>
      <c r="AT1298" s="76"/>
      <c r="AU1298" s="76"/>
      <c r="AV1298" s="76"/>
      <c r="AW1298" s="76"/>
      <c r="AX1298" s="76"/>
      <c r="AY1298" s="76"/>
      <c r="AZ1298" s="76"/>
      <c r="BA1298" s="76"/>
      <c r="BB1298" s="76"/>
      <c r="BC1298" s="76"/>
      <c r="BD1298" s="76"/>
      <c r="BE1298" s="76"/>
      <c r="BF1298" s="76"/>
      <c r="BG1298" s="76"/>
      <c r="BH1298" s="76"/>
      <c r="BI1298" s="76"/>
      <c r="BJ1298" s="76"/>
      <c r="BK1298" s="76"/>
      <c r="BL1298" s="76"/>
      <c r="BM1298" s="76"/>
      <c r="BN1298" s="76"/>
      <c r="BO1298" s="76"/>
      <c r="BP1298" s="76"/>
      <c r="BQ1298" s="76"/>
      <c r="BR1298" s="76"/>
    </row>
    <row r="1299" spans="2:70">
      <c r="B1299" s="75"/>
      <c r="C1299" s="75"/>
      <c r="D1299" s="75"/>
      <c r="E1299" s="77"/>
      <c r="F1299" s="75"/>
      <c r="G1299" s="77"/>
      <c r="H1299" s="75"/>
      <c r="I1299" s="75"/>
      <c r="J1299" s="77"/>
      <c r="L1299" s="77"/>
      <c r="M1299" s="77"/>
      <c r="P1299" s="77"/>
      <c r="Q1299" s="77"/>
      <c r="R1299" s="77"/>
      <c r="S1299" s="77"/>
      <c r="T1299" s="77"/>
      <c r="U1299" s="77"/>
      <c r="V1299" s="77"/>
      <c r="W1299" s="77"/>
      <c r="X1299" s="77"/>
      <c r="Y1299" s="77"/>
      <c r="Z1299" s="77"/>
      <c r="AA1299" s="77"/>
      <c r="AB1299" s="77"/>
      <c r="AC1299" s="76"/>
      <c r="AD1299" s="76"/>
      <c r="AE1299" s="76"/>
      <c r="AF1299" s="76"/>
      <c r="AG1299" s="76"/>
      <c r="AH1299" s="76"/>
      <c r="AI1299" s="76"/>
      <c r="AJ1299" s="76"/>
      <c r="AK1299" s="76"/>
      <c r="AL1299" s="76"/>
      <c r="AM1299" s="76"/>
      <c r="AN1299" s="76"/>
      <c r="AO1299" s="76"/>
      <c r="AP1299" s="76"/>
      <c r="AQ1299" s="76"/>
      <c r="AR1299" s="76"/>
      <c r="AS1299" s="76"/>
      <c r="AT1299" s="76"/>
      <c r="AU1299" s="76"/>
      <c r="AV1299" s="76"/>
      <c r="AW1299" s="76"/>
      <c r="AX1299" s="76"/>
      <c r="AY1299" s="76"/>
      <c r="AZ1299" s="76"/>
      <c r="BA1299" s="76"/>
      <c r="BB1299" s="76"/>
      <c r="BC1299" s="76"/>
      <c r="BD1299" s="76"/>
      <c r="BE1299" s="76"/>
      <c r="BF1299" s="76"/>
      <c r="BG1299" s="76"/>
      <c r="BH1299" s="76"/>
      <c r="BI1299" s="76"/>
      <c r="BJ1299" s="76"/>
      <c r="BK1299" s="76"/>
      <c r="BL1299" s="76"/>
      <c r="BM1299" s="76"/>
      <c r="BN1299" s="76"/>
      <c r="BO1299" s="76"/>
      <c r="BP1299" s="76"/>
      <c r="BQ1299" s="76"/>
      <c r="BR1299" s="76"/>
    </row>
    <row r="1300" spans="2:70">
      <c r="B1300" s="75"/>
      <c r="C1300" s="75"/>
      <c r="D1300" s="75"/>
      <c r="E1300" s="77"/>
      <c r="F1300" s="75"/>
      <c r="G1300" s="77"/>
      <c r="H1300" s="75"/>
      <c r="I1300" s="75"/>
      <c r="J1300" s="77"/>
      <c r="L1300" s="77"/>
      <c r="M1300" s="77"/>
      <c r="P1300" s="77"/>
      <c r="Q1300" s="77"/>
      <c r="R1300" s="77"/>
      <c r="S1300" s="77"/>
      <c r="T1300" s="77"/>
      <c r="U1300" s="77"/>
      <c r="V1300" s="77"/>
      <c r="W1300" s="77"/>
      <c r="X1300" s="77"/>
      <c r="Y1300" s="77"/>
      <c r="Z1300" s="77"/>
      <c r="AA1300" s="77"/>
      <c r="AB1300" s="77"/>
      <c r="AC1300" s="76"/>
      <c r="AD1300" s="76"/>
      <c r="AE1300" s="76"/>
      <c r="AF1300" s="76"/>
      <c r="AG1300" s="76"/>
      <c r="AH1300" s="76"/>
      <c r="AI1300" s="76"/>
      <c r="AJ1300" s="76"/>
      <c r="AK1300" s="76"/>
      <c r="AL1300" s="76"/>
      <c r="AM1300" s="76"/>
      <c r="AN1300" s="76"/>
      <c r="AO1300" s="76"/>
      <c r="AP1300" s="76"/>
      <c r="AQ1300" s="76"/>
      <c r="AR1300" s="76"/>
      <c r="AS1300" s="76"/>
      <c r="AT1300" s="76"/>
      <c r="AU1300" s="76"/>
      <c r="AV1300" s="76"/>
      <c r="AW1300" s="76"/>
      <c r="AX1300" s="76"/>
      <c r="AY1300" s="76"/>
      <c r="AZ1300" s="76"/>
      <c r="BA1300" s="76"/>
      <c r="BB1300" s="76"/>
      <c r="BC1300" s="76"/>
      <c r="BD1300" s="76"/>
      <c r="BE1300" s="76"/>
      <c r="BF1300" s="76"/>
      <c r="BG1300" s="76"/>
      <c r="BH1300" s="76"/>
      <c r="BI1300" s="76"/>
      <c r="BJ1300" s="76"/>
      <c r="BK1300" s="76"/>
      <c r="BL1300" s="76"/>
      <c r="BM1300" s="76"/>
      <c r="BN1300" s="76"/>
      <c r="BO1300" s="76"/>
      <c r="BP1300" s="76"/>
      <c r="BQ1300" s="76"/>
      <c r="BR1300" s="76"/>
    </row>
    <row r="1301" spans="2:70">
      <c r="B1301" s="75"/>
      <c r="C1301" s="75"/>
      <c r="D1301" s="75"/>
      <c r="E1301" s="77"/>
      <c r="F1301" s="75"/>
      <c r="G1301" s="77"/>
      <c r="H1301" s="75"/>
      <c r="I1301" s="75"/>
      <c r="J1301" s="77"/>
      <c r="L1301" s="77"/>
      <c r="M1301" s="77"/>
      <c r="P1301" s="77"/>
      <c r="Q1301" s="77"/>
      <c r="R1301" s="77"/>
      <c r="S1301" s="77"/>
      <c r="T1301" s="77"/>
      <c r="U1301" s="77"/>
      <c r="V1301" s="77"/>
      <c r="W1301" s="77"/>
      <c r="X1301" s="77"/>
      <c r="Y1301" s="77"/>
      <c r="Z1301" s="77"/>
      <c r="AA1301" s="77"/>
      <c r="AB1301" s="77"/>
      <c r="AC1301" s="76"/>
      <c r="AD1301" s="76"/>
      <c r="AE1301" s="76"/>
      <c r="AF1301" s="76"/>
      <c r="AG1301" s="76"/>
      <c r="AH1301" s="76"/>
      <c r="AI1301" s="76"/>
      <c r="AJ1301" s="76"/>
      <c r="AK1301" s="76"/>
      <c r="AL1301" s="76"/>
      <c r="AM1301" s="76"/>
      <c r="AN1301" s="76"/>
      <c r="AO1301" s="76"/>
      <c r="AP1301" s="76"/>
      <c r="AQ1301" s="76"/>
      <c r="AR1301" s="76"/>
      <c r="AS1301" s="76"/>
      <c r="AT1301" s="76"/>
      <c r="AU1301" s="76"/>
      <c r="AV1301" s="76"/>
      <c r="AW1301" s="76"/>
      <c r="AX1301" s="76"/>
      <c r="AY1301" s="76"/>
      <c r="AZ1301" s="76"/>
      <c r="BA1301" s="76"/>
      <c r="BB1301" s="76"/>
      <c r="BC1301" s="76"/>
      <c r="BD1301" s="76"/>
      <c r="BE1301" s="76"/>
      <c r="BF1301" s="76"/>
      <c r="BG1301" s="76"/>
      <c r="BH1301" s="76"/>
      <c r="BI1301" s="76"/>
      <c r="BJ1301" s="76"/>
      <c r="BK1301" s="76"/>
      <c r="BL1301" s="76"/>
      <c r="BM1301" s="76"/>
      <c r="BN1301" s="76"/>
      <c r="BO1301" s="76"/>
      <c r="BP1301" s="76"/>
      <c r="BQ1301" s="76"/>
      <c r="BR1301" s="76"/>
    </row>
    <row r="1302" spans="2:70">
      <c r="B1302" s="75"/>
      <c r="C1302" s="75"/>
      <c r="D1302" s="75"/>
      <c r="E1302" s="77"/>
      <c r="F1302" s="75"/>
      <c r="G1302" s="77"/>
      <c r="H1302" s="75"/>
      <c r="I1302" s="75"/>
      <c r="J1302" s="77"/>
      <c r="L1302" s="77"/>
      <c r="M1302" s="77"/>
      <c r="P1302" s="77"/>
      <c r="Q1302" s="77"/>
      <c r="R1302" s="77"/>
      <c r="S1302" s="77"/>
      <c r="T1302" s="77"/>
      <c r="U1302" s="77"/>
      <c r="V1302" s="77"/>
      <c r="W1302" s="77"/>
      <c r="X1302" s="77"/>
      <c r="Y1302" s="77"/>
      <c r="Z1302" s="77"/>
      <c r="AA1302" s="77"/>
      <c r="AB1302" s="77"/>
      <c r="AC1302" s="76"/>
      <c r="AD1302" s="76"/>
      <c r="AE1302" s="76"/>
      <c r="AF1302" s="76"/>
      <c r="AG1302" s="76"/>
      <c r="AH1302" s="76"/>
      <c r="AI1302" s="76"/>
      <c r="AJ1302" s="76"/>
      <c r="AK1302" s="76"/>
      <c r="AL1302" s="76"/>
      <c r="AM1302" s="76"/>
      <c r="AN1302" s="76"/>
      <c r="AO1302" s="76"/>
      <c r="AP1302" s="76"/>
      <c r="AQ1302" s="76"/>
      <c r="AR1302" s="76"/>
      <c r="AS1302" s="76"/>
      <c r="AT1302" s="76"/>
      <c r="AU1302" s="76"/>
      <c r="AV1302" s="76"/>
      <c r="AW1302" s="76"/>
      <c r="AX1302" s="76"/>
      <c r="AY1302" s="76"/>
      <c r="AZ1302" s="76"/>
      <c r="BA1302" s="76"/>
      <c r="BB1302" s="76"/>
      <c r="BC1302" s="76"/>
      <c r="BD1302" s="76"/>
      <c r="BE1302" s="76"/>
      <c r="BF1302" s="76"/>
      <c r="BG1302" s="76"/>
      <c r="BH1302" s="76"/>
      <c r="BI1302" s="76"/>
      <c r="BJ1302" s="76"/>
      <c r="BK1302" s="76"/>
      <c r="BL1302" s="76"/>
      <c r="BM1302" s="76"/>
      <c r="BN1302" s="76"/>
      <c r="BO1302" s="76"/>
      <c r="BP1302" s="76"/>
      <c r="BQ1302" s="76"/>
      <c r="BR1302" s="76"/>
    </row>
    <row r="1303" spans="2:70">
      <c r="B1303" s="75"/>
      <c r="C1303" s="75"/>
      <c r="D1303" s="75"/>
      <c r="E1303" s="77"/>
      <c r="F1303" s="75"/>
      <c r="G1303" s="77"/>
      <c r="H1303" s="75"/>
      <c r="I1303" s="75"/>
      <c r="J1303" s="77"/>
      <c r="L1303" s="77"/>
      <c r="M1303" s="77"/>
      <c r="P1303" s="77"/>
      <c r="Q1303" s="77"/>
      <c r="R1303" s="77"/>
      <c r="S1303" s="77"/>
      <c r="T1303" s="77"/>
      <c r="U1303" s="77"/>
      <c r="V1303" s="77"/>
      <c r="W1303" s="77"/>
      <c r="X1303" s="77"/>
      <c r="Y1303" s="77"/>
      <c r="Z1303" s="77"/>
      <c r="AA1303" s="77"/>
      <c r="AB1303" s="77"/>
      <c r="AC1303" s="76"/>
      <c r="AD1303" s="76"/>
      <c r="AE1303" s="76"/>
      <c r="AF1303" s="76"/>
      <c r="AG1303" s="76"/>
      <c r="AH1303" s="76"/>
      <c r="AI1303" s="76"/>
      <c r="AJ1303" s="76"/>
      <c r="AK1303" s="76"/>
      <c r="AL1303" s="76"/>
      <c r="AM1303" s="76"/>
      <c r="AN1303" s="76"/>
      <c r="AO1303" s="76"/>
      <c r="AP1303" s="76"/>
      <c r="AQ1303" s="76"/>
      <c r="AR1303" s="76"/>
      <c r="AS1303" s="76"/>
      <c r="AT1303" s="76"/>
      <c r="AU1303" s="76"/>
      <c r="AV1303" s="76"/>
      <c r="AW1303" s="76"/>
      <c r="AX1303" s="76"/>
      <c r="AY1303" s="76"/>
      <c r="AZ1303" s="76"/>
      <c r="BA1303" s="76"/>
      <c r="BB1303" s="76"/>
      <c r="BC1303" s="76"/>
      <c r="BD1303" s="76"/>
      <c r="BE1303" s="76"/>
      <c r="BF1303" s="76"/>
      <c r="BG1303" s="76"/>
      <c r="BH1303" s="76"/>
      <c r="BI1303" s="76"/>
      <c r="BJ1303" s="76"/>
      <c r="BK1303" s="76"/>
      <c r="BL1303" s="76"/>
      <c r="BM1303" s="76"/>
      <c r="BN1303" s="76"/>
      <c r="BO1303" s="76"/>
      <c r="BP1303" s="76"/>
      <c r="BQ1303" s="76"/>
      <c r="BR1303" s="76"/>
    </row>
    <row r="1304" spans="2:70">
      <c r="B1304" s="75"/>
      <c r="C1304" s="75"/>
      <c r="D1304" s="75"/>
      <c r="E1304" s="77"/>
      <c r="F1304" s="75"/>
      <c r="G1304" s="77"/>
      <c r="H1304" s="75"/>
      <c r="I1304" s="75"/>
      <c r="J1304" s="77"/>
      <c r="L1304" s="77"/>
      <c r="M1304" s="77"/>
      <c r="P1304" s="77"/>
      <c r="Q1304" s="77"/>
      <c r="R1304" s="77"/>
      <c r="S1304" s="77"/>
      <c r="T1304" s="77"/>
      <c r="U1304" s="77"/>
      <c r="V1304" s="77"/>
      <c r="W1304" s="77"/>
      <c r="X1304" s="77"/>
      <c r="Y1304" s="77"/>
      <c r="Z1304" s="77"/>
      <c r="AA1304" s="77"/>
      <c r="AB1304" s="77"/>
      <c r="AC1304" s="76"/>
      <c r="AD1304" s="76"/>
      <c r="AE1304" s="76"/>
      <c r="AF1304" s="76"/>
      <c r="AG1304" s="76"/>
      <c r="AH1304" s="76"/>
      <c r="AI1304" s="76"/>
      <c r="AJ1304" s="76"/>
      <c r="AK1304" s="76"/>
      <c r="AL1304" s="76"/>
      <c r="AM1304" s="76"/>
      <c r="AN1304" s="76"/>
      <c r="AO1304" s="76"/>
      <c r="AP1304" s="76"/>
      <c r="AQ1304" s="76"/>
      <c r="AR1304" s="76"/>
      <c r="AS1304" s="76"/>
      <c r="AT1304" s="76"/>
      <c r="AU1304" s="76"/>
      <c r="AV1304" s="76"/>
      <c r="AW1304" s="76"/>
      <c r="AX1304" s="76"/>
      <c r="AY1304" s="76"/>
      <c r="AZ1304" s="76"/>
      <c r="BA1304" s="76"/>
      <c r="BB1304" s="76"/>
      <c r="BC1304" s="76"/>
      <c r="BD1304" s="76"/>
      <c r="BE1304" s="76"/>
      <c r="BF1304" s="76"/>
      <c r="BG1304" s="76"/>
      <c r="BH1304" s="76"/>
      <c r="BI1304" s="76"/>
      <c r="BJ1304" s="76"/>
      <c r="BK1304" s="76"/>
      <c r="BL1304" s="76"/>
      <c r="BM1304" s="76"/>
      <c r="BN1304" s="76"/>
      <c r="BO1304" s="76"/>
      <c r="BP1304" s="76"/>
      <c r="BQ1304" s="76"/>
      <c r="BR1304" s="76"/>
    </row>
    <row r="1305" spans="2:70">
      <c r="B1305" s="75"/>
      <c r="C1305" s="75"/>
      <c r="D1305" s="75"/>
      <c r="E1305" s="77"/>
      <c r="F1305" s="75"/>
      <c r="G1305" s="77"/>
      <c r="H1305" s="75"/>
      <c r="I1305" s="75"/>
      <c r="J1305" s="77"/>
      <c r="L1305" s="77"/>
      <c r="M1305" s="77"/>
      <c r="P1305" s="77"/>
      <c r="Q1305" s="77"/>
      <c r="R1305" s="77"/>
      <c r="S1305" s="77"/>
      <c r="T1305" s="77"/>
      <c r="U1305" s="77"/>
      <c r="V1305" s="77"/>
      <c r="W1305" s="77"/>
      <c r="X1305" s="77"/>
      <c r="Y1305" s="77"/>
      <c r="Z1305" s="77"/>
      <c r="AA1305" s="77"/>
      <c r="AB1305" s="77"/>
      <c r="AC1305" s="76"/>
      <c r="AD1305" s="76"/>
      <c r="AE1305" s="76"/>
      <c r="AF1305" s="76"/>
      <c r="AG1305" s="76"/>
      <c r="AH1305" s="76"/>
      <c r="AI1305" s="76"/>
      <c r="AJ1305" s="76"/>
      <c r="AK1305" s="76"/>
      <c r="AL1305" s="76"/>
      <c r="AM1305" s="76"/>
      <c r="AN1305" s="76"/>
      <c r="AO1305" s="76"/>
      <c r="AP1305" s="76"/>
      <c r="AQ1305" s="76"/>
      <c r="AR1305" s="76"/>
      <c r="AS1305" s="76"/>
      <c r="AT1305" s="76"/>
      <c r="AU1305" s="76"/>
      <c r="AV1305" s="76"/>
      <c r="AW1305" s="76"/>
      <c r="AX1305" s="76"/>
      <c r="AY1305" s="76"/>
      <c r="AZ1305" s="76"/>
      <c r="BA1305" s="76"/>
      <c r="BB1305" s="76"/>
      <c r="BC1305" s="76"/>
      <c r="BD1305" s="76"/>
      <c r="BE1305" s="76"/>
      <c r="BF1305" s="76"/>
      <c r="BG1305" s="76"/>
      <c r="BH1305" s="76"/>
      <c r="BI1305" s="76"/>
      <c r="BJ1305" s="76"/>
      <c r="BK1305" s="76"/>
      <c r="BL1305" s="76"/>
      <c r="BM1305" s="76"/>
      <c r="BN1305" s="76"/>
      <c r="BO1305" s="76"/>
      <c r="BP1305" s="76"/>
      <c r="BQ1305" s="76"/>
      <c r="BR1305" s="76"/>
    </row>
    <row r="1306" spans="2:70">
      <c r="B1306" s="75"/>
      <c r="C1306" s="75"/>
      <c r="D1306" s="75"/>
      <c r="E1306" s="77"/>
      <c r="F1306" s="75"/>
      <c r="G1306" s="77"/>
      <c r="H1306" s="75"/>
      <c r="I1306" s="75"/>
      <c r="J1306" s="77"/>
      <c r="L1306" s="77"/>
      <c r="M1306" s="77"/>
      <c r="P1306" s="77"/>
      <c r="Q1306" s="77"/>
      <c r="R1306" s="77"/>
      <c r="S1306" s="77"/>
      <c r="T1306" s="77"/>
      <c r="U1306" s="77"/>
      <c r="V1306" s="77"/>
      <c r="W1306" s="77"/>
      <c r="X1306" s="77"/>
      <c r="Y1306" s="77"/>
      <c r="Z1306" s="77"/>
      <c r="AA1306" s="77"/>
      <c r="AB1306" s="77"/>
      <c r="AC1306" s="76"/>
      <c r="AD1306" s="76"/>
      <c r="AE1306" s="76"/>
      <c r="AF1306" s="76"/>
      <c r="AG1306" s="76"/>
      <c r="AH1306" s="76"/>
      <c r="AI1306" s="76"/>
      <c r="AJ1306" s="76"/>
      <c r="AK1306" s="76"/>
      <c r="AL1306" s="76"/>
      <c r="AM1306" s="76"/>
      <c r="AN1306" s="76"/>
      <c r="AO1306" s="76"/>
      <c r="AP1306" s="76"/>
      <c r="AQ1306" s="76"/>
      <c r="AR1306" s="76"/>
      <c r="AS1306" s="76"/>
      <c r="AT1306" s="76"/>
      <c r="AU1306" s="76"/>
      <c r="AV1306" s="76"/>
      <c r="AW1306" s="76"/>
      <c r="AX1306" s="76"/>
      <c r="AY1306" s="76"/>
      <c r="AZ1306" s="76"/>
      <c r="BA1306" s="76"/>
      <c r="BB1306" s="76"/>
      <c r="BC1306" s="76"/>
      <c r="BD1306" s="76"/>
      <c r="BE1306" s="76"/>
      <c r="BF1306" s="76"/>
      <c r="BG1306" s="76"/>
      <c r="BH1306" s="76"/>
      <c r="BI1306" s="76"/>
      <c r="BJ1306" s="76"/>
      <c r="BK1306" s="76"/>
      <c r="BL1306" s="76"/>
      <c r="BM1306" s="76"/>
      <c r="BN1306" s="76"/>
      <c r="BO1306" s="76"/>
      <c r="BP1306" s="76"/>
      <c r="BQ1306" s="76"/>
      <c r="BR1306" s="76"/>
    </row>
    <row r="1307" spans="2:70">
      <c r="B1307" s="75"/>
      <c r="C1307" s="75"/>
      <c r="D1307" s="75"/>
      <c r="E1307" s="77"/>
      <c r="F1307" s="75"/>
      <c r="G1307" s="77"/>
      <c r="H1307" s="75"/>
      <c r="I1307" s="75"/>
      <c r="J1307" s="77"/>
      <c r="L1307" s="77"/>
      <c r="M1307" s="77"/>
      <c r="P1307" s="77"/>
      <c r="Q1307" s="77"/>
      <c r="R1307" s="77"/>
      <c r="S1307" s="77"/>
      <c r="T1307" s="77"/>
      <c r="U1307" s="77"/>
      <c r="V1307" s="77"/>
      <c r="W1307" s="77"/>
      <c r="X1307" s="77"/>
      <c r="Y1307" s="77"/>
      <c r="Z1307" s="77"/>
      <c r="AA1307" s="77"/>
      <c r="AB1307" s="77"/>
      <c r="AC1307" s="76"/>
      <c r="AD1307" s="76"/>
      <c r="AE1307" s="76"/>
      <c r="AF1307" s="76"/>
      <c r="AG1307" s="76"/>
      <c r="AH1307" s="76"/>
      <c r="AI1307" s="76"/>
      <c r="AJ1307" s="76"/>
      <c r="AK1307" s="76"/>
      <c r="AL1307" s="76"/>
      <c r="AM1307" s="76"/>
      <c r="AN1307" s="76"/>
      <c r="AO1307" s="76"/>
      <c r="AP1307" s="76"/>
      <c r="AQ1307" s="76"/>
      <c r="AR1307" s="76"/>
      <c r="AS1307" s="76"/>
      <c r="AT1307" s="76"/>
      <c r="AU1307" s="76"/>
      <c r="AV1307" s="76"/>
      <c r="AW1307" s="76"/>
      <c r="AX1307" s="76"/>
      <c r="AY1307" s="76"/>
      <c r="AZ1307" s="76"/>
      <c r="BA1307" s="76"/>
      <c r="BB1307" s="76"/>
      <c r="BC1307" s="76"/>
      <c r="BD1307" s="76"/>
      <c r="BE1307" s="76"/>
      <c r="BF1307" s="76"/>
      <c r="BG1307" s="76"/>
      <c r="BH1307" s="76"/>
      <c r="BI1307" s="76"/>
      <c r="BJ1307" s="76"/>
      <c r="BK1307" s="76"/>
      <c r="BL1307" s="76"/>
      <c r="BM1307" s="76"/>
      <c r="BN1307" s="76"/>
      <c r="BO1307" s="76"/>
      <c r="BP1307" s="76"/>
      <c r="BQ1307" s="76"/>
      <c r="BR1307" s="76"/>
    </row>
    <row r="1308" spans="2:70">
      <c r="B1308" s="75"/>
      <c r="C1308" s="75"/>
      <c r="D1308" s="75"/>
      <c r="E1308" s="77"/>
      <c r="F1308" s="75"/>
      <c r="G1308" s="77"/>
      <c r="H1308" s="75"/>
      <c r="I1308" s="75"/>
      <c r="J1308" s="77"/>
      <c r="L1308" s="77"/>
      <c r="M1308" s="77"/>
      <c r="P1308" s="77"/>
      <c r="Q1308" s="77"/>
      <c r="R1308" s="77"/>
      <c r="S1308" s="77"/>
      <c r="T1308" s="77"/>
      <c r="U1308" s="77"/>
      <c r="V1308" s="77"/>
      <c r="W1308" s="77"/>
      <c r="X1308" s="77"/>
      <c r="Y1308" s="77"/>
      <c r="Z1308" s="77"/>
      <c r="AA1308" s="77"/>
      <c r="AB1308" s="77"/>
      <c r="AC1308" s="76"/>
      <c r="AD1308" s="76"/>
      <c r="AE1308" s="76"/>
      <c r="AF1308" s="76"/>
      <c r="AG1308" s="76"/>
      <c r="AH1308" s="76"/>
      <c r="AI1308" s="76"/>
      <c r="AJ1308" s="76"/>
      <c r="AK1308" s="76"/>
      <c r="AL1308" s="76"/>
      <c r="AM1308" s="76"/>
      <c r="AN1308" s="76"/>
      <c r="AO1308" s="76"/>
      <c r="AP1308" s="76"/>
      <c r="AQ1308" s="76"/>
      <c r="AR1308" s="76"/>
      <c r="AS1308" s="76"/>
      <c r="AT1308" s="76"/>
      <c r="AU1308" s="76"/>
      <c r="AV1308" s="76"/>
      <c r="AW1308" s="76"/>
      <c r="AX1308" s="76"/>
      <c r="AY1308" s="76"/>
      <c r="AZ1308" s="76"/>
      <c r="BA1308" s="76"/>
      <c r="BB1308" s="76"/>
      <c r="BC1308" s="76"/>
      <c r="BD1308" s="76"/>
      <c r="BE1308" s="76"/>
      <c r="BF1308" s="76"/>
      <c r="BG1308" s="76"/>
      <c r="BH1308" s="76"/>
      <c r="BI1308" s="76"/>
      <c r="BJ1308" s="76"/>
      <c r="BK1308" s="76"/>
      <c r="BL1308" s="76"/>
      <c r="BM1308" s="76"/>
      <c r="BN1308" s="76"/>
      <c r="BO1308" s="76"/>
      <c r="BP1308" s="76"/>
      <c r="BQ1308" s="76"/>
      <c r="BR1308" s="76"/>
    </row>
    <row r="1309" spans="2:70">
      <c r="B1309" s="75"/>
      <c r="C1309" s="75"/>
      <c r="D1309" s="75"/>
      <c r="E1309" s="77"/>
      <c r="F1309" s="75"/>
      <c r="G1309" s="77"/>
      <c r="H1309" s="75"/>
      <c r="I1309" s="75"/>
      <c r="J1309" s="77"/>
      <c r="L1309" s="77"/>
      <c r="M1309" s="77"/>
      <c r="P1309" s="77"/>
      <c r="Q1309" s="77"/>
      <c r="R1309" s="77"/>
      <c r="S1309" s="77"/>
      <c r="T1309" s="77"/>
      <c r="U1309" s="77"/>
      <c r="V1309" s="77"/>
      <c r="W1309" s="77"/>
      <c r="X1309" s="77"/>
      <c r="Y1309" s="77"/>
      <c r="Z1309" s="77"/>
      <c r="AA1309" s="77"/>
      <c r="AB1309" s="77"/>
      <c r="AC1309" s="76"/>
      <c r="AD1309" s="76"/>
      <c r="AE1309" s="76"/>
      <c r="AF1309" s="76"/>
      <c r="AG1309" s="76"/>
      <c r="AH1309" s="76"/>
      <c r="AI1309" s="76"/>
      <c r="AJ1309" s="76"/>
      <c r="AK1309" s="76"/>
      <c r="AL1309" s="76"/>
      <c r="AM1309" s="76"/>
      <c r="AN1309" s="76"/>
      <c r="AO1309" s="76"/>
      <c r="AP1309" s="76"/>
      <c r="AQ1309" s="76"/>
      <c r="AR1309" s="76"/>
      <c r="AS1309" s="76"/>
      <c r="AT1309" s="76"/>
      <c r="AU1309" s="76"/>
      <c r="AV1309" s="76"/>
      <c r="AW1309" s="76"/>
      <c r="AX1309" s="76"/>
      <c r="AY1309" s="76"/>
      <c r="AZ1309" s="76"/>
      <c r="BA1309" s="76"/>
      <c r="BB1309" s="76"/>
      <c r="BC1309" s="76"/>
      <c r="BD1309" s="76"/>
      <c r="BE1309" s="76"/>
      <c r="BF1309" s="76"/>
      <c r="BG1309" s="76"/>
      <c r="BH1309" s="76"/>
      <c r="BI1309" s="76"/>
      <c r="BJ1309" s="76"/>
      <c r="BK1309" s="76"/>
      <c r="BL1309" s="76"/>
      <c r="BM1309" s="76"/>
      <c r="BN1309" s="76"/>
      <c r="BO1309" s="76"/>
      <c r="BP1309" s="76"/>
      <c r="BQ1309" s="76"/>
      <c r="BR1309" s="76"/>
    </row>
    <row r="1310" spans="2:70">
      <c r="B1310" s="75"/>
      <c r="C1310" s="75"/>
      <c r="D1310" s="75"/>
      <c r="E1310" s="77"/>
      <c r="F1310" s="75"/>
      <c r="G1310" s="77"/>
      <c r="H1310" s="75"/>
      <c r="I1310" s="75"/>
      <c r="J1310" s="77"/>
      <c r="L1310" s="77"/>
      <c r="M1310" s="77"/>
      <c r="P1310" s="77"/>
      <c r="Q1310" s="77"/>
      <c r="R1310" s="77"/>
      <c r="S1310" s="77"/>
      <c r="T1310" s="77"/>
      <c r="U1310" s="77"/>
      <c r="V1310" s="77"/>
      <c r="W1310" s="77"/>
      <c r="X1310" s="77"/>
      <c r="Y1310" s="77"/>
      <c r="Z1310" s="77"/>
      <c r="AA1310" s="77"/>
      <c r="AB1310" s="77"/>
      <c r="AC1310" s="76"/>
      <c r="AD1310" s="76"/>
      <c r="AE1310" s="76"/>
      <c r="AF1310" s="76"/>
      <c r="AG1310" s="76"/>
      <c r="AH1310" s="76"/>
      <c r="AI1310" s="76"/>
      <c r="AJ1310" s="76"/>
      <c r="AK1310" s="76"/>
      <c r="AL1310" s="76"/>
      <c r="AM1310" s="76"/>
      <c r="AN1310" s="76"/>
      <c r="AO1310" s="76"/>
      <c r="AP1310" s="76"/>
      <c r="AQ1310" s="76"/>
      <c r="AR1310" s="76"/>
      <c r="AS1310" s="76"/>
      <c r="AT1310" s="76"/>
      <c r="AU1310" s="76"/>
      <c r="AV1310" s="76"/>
      <c r="AW1310" s="76"/>
      <c r="AX1310" s="76"/>
      <c r="AY1310" s="76"/>
      <c r="AZ1310" s="76"/>
      <c r="BA1310" s="76"/>
      <c r="BB1310" s="76"/>
      <c r="BC1310" s="76"/>
      <c r="BD1310" s="76"/>
      <c r="BE1310" s="76"/>
      <c r="BF1310" s="76"/>
      <c r="BG1310" s="76"/>
      <c r="BH1310" s="76"/>
      <c r="BI1310" s="76"/>
      <c r="BJ1310" s="76"/>
      <c r="BK1310" s="76"/>
      <c r="BL1310" s="76"/>
      <c r="BM1310" s="76"/>
      <c r="BN1310" s="76"/>
      <c r="BO1310" s="76"/>
      <c r="BP1310" s="76"/>
      <c r="BQ1310" s="76"/>
      <c r="BR1310" s="76"/>
    </row>
    <row r="1311" spans="2:70">
      <c r="B1311" s="75"/>
      <c r="C1311" s="75"/>
      <c r="D1311" s="75"/>
      <c r="E1311" s="77"/>
      <c r="F1311" s="75"/>
      <c r="G1311" s="77"/>
      <c r="H1311" s="75"/>
      <c r="I1311" s="75"/>
      <c r="J1311" s="77"/>
      <c r="L1311" s="77"/>
      <c r="M1311" s="77"/>
      <c r="P1311" s="77"/>
      <c r="Q1311" s="77"/>
      <c r="R1311" s="77"/>
      <c r="S1311" s="77"/>
      <c r="T1311" s="77"/>
      <c r="U1311" s="77"/>
      <c r="V1311" s="77"/>
      <c r="W1311" s="77"/>
      <c r="X1311" s="77"/>
      <c r="Y1311" s="77"/>
      <c r="Z1311" s="77"/>
      <c r="AA1311" s="77"/>
      <c r="AB1311" s="77"/>
      <c r="AC1311" s="76"/>
      <c r="AD1311" s="76"/>
      <c r="AE1311" s="76"/>
      <c r="AF1311" s="76"/>
      <c r="AG1311" s="76"/>
      <c r="AH1311" s="76"/>
      <c r="AI1311" s="76"/>
      <c r="AJ1311" s="76"/>
      <c r="AK1311" s="76"/>
      <c r="AL1311" s="76"/>
      <c r="AM1311" s="76"/>
      <c r="AN1311" s="76"/>
      <c r="AO1311" s="76"/>
      <c r="AP1311" s="76"/>
      <c r="AQ1311" s="76"/>
      <c r="AR1311" s="76"/>
      <c r="AS1311" s="76"/>
      <c r="AT1311" s="76"/>
      <c r="AU1311" s="76"/>
      <c r="AV1311" s="76"/>
      <c r="AW1311" s="76"/>
      <c r="AX1311" s="76"/>
      <c r="AY1311" s="76"/>
      <c r="AZ1311" s="76"/>
      <c r="BA1311" s="76"/>
      <c r="BB1311" s="76"/>
      <c r="BC1311" s="76"/>
      <c r="BD1311" s="76"/>
      <c r="BE1311" s="76"/>
      <c r="BF1311" s="76"/>
      <c r="BG1311" s="76"/>
      <c r="BH1311" s="76"/>
      <c r="BI1311" s="76"/>
      <c r="BJ1311" s="76"/>
      <c r="BK1311" s="76"/>
      <c r="BL1311" s="76"/>
      <c r="BM1311" s="76"/>
      <c r="BN1311" s="76"/>
      <c r="BO1311" s="76"/>
      <c r="BP1311" s="76"/>
      <c r="BQ1311" s="76"/>
      <c r="BR1311" s="76"/>
    </row>
    <row r="1312" spans="2:70">
      <c r="B1312" s="75"/>
      <c r="C1312" s="75"/>
      <c r="D1312" s="75"/>
      <c r="E1312" s="77"/>
      <c r="F1312" s="75"/>
      <c r="G1312" s="77"/>
      <c r="H1312" s="75"/>
      <c r="I1312" s="75"/>
      <c r="J1312" s="77"/>
      <c r="L1312" s="77"/>
      <c r="M1312" s="77"/>
      <c r="P1312" s="77"/>
      <c r="Q1312" s="77"/>
      <c r="R1312" s="77"/>
      <c r="S1312" s="77"/>
      <c r="T1312" s="77"/>
      <c r="U1312" s="77"/>
      <c r="V1312" s="77"/>
      <c r="W1312" s="77"/>
      <c r="X1312" s="77"/>
      <c r="Y1312" s="77"/>
      <c r="Z1312" s="77"/>
      <c r="AA1312" s="77"/>
      <c r="AB1312" s="77"/>
      <c r="AC1312" s="76"/>
      <c r="AD1312" s="76"/>
      <c r="AE1312" s="76"/>
      <c r="AF1312" s="76"/>
      <c r="AG1312" s="76"/>
      <c r="AH1312" s="76"/>
      <c r="AI1312" s="76"/>
      <c r="AJ1312" s="76"/>
      <c r="AK1312" s="76"/>
      <c r="AL1312" s="76"/>
      <c r="AM1312" s="76"/>
      <c r="AN1312" s="76"/>
      <c r="AO1312" s="76"/>
      <c r="AP1312" s="76"/>
      <c r="AQ1312" s="76"/>
      <c r="AR1312" s="76"/>
      <c r="AS1312" s="76"/>
      <c r="AT1312" s="76"/>
      <c r="AU1312" s="76"/>
      <c r="AV1312" s="76"/>
      <c r="AW1312" s="76"/>
      <c r="AX1312" s="76"/>
      <c r="AY1312" s="76"/>
      <c r="AZ1312" s="76"/>
      <c r="BA1312" s="76"/>
      <c r="BB1312" s="76"/>
      <c r="BC1312" s="76"/>
      <c r="BD1312" s="76"/>
      <c r="BE1312" s="76"/>
      <c r="BF1312" s="76"/>
      <c r="BG1312" s="76"/>
      <c r="BH1312" s="76"/>
      <c r="BI1312" s="76"/>
      <c r="BJ1312" s="76"/>
      <c r="BK1312" s="76"/>
      <c r="BL1312" s="76"/>
      <c r="BM1312" s="76"/>
      <c r="BN1312" s="76"/>
      <c r="BO1312" s="76"/>
      <c r="BP1312" s="76"/>
      <c r="BQ1312" s="76"/>
      <c r="BR1312" s="76"/>
    </row>
    <row r="1313" spans="2:70">
      <c r="B1313" s="75"/>
      <c r="C1313" s="75"/>
      <c r="D1313" s="75"/>
      <c r="E1313" s="77"/>
      <c r="F1313" s="75"/>
      <c r="G1313" s="77"/>
      <c r="H1313" s="75"/>
      <c r="I1313" s="75"/>
      <c r="J1313" s="77"/>
      <c r="L1313" s="77"/>
      <c r="M1313" s="77"/>
      <c r="P1313" s="77"/>
      <c r="Q1313" s="77"/>
      <c r="R1313" s="77"/>
      <c r="S1313" s="77"/>
      <c r="T1313" s="77"/>
      <c r="U1313" s="77"/>
      <c r="V1313" s="77"/>
      <c r="W1313" s="77"/>
      <c r="X1313" s="77"/>
      <c r="Y1313" s="77"/>
      <c r="Z1313" s="77"/>
      <c r="AA1313" s="77"/>
      <c r="AB1313" s="77"/>
      <c r="AC1313" s="76"/>
      <c r="AD1313" s="76"/>
      <c r="AE1313" s="76"/>
      <c r="AF1313" s="76"/>
      <c r="AG1313" s="76"/>
      <c r="AH1313" s="76"/>
      <c r="AI1313" s="76"/>
      <c r="AJ1313" s="76"/>
      <c r="AK1313" s="76"/>
      <c r="AL1313" s="76"/>
      <c r="AM1313" s="76"/>
      <c r="AN1313" s="76"/>
      <c r="AO1313" s="76"/>
      <c r="AP1313" s="76"/>
      <c r="AQ1313" s="76"/>
      <c r="AR1313" s="76"/>
      <c r="AS1313" s="76"/>
      <c r="AT1313" s="76"/>
      <c r="AU1313" s="76"/>
      <c r="AV1313" s="76"/>
      <c r="AW1313" s="76"/>
      <c r="AX1313" s="76"/>
      <c r="AY1313" s="76"/>
      <c r="AZ1313" s="76"/>
      <c r="BA1313" s="76"/>
      <c r="BB1313" s="76"/>
      <c r="BC1313" s="76"/>
      <c r="BD1313" s="76"/>
      <c r="BE1313" s="76"/>
      <c r="BF1313" s="76"/>
      <c r="BG1313" s="76"/>
      <c r="BH1313" s="76"/>
      <c r="BI1313" s="76"/>
      <c r="BJ1313" s="76"/>
      <c r="BK1313" s="76"/>
      <c r="BL1313" s="76"/>
      <c r="BM1313" s="76"/>
      <c r="BN1313" s="76"/>
      <c r="BO1313" s="76"/>
      <c r="BP1313" s="76"/>
      <c r="BQ1313" s="76"/>
      <c r="BR1313" s="76"/>
    </row>
    <row r="1314" spans="2:70">
      <c r="B1314" s="75"/>
      <c r="C1314" s="75"/>
      <c r="D1314" s="75"/>
      <c r="E1314" s="77"/>
      <c r="F1314" s="75"/>
      <c r="G1314" s="77"/>
      <c r="H1314" s="75"/>
      <c r="I1314" s="75"/>
      <c r="J1314" s="77"/>
      <c r="L1314" s="77"/>
      <c r="M1314" s="77"/>
      <c r="P1314" s="77"/>
      <c r="Q1314" s="77"/>
      <c r="R1314" s="77"/>
      <c r="S1314" s="77"/>
      <c r="T1314" s="77"/>
      <c r="U1314" s="77"/>
      <c r="V1314" s="77"/>
      <c r="W1314" s="77"/>
      <c r="X1314" s="77"/>
      <c r="Y1314" s="77"/>
      <c r="Z1314" s="77"/>
      <c r="AA1314" s="77"/>
      <c r="AB1314" s="77"/>
      <c r="AC1314" s="76"/>
      <c r="AD1314" s="76"/>
      <c r="AE1314" s="76"/>
      <c r="AF1314" s="76"/>
      <c r="AG1314" s="76"/>
      <c r="AH1314" s="76"/>
      <c r="AI1314" s="76"/>
      <c r="AJ1314" s="76"/>
      <c r="AK1314" s="76"/>
      <c r="AL1314" s="76"/>
      <c r="AM1314" s="76"/>
      <c r="AN1314" s="76"/>
      <c r="AO1314" s="76"/>
      <c r="AP1314" s="76"/>
      <c r="AQ1314" s="76"/>
      <c r="AR1314" s="76"/>
      <c r="AS1314" s="76"/>
      <c r="AT1314" s="76"/>
      <c r="AU1314" s="76"/>
      <c r="AV1314" s="76"/>
      <c r="AW1314" s="76"/>
      <c r="AX1314" s="76"/>
      <c r="AY1314" s="76"/>
      <c r="AZ1314" s="76"/>
      <c r="BA1314" s="76"/>
      <c r="BB1314" s="76"/>
      <c r="BC1314" s="76"/>
      <c r="BD1314" s="76"/>
      <c r="BE1314" s="76"/>
      <c r="BF1314" s="76"/>
      <c r="BG1314" s="76"/>
      <c r="BH1314" s="76"/>
      <c r="BI1314" s="76"/>
      <c r="BJ1314" s="76"/>
      <c r="BK1314" s="76"/>
      <c r="BL1314" s="76"/>
      <c r="BM1314" s="76"/>
      <c r="BN1314" s="76"/>
      <c r="BO1314" s="76"/>
      <c r="BP1314" s="76"/>
      <c r="BQ1314" s="76"/>
      <c r="BR1314" s="76"/>
    </row>
    <row r="1315" spans="2:70">
      <c r="B1315" s="75"/>
      <c r="C1315" s="75"/>
      <c r="D1315" s="75"/>
      <c r="E1315" s="77"/>
      <c r="F1315" s="75"/>
      <c r="G1315" s="77"/>
      <c r="H1315" s="75"/>
      <c r="I1315" s="75"/>
      <c r="J1315" s="77"/>
      <c r="L1315" s="77"/>
      <c r="M1315" s="77"/>
      <c r="P1315" s="77"/>
      <c r="Q1315" s="77"/>
      <c r="R1315" s="77"/>
      <c r="S1315" s="77"/>
      <c r="T1315" s="77"/>
      <c r="U1315" s="77"/>
      <c r="V1315" s="77"/>
      <c r="W1315" s="77"/>
      <c r="X1315" s="77"/>
      <c r="Y1315" s="77"/>
      <c r="Z1315" s="77"/>
      <c r="AA1315" s="77"/>
      <c r="AB1315" s="77"/>
      <c r="AC1315" s="76"/>
      <c r="AD1315" s="76"/>
      <c r="AE1315" s="76"/>
      <c r="AF1315" s="76"/>
      <c r="AG1315" s="76"/>
      <c r="AH1315" s="76"/>
      <c r="AI1315" s="76"/>
      <c r="AJ1315" s="76"/>
      <c r="AK1315" s="76"/>
      <c r="AL1315" s="76"/>
      <c r="AM1315" s="76"/>
      <c r="AN1315" s="76"/>
      <c r="AO1315" s="76"/>
      <c r="AP1315" s="76"/>
      <c r="AQ1315" s="76"/>
      <c r="AR1315" s="76"/>
      <c r="AS1315" s="76"/>
      <c r="AT1315" s="76"/>
      <c r="AU1315" s="76"/>
      <c r="AV1315" s="76"/>
      <c r="AW1315" s="76"/>
      <c r="AX1315" s="76"/>
      <c r="AY1315" s="76"/>
      <c r="AZ1315" s="76"/>
      <c r="BA1315" s="76"/>
      <c r="BB1315" s="76"/>
      <c r="BC1315" s="76"/>
      <c r="BD1315" s="76"/>
      <c r="BE1315" s="76"/>
      <c r="BF1315" s="76"/>
      <c r="BG1315" s="76"/>
      <c r="BH1315" s="76"/>
      <c r="BI1315" s="76"/>
      <c r="BJ1315" s="76"/>
      <c r="BK1315" s="76"/>
      <c r="BL1315" s="76"/>
      <c r="BM1315" s="76"/>
      <c r="BN1315" s="76"/>
      <c r="BO1315" s="76"/>
      <c r="BP1315" s="76"/>
      <c r="BQ1315" s="76"/>
      <c r="BR1315" s="76"/>
    </row>
    <row r="1316" spans="2:70">
      <c r="B1316" s="75"/>
      <c r="C1316" s="75"/>
      <c r="D1316" s="75"/>
      <c r="E1316" s="77"/>
      <c r="F1316" s="75"/>
      <c r="G1316" s="77"/>
      <c r="H1316" s="75"/>
      <c r="I1316" s="75"/>
      <c r="J1316" s="77"/>
      <c r="L1316" s="77"/>
      <c r="M1316" s="77"/>
      <c r="P1316" s="77"/>
      <c r="Q1316" s="77"/>
      <c r="R1316" s="77"/>
      <c r="S1316" s="77"/>
      <c r="T1316" s="77"/>
      <c r="U1316" s="77"/>
      <c r="V1316" s="77"/>
      <c r="W1316" s="77"/>
      <c r="X1316" s="77"/>
      <c r="Y1316" s="77"/>
      <c r="Z1316" s="77"/>
      <c r="AA1316" s="77"/>
      <c r="AB1316" s="77"/>
      <c r="AC1316" s="76"/>
      <c r="AD1316" s="76"/>
      <c r="AE1316" s="76"/>
      <c r="AF1316" s="76"/>
      <c r="AG1316" s="76"/>
      <c r="AH1316" s="76"/>
      <c r="AI1316" s="76"/>
      <c r="AJ1316" s="76"/>
      <c r="AK1316" s="76"/>
      <c r="AL1316" s="76"/>
      <c r="AM1316" s="76"/>
      <c r="AN1316" s="76"/>
      <c r="AO1316" s="76"/>
      <c r="AP1316" s="76"/>
      <c r="AQ1316" s="76"/>
      <c r="AR1316" s="76"/>
      <c r="AS1316" s="76"/>
      <c r="AT1316" s="76"/>
      <c r="AU1316" s="76"/>
      <c r="AV1316" s="76"/>
      <c r="AW1316" s="76"/>
      <c r="AX1316" s="76"/>
      <c r="AY1316" s="76"/>
      <c r="AZ1316" s="76"/>
      <c r="BA1316" s="76"/>
      <c r="BB1316" s="76"/>
      <c r="BC1316" s="76"/>
      <c r="BD1316" s="76"/>
      <c r="BE1316" s="76"/>
      <c r="BF1316" s="76"/>
      <c r="BG1316" s="76"/>
      <c r="BH1316" s="76"/>
      <c r="BI1316" s="76"/>
      <c r="BJ1316" s="76"/>
      <c r="BK1316" s="76"/>
      <c r="BL1316" s="76"/>
      <c r="BM1316" s="76"/>
      <c r="BN1316" s="76"/>
      <c r="BO1316" s="76"/>
      <c r="BP1316" s="76"/>
      <c r="BQ1316" s="76"/>
      <c r="BR1316" s="76"/>
    </row>
    <row r="1317" spans="2:70">
      <c r="B1317" s="75"/>
      <c r="C1317" s="75"/>
      <c r="D1317" s="75"/>
      <c r="E1317" s="77"/>
      <c r="F1317" s="75"/>
      <c r="G1317" s="77"/>
      <c r="H1317" s="75"/>
      <c r="I1317" s="75"/>
      <c r="J1317" s="77"/>
      <c r="L1317" s="77"/>
      <c r="M1317" s="77"/>
      <c r="P1317" s="77"/>
      <c r="Q1317" s="77"/>
      <c r="R1317" s="77"/>
      <c r="S1317" s="77"/>
      <c r="T1317" s="77"/>
      <c r="U1317" s="77"/>
      <c r="V1317" s="77"/>
      <c r="W1317" s="77"/>
      <c r="X1317" s="77"/>
      <c r="Y1317" s="77"/>
      <c r="Z1317" s="77"/>
      <c r="AA1317" s="77"/>
      <c r="AB1317" s="77"/>
      <c r="AC1317" s="76"/>
      <c r="AD1317" s="76"/>
      <c r="AE1317" s="76"/>
      <c r="AF1317" s="76"/>
      <c r="AG1317" s="76"/>
      <c r="AH1317" s="76"/>
      <c r="AI1317" s="76"/>
      <c r="AJ1317" s="76"/>
      <c r="AK1317" s="76"/>
      <c r="AL1317" s="76"/>
      <c r="AM1317" s="76"/>
      <c r="AN1317" s="76"/>
      <c r="AO1317" s="76"/>
      <c r="AP1317" s="76"/>
      <c r="AQ1317" s="76"/>
      <c r="AR1317" s="76"/>
      <c r="AS1317" s="76"/>
      <c r="AT1317" s="76"/>
      <c r="AU1317" s="76"/>
      <c r="AV1317" s="76"/>
      <c r="AW1317" s="76"/>
      <c r="AX1317" s="76"/>
      <c r="AY1317" s="76"/>
      <c r="AZ1317" s="76"/>
      <c r="BA1317" s="76"/>
      <c r="BB1317" s="76"/>
      <c r="BC1317" s="76"/>
      <c r="BD1317" s="76"/>
      <c r="BE1317" s="76"/>
      <c r="BF1317" s="76"/>
      <c r="BG1317" s="76"/>
      <c r="BH1317" s="76"/>
      <c r="BI1317" s="76"/>
      <c r="BJ1317" s="76"/>
      <c r="BK1317" s="76"/>
      <c r="BL1317" s="76"/>
      <c r="BM1317" s="76"/>
      <c r="BN1317" s="76"/>
      <c r="BO1317" s="76"/>
      <c r="BP1317" s="76"/>
      <c r="BQ1317" s="76"/>
      <c r="BR1317" s="76"/>
    </row>
    <row r="1318" spans="2:70">
      <c r="B1318" s="75"/>
      <c r="C1318" s="75"/>
      <c r="D1318" s="75"/>
      <c r="E1318" s="77"/>
      <c r="F1318" s="75"/>
      <c r="G1318" s="77"/>
      <c r="H1318" s="75"/>
      <c r="I1318" s="75"/>
      <c r="J1318" s="77"/>
      <c r="L1318" s="77"/>
      <c r="M1318" s="77"/>
      <c r="P1318" s="77"/>
      <c r="Q1318" s="77"/>
      <c r="R1318" s="77"/>
      <c r="S1318" s="77"/>
      <c r="T1318" s="77"/>
      <c r="U1318" s="77"/>
      <c r="V1318" s="77"/>
      <c r="W1318" s="77"/>
      <c r="X1318" s="77"/>
      <c r="Y1318" s="77"/>
      <c r="Z1318" s="77"/>
      <c r="AA1318" s="77"/>
      <c r="AB1318" s="77"/>
      <c r="AC1318" s="76"/>
      <c r="AD1318" s="76"/>
      <c r="AE1318" s="76"/>
      <c r="AF1318" s="76"/>
      <c r="AG1318" s="76"/>
      <c r="AH1318" s="76"/>
      <c r="AI1318" s="76"/>
      <c r="AJ1318" s="76"/>
      <c r="AK1318" s="76"/>
      <c r="AL1318" s="76"/>
      <c r="AM1318" s="76"/>
      <c r="AN1318" s="76"/>
      <c r="AO1318" s="76"/>
      <c r="AP1318" s="76"/>
      <c r="AQ1318" s="76"/>
      <c r="AR1318" s="76"/>
      <c r="AS1318" s="76"/>
      <c r="AT1318" s="76"/>
      <c r="AU1318" s="76"/>
      <c r="AV1318" s="76"/>
      <c r="AW1318" s="76"/>
      <c r="AX1318" s="76"/>
      <c r="AY1318" s="76"/>
      <c r="AZ1318" s="76"/>
      <c r="BA1318" s="76"/>
      <c r="BB1318" s="76"/>
      <c r="BC1318" s="76"/>
      <c r="BD1318" s="76"/>
      <c r="BE1318" s="76"/>
      <c r="BF1318" s="76"/>
      <c r="BG1318" s="76"/>
      <c r="BH1318" s="76"/>
      <c r="BI1318" s="76"/>
      <c r="BJ1318" s="76"/>
      <c r="BK1318" s="76"/>
      <c r="BL1318" s="76"/>
      <c r="BM1318" s="76"/>
      <c r="BN1318" s="76"/>
      <c r="BO1318" s="76"/>
      <c r="BP1318" s="76"/>
      <c r="BQ1318" s="76"/>
      <c r="BR1318" s="76"/>
    </row>
    <row r="1319" spans="2:70">
      <c r="B1319" s="75"/>
      <c r="C1319" s="75"/>
      <c r="D1319" s="75"/>
      <c r="E1319" s="77"/>
      <c r="F1319" s="75"/>
      <c r="G1319" s="77"/>
      <c r="H1319" s="75"/>
      <c r="I1319" s="75"/>
      <c r="J1319" s="77"/>
      <c r="L1319" s="77"/>
      <c r="M1319" s="77"/>
      <c r="P1319" s="77"/>
      <c r="Q1319" s="77"/>
      <c r="R1319" s="77"/>
      <c r="S1319" s="77"/>
      <c r="T1319" s="77"/>
      <c r="U1319" s="77"/>
      <c r="V1319" s="77"/>
      <c r="W1319" s="77"/>
      <c r="X1319" s="77"/>
      <c r="Y1319" s="77"/>
      <c r="Z1319" s="77"/>
      <c r="AA1319" s="77"/>
      <c r="AB1319" s="77"/>
      <c r="AC1319" s="76"/>
      <c r="AD1319" s="76"/>
      <c r="AE1319" s="76"/>
      <c r="AF1319" s="76"/>
      <c r="AG1319" s="76"/>
      <c r="AH1319" s="76"/>
      <c r="AI1319" s="76"/>
      <c r="AJ1319" s="76"/>
      <c r="AK1319" s="76"/>
      <c r="AL1319" s="76"/>
      <c r="AM1319" s="76"/>
      <c r="AN1319" s="76"/>
      <c r="AO1319" s="76"/>
      <c r="AP1319" s="76"/>
      <c r="AQ1319" s="76"/>
      <c r="AR1319" s="76"/>
      <c r="AS1319" s="76"/>
      <c r="AT1319" s="76"/>
      <c r="AU1319" s="76"/>
      <c r="AV1319" s="76"/>
      <c r="AW1319" s="76"/>
      <c r="AX1319" s="76"/>
      <c r="AY1319" s="76"/>
      <c r="AZ1319" s="76"/>
      <c r="BA1319" s="76"/>
      <c r="BB1319" s="76"/>
      <c r="BC1319" s="76"/>
      <c r="BD1319" s="76"/>
      <c r="BE1319" s="76"/>
      <c r="BF1319" s="76"/>
      <c r="BG1319" s="76"/>
      <c r="BH1319" s="76"/>
      <c r="BI1319" s="76"/>
      <c r="BJ1319" s="76"/>
      <c r="BK1319" s="76"/>
      <c r="BL1319" s="76"/>
      <c r="BM1319" s="76"/>
      <c r="BN1319" s="76"/>
      <c r="BO1319" s="76"/>
      <c r="BP1319" s="76"/>
      <c r="BQ1319" s="76"/>
      <c r="BR1319" s="76"/>
    </row>
    <row r="1320" spans="2:70">
      <c r="B1320" s="75"/>
      <c r="C1320" s="75"/>
      <c r="D1320" s="75"/>
      <c r="E1320" s="77"/>
      <c r="F1320" s="75"/>
      <c r="G1320" s="77"/>
      <c r="H1320" s="75"/>
      <c r="I1320" s="75"/>
      <c r="J1320" s="77"/>
      <c r="L1320" s="77"/>
      <c r="M1320" s="77"/>
      <c r="P1320" s="77"/>
      <c r="Q1320" s="77"/>
      <c r="R1320" s="77"/>
      <c r="S1320" s="77"/>
      <c r="T1320" s="77"/>
      <c r="U1320" s="77"/>
      <c r="V1320" s="77"/>
      <c r="W1320" s="77"/>
      <c r="X1320" s="77"/>
      <c r="Y1320" s="77"/>
      <c r="Z1320" s="77"/>
      <c r="AA1320" s="77"/>
      <c r="AB1320" s="77"/>
      <c r="AC1320" s="76"/>
      <c r="AD1320" s="76"/>
      <c r="AE1320" s="76"/>
      <c r="AF1320" s="76"/>
      <c r="AG1320" s="76"/>
      <c r="AH1320" s="76"/>
      <c r="AI1320" s="76"/>
      <c r="AJ1320" s="76"/>
      <c r="AK1320" s="76"/>
      <c r="AL1320" s="76"/>
      <c r="AM1320" s="76"/>
      <c r="AN1320" s="76"/>
      <c r="AO1320" s="76"/>
      <c r="AP1320" s="76"/>
      <c r="AQ1320" s="76"/>
      <c r="AR1320" s="76"/>
      <c r="AS1320" s="76"/>
      <c r="AT1320" s="76"/>
      <c r="AU1320" s="76"/>
      <c r="AV1320" s="76"/>
      <c r="AW1320" s="76"/>
      <c r="AX1320" s="76"/>
      <c r="AY1320" s="76"/>
      <c r="AZ1320" s="76"/>
      <c r="BA1320" s="76"/>
      <c r="BB1320" s="76"/>
      <c r="BC1320" s="76"/>
      <c r="BD1320" s="76"/>
      <c r="BE1320" s="76"/>
      <c r="BF1320" s="76"/>
      <c r="BG1320" s="76"/>
      <c r="BH1320" s="76"/>
      <c r="BI1320" s="76"/>
      <c r="BJ1320" s="76"/>
      <c r="BK1320" s="76"/>
      <c r="BL1320" s="76"/>
      <c r="BM1320" s="76"/>
      <c r="BN1320" s="76"/>
      <c r="BO1320" s="76"/>
      <c r="BP1320" s="76"/>
      <c r="BQ1320" s="76"/>
      <c r="BR1320" s="76"/>
    </row>
    <row r="1321" spans="2:70">
      <c r="B1321" s="75"/>
      <c r="C1321" s="75"/>
      <c r="D1321" s="75"/>
      <c r="E1321" s="77"/>
      <c r="F1321" s="75"/>
      <c r="G1321" s="77"/>
      <c r="H1321" s="75"/>
      <c r="I1321" s="75"/>
      <c r="J1321" s="77"/>
      <c r="L1321" s="77"/>
      <c r="M1321" s="77"/>
      <c r="P1321" s="77"/>
      <c r="Q1321" s="77"/>
      <c r="R1321" s="77"/>
      <c r="S1321" s="77"/>
      <c r="T1321" s="77"/>
      <c r="U1321" s="77"/>
      <c r="V1321" s="77"/>
      <c r="W1321" s="77"/>
      <c r="X1321" s="77"/>
      <c r="Y1321" s="77"/>
      <c r="Z1321" s="77"/>
      <c r="AA1321" s="77"/>
      <c r="AB1321" s="77"/>
      <c r="AC1321" s="76"/>
      <c r="AD1321" s="76"/>
      <c r="AE1321" s="76"/>
      <c r="AF1321" s="76"/>
      <c r="AG1321" s="76"/>
      <c r="AH1321" s="76"/>
      <c r="AI1321" s="76"/>
      <c r="AJ1321" s="76"/>
      <c r="AK1321" s="76"/>
      <c r="AL1321" s="76"/>
      <c r="AM1321" s="76"/>
      <c r="AN1321" s="76"/>
      <c r="AO1321" s="76"/>
      <c r="AP1321" s="76"/>
      <c r="AQ1321" s="76"/>
      <c r="AR1321" s="76"/>
      <c r="AS1321" s="76"/>
      <c r="AT1321" s="76"/>
      <c r="AU1321" s="76"/>
      <c r="AV1321" s="76"/>
      <c r="AW1321" s="76"/>
      <c r="AX1321" s="76"/>
      <c r="AY1321" s="76"/>
      <c r="AZ1321" s="76"/>
      <c r="BA1321" s="76"/>
      <c r="BB1321" s="76"/>
      <c r="BC1321" s="76"/>
      <c r="BD1321" s="76"/>
      <c r="BE1321" s="76"/>
      <c r="BF1321" s="76"/>
      <c r="BG1321" s="76"/>
      <c r="BH1321" s="76"/>
      <c r="BI1321" s="76"/>
      <c r="BJ1321" s="76"/>
      <c r="BK1321" s="76"/>
      <c r="BL1321" s="76"/>
      <c r="BM1321" s="76"/>
      <c r="BN1321" s="76"/>
      <c r="BO1321" s="76"/>
      <c r="BP1321" s="76"/>
      <c r="BQ1321" s="76"/>
      <c r="BR1321" s="76"/>
    </row>
    <row r="1322" spans="2:70">
      <c r="B1322" s="75"/>
      <c r="C1322" s="75"/>
      <c r="D1322" s="75"/>
      <c r="E1322" s="77"/>
      <c r="F1322" s="75"/>
      <c r="G1322" s="77"/>
      <c r="H1322" s="75"/>
      <c r="I1322" s="75"/>
      <c r="J1322" s="77"/>
      <c r="L1322" s="77"/>
      <c r="M1322" s="77"/>
      <c r="P1322" s="77"/>
      <c r="Q1322" s="77"/>
      <c r="R1322" s="77"/>
      <c r="S1322" s="77"/>
      <c r="T1322" s="77"/>
      <c r="U1322" s="77"/>
      <c r="V1322" s="77"/>
      <c r="W1322" s="77"/>
      <c r="X1322" s="77"/>
      <c r="Y1322" s="77"/>
      <c r="Z1322" s="77"/>
      <c r="AA1322" s="77"/>
      <c r="AB1322" s="77"/>
      <c r="AC1322" s="76"/>
      <c r="AD1322" s="76"/>
      <c r="AE1322" s="76"/>
      <c r="AF1322" s="76"/>
      <c r="AG1322" s="76"/>
      <c r="AH1322" s="76"/>
      <c r="AI1322" s="76"/>
      <c r="AJ1322" s="76"/>
      <c r="AK1322" s="76"/>
      <c r="AL1322" s="76"/>
      <c r="AM1322" s="76"/>
      <c r="AN1322" s="76"/>
      <c r="AO1322" s="76"/>
      <c r="AP1322" s="76"/>
      <c r="AQ1322" s="76"/>
      <c r="AR1322" s="76"/>
      <c r="AS1322" s="76"/>
      <c r="AT1322" s="76"/>
      <c r="AU1322" s="76"/>
      <c r="AV1322" s="76"/>
      <c r="AW1322" s="76"/>
      <c r="AX1322" s="76"/>
      <c r="AY1322" s="76"/>
      <c r="AZ1322" s="76"/>
      <c r="BA1322" s="76"/>
      <c r="BB1322" s="76"/>
      <c r="BC1322" s="76"/>
      <c r="BD1322" s="76"/>
      <c r="BE1322" s="76"/>
      <c r="BF1322" s="76"/>
      <c r="BG1322" s="76"/>
      <c r="BH1322" s="76"/>
      <c r="BI1322" s="76"/>
      <c r="BJ1322" s="76"/>
      <c r="BK1322" s="76"/>
      <c r="BL1322" s="76"/>
      <c r="BM1322" s="76"/>
      <c r="BN1322" s="76"/>
      <c r="BO1322" s="76"/>
      <c r="BP1322" s="76"/>
      <c r="BQ1322" s="76"/>
      <c r="BR1322" s="76"/>
    </row>
    <row r="1323" spans="2:70">
      <c r="B1323" s="75"/>
      <c r="C1323" s="75"/>
      <c r="D1323" s="75"/>
      <c r="E1323" s="77"/>
      <c r="F1323" s="75"/>
      <c r="G1323" s="77"/>
      <c r="H1323" s="75"/>
      <c r="I1323" s="75"/>
      <c r="J1323" s="77"/>
      <c r="L1323" s="77"/>
      <c r="M1323" s="77"/>
      <c r="P1323" s="77"/>
      <c r="Q1323" s="77"/>
      <c r="R1323" s="77"/>
      <c r="S1323" s="77"/>
      <c r="T1323" s="77"/>
      <c r="U1323" s="77"/>
      <c r="V1323" s="77"/>
      <c r="W1323" s="77"/>
      <c r="X1323" s="77"/>
      <c r="Y1323" s="77"/>
      <c r="Z1323" s="77"/>
      <c r="AA1323" s="77"/>
      <c r="AB1323" s="77"/>
      <c r="AC1323" s="76"/>
      <c r="AD1323" s="76"/>
      <c r="AE1323" s="76"/>
      <c r="AF1323" s="76"/>
      <c r="AG1323" s="76"/>
      <c r="AH1323" s="76"/>
      <c r="AI1323" s="76"/>
      <c r="AJ1323" s="76"/>
      <c r="AK1323" s="76"/>
      <c r="AL1323" s="76"/>
      <c r="AM1323" s="76"/>
      <c r="AN1323" s="76"/>
      <c r="AO1323" s="76"/>
      <c r="AP1323" s="76"/>
      <c r="AQ1323" s="76"/>
      <c r="AR1323" s="76"/>
      <c r="AS1323" s="76"/>
      <c r="AT1323" s="76"/>
      <c r="AU1323" s="76"/>
      <c r="AV1323" s="76"/>
      <c r="AW1323" s="76"/>
      <c r="AX1323" s="76"/>
      <c r="AY1323" s="76"/>
      <c r="AZ1323" s="76"/>
      <c r="BA1323" s="76"/>
      <c r="BB1323" s="76"/>
      <c r="BC1323" s="76"/>
      <c r="BD1323" s="76"/>
      <c r="BE1323" s="76"/>
      <c r="BF1323" s="76"/>
      <c r="BG1323" s="76"/>
      <c r="BH1323" s="76"/>
      <c r="BI1323" s="76"/>
      <c r="BJ1323" s="76"/>
      <c r="BK1323" s="76"/>
      <c r="BL1323" s="76"/>
      <c r="BM1323" s="76"/>
      <c r="BN1323" s="76"/>
      <c r="BO1323" s="76"/>
      <c r="BP1323" s="76"/>
      <c r="BQ1323" s="76"/>
      <c r="BR1323" s="76"/>
    </row>
    <row r="1324" spans="2:70">
      <c r="B1324" s="75"/>
      <c r="C1324" s="75"/>
      <c r="D1324" s="75"/>
      <c r="E1324" s="77"/>
      <c r="F1324" s="75"/>
      <c r="G1324" s="77"/>
      <c r="H1324" s="75"/>
      <c r="I1324" s="75"/>
      <c r="J1324" s="77"/>
      <c r="L1324" s="77"/>
      <c r="M1324" s="77"/>
      <c r="P1324" s="77"/>
      <c r="Q1324" s="77"/>
      <c r="R1324" s="77"/>
      <c r="S1324" s="77"/>
      <c r="T1324" s="77"/>
      <c r="U1324" s="77"/>
      <c r="V1324" s="77"/>
      <c r="W1324" s="77"/>
      <c r="X1324" s="77"/>
      <c r="Y1324" s="77"/>
      <c r="Z1324" s="77"/>
      <c r="AA1324" s="77"/>
      <c r="AB1324" s="77"/>
      <c r="AC1324" s="76"/>
      <c r="AD1324" s="76"/>
      <c r="AE1324" s="76"/>
      <c r="AF1324" s="76"/>
      <c r="AG1324" s="76"/>
      <c r="AH1324" s="76"/>
      <c r="AI1324" s="76"/>
      <c r="AJ1324" s="76"/>
      <c r="AK1324" s="76"/>
      <c r="AL1324" s="76"/>
      <c r="AM1324" s="76"/>
      <c r="AN1324" s="76"/>
      <c r="AO1324" s="76"/>
      <c r="AP1324" s="76"/>
      <c r="AQ1324" s="76"/>
      <c r="AR1324" s="76"/>
      <c r="AS1324" s="76"/>
      <c r="AT1324" s="76"/>
      <c r="AU1324" s="76"/>
      <c r="AV1324" s="76"/>
      <c r="AW1324" s="76"/>
      <c r="AX1324" s="76"/>
      <c r="AY1324" s="76"/>
      <c r="AZ1324" s="76"/>
      <c r="BA1324" s="76"/>
      <c r="BB1324" s="76"/>
      <c r="BC1324" s="76"/>
      <c r="BD1324" s="76"/>
      <c r="BE1324" s="76"/>
      <c r="BF1324" s="76"/>
      <c r="BG1324" s="76"/>
      <c r="BH1324" s="76"/>
      <c r="BI1324" s="76"/>
      <c r="BJ1324" s="76"/>
      <c r="BK1324" s="76"/>
      <c r="BL1324" s="76"/>
      <c r="BM1324" s="76"/>
      <c r="BN1324" s="76"/>
      <c r="BO1324" s="76"/>
      <c r="BP1324" s="76"/>
      <c r="BQ1324" s="76"/>
      <c r="BR1324" s="76"/>
    </row>
    <row r="1325" spans="2:70">
      <c r="B1325" s="75"/>
      <c r="C1325" s="75"/>
      <c r="D1325" s="75"/>
      <c r="E1325" s="77"/>
      <c r="F1325" s="75"/>
      <c r="G1325" s="77"/>
      <c r="H1325" s="75"/>
      <c r="I1325" s="75"/>
      <c r="J1325" s="77"/>
      <c r="L1325" s="77"/>
      <c r="M1325" s="77"/>
      <c r="P1325" s="77"/>
      <c r="Q1325" s="77"/>
      <c r="R1325" s="77"/>
      <c r="S1325" s="77"/>
      <c r="T1325" s="77"/>
      <c r="U1325" s="77"/>
      <c r="V1325" s="77"/>
      <c r="W1325" s="77"/>
      <c r="X1325" s="77"/>
      <c r="Y1325" s="77"/>
      <c r="Z1325" s="77"/>
      <c r="AA1325" s="77"/>
      <c r="AB1325" s="77"/>
      <c r="AC1325" s="76"/>
      <c r="AD1325" s="76"/>
      <c r="AE1325" s="76"/>
      <c r="AF1325" s="76"/>
      <c r="AG1325" s="76"/>
      <c r="AH1325" s="76"/>
      <c r="AI1325" s="76"/>
      <c r="AJ1325" s="76"/>
      <c r="AK1325" s="76"/>
      <c r="AL1325" s="76"/>
      <c r="AM1325" s="76"/>
      <c r="AN1325" s="76"/>
      <c r="AO1325" s="76"/>
      <c r="AP1325" s="76"/>
      <c r="AQ1325" s="76"/>
      <c r="AR1325" s="76"/>
      <c r="AS1325" s="76"/>
      <c r="AT1325" s="76"/>
      <c r="AU1325" s="76"/>
      <c r="AV1325" s="76"/>
      <c r="AW1325" s="76"/>
      <c r="AX1325" s="76"/>
      <c r="AY1325" s="76"/>
      <c r="AZ1325" s="76"/>
      <c r="BA1325" s="76"/>
      <c r="BB1325" s="76"/>
      <c r="BC1325" s="76"/>
      <c r="BD1325" s="76"/>
      <c r="BE1325" s="76"/>
      <c r="BF1325" s="76"/>
      <c r="BG1325" s="76"/>
      <c r="BH1325" s="76"/>
      <c r="BI1325" s="76"/>
      <c r="BJ1325" s="76"/>
      <c r="BK1325" s="76"/>
      <c r="BL1325" s="76"/>
      <c r="BM1325" s="76"/>
      <c r="BN1325" s="76"/>
      <c r="BO1325" s="76"/>
      <c r="BP1325" s="76"/>
      <c r="BQ1325" s="76"/>
      <c r="BR1325" s="76"/>
    </row>
    <row r="1326" spans="2:70">
      <c r="B1326" s="75"/>
      <c r="C1326" s="75"/>
      <c r="D1326" s="75"/>
      <c r="E1326" s="77"/>
      <c r="F1326" s="75"/>
      <c r="G1326" s="77"/>
      <c r="H1326" s="75"/>
      <c r="I1326" s="75"/>
      <c r="J1326" s="77"/>
      <c r="L1326" s="77"/>
      <c r="M1326" s="77"/>
      <c r="P1326" s="77"/>
      <c r="Q1326" s="77"/>
      <c r="R1326" s="77"/>
      <c r="S1326" s="77"/>
      <c r="T1326" s="77"/>
      <c r="U1326" s="77"/>
      <c r="V1326" s="77"/>
      <c r="W1326" s="77"/>
      <c r="X1326" s="77"/>
      <c r="Y1326" s="77"/>
      <c r="Z1326" s="77"/>
      <c r="AA1326" s="77"/>
      <c r="AB1326" s="77"/>
      <c r="AC1326" s="76"/>
      <c r="AD1326" s="76"/>
      <c r="AE1326" s="76"/>
      <c r="AF1326" s="76"/>
      <c r="AG1326" s="76"/>
      <c r="AH1326" s="76"/>
      <c r="AI1326" s="76"/>
      <c r="AJ1326" s="76"/>
      <c r="AK1326" s="76"/>
      <c r="AL1326" s="76"/>
      <c r="AM1326" s="76"/>
      <c r="AN1326" s="76"/>
      <c r="AO1326" s="76"/>
      <c r="AP1326" s="76"/>
      <c r="AQ1326" s="76"/>
      <c r="AR1326" s="76"/>
      <c r="AS1326" s="76"/>
      <c r="AT1326" s="76"/>
      <c r="AU1326" s="76"/>
      <c r="AV1326" s="76"/>
      <c r="AW1326" s="76"/>
      <c r="AX1326" s="76"/>
      <c r="AY1326" s="76"/>
      <c r="AZ1326" s="76"/>
      <c r="BA1326" s="76"/>
      <c r="BB1326" s="76"/>
      <c r="BC1326" s="76"/>
      <c r="BD1326" s="76"/>
      <c r="BE1326" s="76"/>
      <c r="BF1326" s="76"/>
      <c r="BG1326" s="76"/>
      <c r="BH1326" s="76"/>
      <c r="BI1326" s="76"/>
      <c r="BJ1326" s="76"/>
      <c r="BK1326" s="76"/>
      <c r="BL1326" s="76"/>
      <c r="BM1326" s="76"/>
      <c r="BN1326" s="76"/>
      <c r="BO1326" s="76"/>
      <c r="BP1326" s="76"/>
      <c r="BQ1326" s="76"/>
      <c r="BR1326" s="76"/>
    </row>
    <row r="1327" spans="2:70">
      <c r="B1327" s="75"/>
      <c r="C1327" s="75"/>
      <c r="D1327" s="75"/>
      <c r="E1327" s="77"/>
      <c r="F1327" s="75"/>
      <c r="G1327" s="77"/>
      <c r="H1327" s="75"/>
      <c r="I1327" s="75"/>
      <c r="J1327" s="77"/>
      <c r="L1327" s="77"/>
      <c r="M1327" s="77"/>
      <c r="P1327" s="77"/>
      <c r="Q1327" s="77"/>
      <c r="R1327" s="77"/>
      <c r="S1327" s="77"/>
      <c r="T1327" s="77"/>
      <c r="U1327" s="77"/>
      <c r="V1327" s="77"/>
      <c r="W1327" s="77"/>
      <c r="X1327" s="77"/>
      <c r="Y1327" s="77"/>
      <c r="Z1327" s="77"/>
      <c r="AA1327" s="77"/>
      <c r="AB1327" s="77"/>
      <c r="AC1327" s="76"/>
      <c r="AD1327" s="76"/>
      <c r="AE1327" s="76"/>
      <c r="AF1327" s="76"/>
      <c r="AG1327" s="76"/>
      <c r="AH1327" s="76"/>
      <c r="AI1327" s="76"/>
      <c r="AJ1327" s="76"/>
      <c r="AK1327" s="76"/>
      <c r="AL1327" s="76"/>
      <c r="AM1327" s="76"/>
      <c r="AN1327" s="76"/>
      <c r="AO1327" s="76"/>
      <c r="AP1327" s="76"/>
      <c r="AQ1327" s="76"/>
      <c r="AR1327" s="76"/>
      <c r="AS1327" s="76"/>
      <c r="AT1327" s="76"/>
      <c r="AU1327" s="76"/>
      <c r="AV1327" s="76"/>
      <c r="AW1327" s="76"/>
      <c r="AX1327" s="76"/>
      <c r="AY1327" s="76"/>
      <c r="AZ1327" s="76"/>
      <c r="BA1327" s="76"/>
      <c r="BB1327" s="76"/>
      <c r="BC1327" s="76"/>
      <c r="BD1327" s="76"/>
      <c r="BE1327" s="76"/>
      <c r="BF1327" s="76"/>
      <c r="BG1327" s="76"/>
      <c r="BH1327" s="76"/>
      <c r="BI1327" s="76"/>
      <c r="BJ1327" s="76"/>
      <c r="BK1327" s="76"/>
      <c r="BL1327" s="76"/>
      <c r="BM1327" s="76"/>
      <c r="BN1327" s="76"/>
      <c r="BO1327" s="76"/>
      <c r="BP1327" s="76"/>
      <c r="BQ1327" s="76"/>
      <c r="BR1327" s="76"/>
    </row>
    <row r="1328" spans="2:70">
      <c r="B1328" s="75"/>
      <c r="C1328" s="75"/>
      <c r="D1328" s="75"/>
      <c r="E1328" s="77"/>
      <c r="F1328" s="75"/>
      <c r="G1328" s="77"/>
      <c r="H1328" s="75"/>
      <c r="I1328" s="75"/>
      <c r="J1328" s="77"/>
      <c r="L1328" s="77"/>
      <c r="M1328" s="77"/>
      <c r="P1328" s="77"/>
      <c r="Q1328" s="77"/>
      <c r="R1328" s="77"/>
      <c r="S1328" s="77"/>
      <c r="T1328" s="77"/>
      <c r="U1328" s="77"/>
      <c r="V1328" s="77"/>
      <c r="W1328" s="77"/>
      <c r="X1328" s="77"/>
      <c r="Y1328" s="77"/>
      <c r="Z1328" s="77"/>
      <c r="AA1328" s="77"/>
      <c r="AB1328" s="77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6"/>
      <c r="AM1328" s="76"/>
      <c r="AN1328" s="76"/>
      <c r="AO1328" s="76"/>
      <c r="AP1328" s="76"/>
      <c r="AQ1328" s="76"/>
      <c r="AR1328" s="76"/>
      <c r="AS1328" s="76"/>
      <c r="AT1328" s="76"/>
      <c r="AU1328" s="76"/>
      <c r="AV1328" s="76"/>
      <c r="AW1328" s="76"/>
      <c r="AX1328" s="76"/>
      <c r="AY1328" s="76"/>
      <c r="AZ1328" s="76"/>
      <c r="BA1328" s="76"/>
      <c r="BB1328" s="76"/>
      <c r="BC1328" s="76"/>
      <c r="BD1328" s="76"/>
      <c r="BE1328" s="76"/>
      <c r="BF1328" s="76"/>
      <c r="BG1328" s="76"/>
      <c r="BH1328" s="76"/>
      <c r="BI1328" s="76"/>
      <c r="BJ1328" s="76"/>
      <c r="BK1328" s="76"/>
      <c r="BL1328" s="76"/>
      <c r="BM1328" s="76"/>
      <c r="BN1328" s="76"/>
      <c r="BO1328" s="76"/>
      <c r="BP1328" s="76"/>
      <c r="BQ1328" s="76"/>
      <c r="BR1328" s="76"/>
    </row>
    <row r="1329" spans="2:70">
      <c r="B1329" s="75"/>
      <c r="C1329" s="75"/>
      <c r="D1329" s="75"/>
      <c r="E1329" s="77"/>
      <c r="F1329" s="75"/>
      <c r="G1329" s="77"/>
      <c r="H1329" s="75"/>
      <c r="I1329" s="75"/>
      <c r="J1329" s="77"/>
      <c r="L1329" s="77"/>
      <c r="M1329" s="77"/>
      <c r="P1329" s="77"/>
      <c r="Q1329" s="77"/>
      <c r="R1329" s="77"/>
      <c r="S1329" s="77"/>
      <c r="T1329" s="77"/>
      <c r="U1329" s="77"/>
      <c r="V1329" s="77"/>
      <c r="W1329" s="77"/>
      <c r="X1329" s="77"/>
      <c r="Y1329" s="77"/>
      <c r="Z1329" s="77"/>
      <c r="AA1329" s="77"/>
      <c r="AB1329" s="77"/>
      <c r="AC1329" s="76"/>
      <c r="AD1329" s="76"/>
      <c r="AE1329" s="76"/>
      <c r="AF1329" s="76"/>
      <c r="AG1329" s="76"/>
      <c r="AH1329" s="76"/>
      <c r="AI1329" s="76"/>
      <c r="AJ1329" s="76"/>
      <c r="AK1329" s="76"/>
      <c r="AL1329" s="76"/>
      <c r="AM1329" s="76"/>
      <c r="AN1329" s="76"/>
      <c r="AO1329" s="76"/>
      <c r="AP1329" s="76"/>
      <c r="AQ1329" s="76"/>
      <c r="AR1329" s="76"/>
      <c r="AS1329" s="76"/>
      <c r="AT1329" s="76"/>
      <c r="AU1329" s="76"/>
      <c r="AV1329" s="76"/>
      <c r="AW1329" s="76"/>
      <c r="AX1329" s="76"/>
      <c r="AY1329" s="76"/>
      <c r="AZ1329" s="76"/>
      <c r="BA1329" s="76"/>
      <c r="BB1329" s="76"/>
      <c r="BC1329" s="76"/>
      <c r="BD1329" s="76"/>
      <c r="BE1329" s="76"/>
      <c r="BF1329" s="76"/>
      <c r="BG1329" s="76"/>
      <c r="BH1329" s="76"/>
      <c r="BI1329" s="76"/>
      <c r="BJ1329" s="76"/>
      <c r="BK1329" s="76"/>
      <c r="BL1329" s="76"/>
      <c r="BM1329" s="76"/>
      <c r="BN1329" s="76"/>
      <c r="BO1329" s="76"/>
      <c r="BP1329" s="76"/>
      <c r="BQ1329" s="76"/>
      <c r="BR1329" s="76"/>
    </row>
    <row r="1330" spans="2:70">
      <c r="B1330" s="75"/>
      <c r="C1330" s="75"/>
      <c r="D1330" s="75"/>
      <c r="E1330" s="77"/>
      <c r="F1330" s="75"/>
      <c r="G1330" s="77"/>
      <c r="H1330" s="75"/>
      <c r="I1330" s="75"/>
      <c r="J1330" s="77"/>
      <c r="L1330" s="77"/>
      <c r="M1330" s="77"/>
      <c r="P1330" s="77"/>
      <c r="Q1330" s="77"/>
      <c r="R1330" s="77"/>
      <c r="S1330" s="77"/>
      <c r="T1330" s="77"/>
      <c r="U1330" s="77"/>
      <c r="V1330" s="77"/>
      <c r="W1330" s="77"/>
      <c r="X1330" s="77"/>
      <c r="Y1330" s="77"/>
      <c r="Z1330" s="77"/>
      <c r="AA1330" s="77"/>
      <c r="AB1330" s="77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6"/>
      <c r="AM1330" s="76"/>
      <c r="AN1330" s="76"/>
      <c r="AO1330" s="76"/>
      <c r="AP1330" s="76"/>
      <c r="AQ1330" s="76"/>
      <c r="AR1330" s="76"/>
      <c r="AS1330" s="76"/>
      <c r="AT1330" s="76"/>
      <c r="AU1330" s="76"/>
      <c r="AV1330" s="76"/>
      <c r="AW1330" s="76"/>
      <c r="AX1330" s="76"/>
      <c r="AY1330" s="76"/>
      <c r="AZ1330" s="76"/>
      <c r="BA1330" s="76"/>
      <c r="BB1330" s="76"/>
      <c r="BC1330" s="76"/>
      <c r="BD1330" s="76"/>
      <c r="BE1330" s="76"/>
      <c r="BF1330" s="76"/>
      <c r="BG1330" s="76"/>
      <c r="BH1330" s="76"/>
      <c r="BI1330" s="76"/>
      <c r="BJ1330" s="76"/>
      <c r="BK1330" s="76"/>
      <c r="BL1330" s="76"/>
      <c r="BM1330" s="76"/>
      <c r="BN1330" s="76"/>
      <c r="BO1330" s="76"/>
      <c r="BP1330" s="76"/>
      <c r="BQ1330" s="76"/>
      <c r="BR1330" s="76"/>
    </row>
    <row r="1331" spans="2:70">
      <c r="B1331" s="75"/>
      <c r="C1331" s="75"/>
      <c r="D1331" s="75"/>
      <c r="E1331" s="77"/>
      <c r="F1331" s="75"/>
      <c r="G1331" s="77"/>
      <c r="H1331" s="75"/>
      <c r="I1331" s="75"/>
      <c r="J1331" s="77"/>
      <c r="L1331" s="77"/>
      <c r="M1331" s="77"/>
      <c r="P1331" s="77"/>
      <c r="Q1331" s="77"/>
      <c r="R1331" s="77"/>
      <c r="S1331" s="77"/>
      <c r="T1331" s="77"/>
      <c r="U1331" s="77"/>
      <c r="V1331" s="77"/>
      <c r="W1331" s="77"/>
      <c r="X1331" s="77"/>
      <c r="Y1331" s="77"/>
      <c r="Z1331" s="77"/>
      <c r="AA1331" s="77"/>
      <c r="AB1331" s="77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6"/>
      <c r="AM1331" s="76"/>
      <c r="AN1331" s="76"/>
      <c r="AO1331" s="76"/>
      <c r="AP1331" s="76"/>
      <c r="AQ1331" s="76"/>
      <c r="AR1331" s="76"/>
      <c r="AS1331" s="76"/>
      <c r="AT1331" s="76"/>
      <c r="AU1331" s="76"/>
      <c r="AV1331" s="76"/>
      <c r="AW1331" s="76"/>
      <c r="AX1331" s="76"/>
      <c r="AY1331" s="76"/>
      <c r="AZ1331" s="76"/>
      <c r="BA1331" s="76"/>
      <c r="BB1331" s="76"/>
      <c r="BC1331" s="76"/>
      <c r="BD1331" s="76"/>
      <c r="BE1331" s="76"/>
      <c r="BF1331" s="76"/>
      <c r="BG1331" s="76"/>
      <c r="BH1331" s="76"/>
      <c r="BI1331" s="76"/>
      <c r="BJ1331" s="76"/>
      <c r="BK1331" s="76"/>
      <c r="BL1331" s="76"/>
      <c r="BM1331" s="76"/>
      <c r="BN1331" s="76"/>
      <c r="BO1331" s="76"/>
      <c r="BP1331" s="76"/>
      <c r="BQ1331" s="76"/>
      <c r="BR1331" s="76"/>
    </row>
    <row r="1332" spans="2:70">
      <c r="B1332" s="75"/>
      <c r="C1332" s="75"/>
      <c r="D1332" s="75"/>
      <c r="E1332" s="77"/>
      <c r="F1332" s="75"/>
      <c r="G1332" s="77"/>
      <c r="H1332" s="75"/>
      <c r="I1332" s="75"/>
      <c r="J1332" s="77"/>
      <c r="L1332" s="77"/>
      <c r="M1332" s="77"/>
      <c r="P1332" s="77"/>
      <c r="Q1332" s="77"/>
      <c r="R1332" s="77"/>
      <c r="S1332" s="77"/>
      <c r="T1332" s="77"/>
      <c r="U1332" s="77"/>
      <c r="V1332" s="77"/>
      <c r="W1332" s="77"/>
      <c r="X1332" s="77"/>
      <c r="Y1332" s="77"/>
      <c r="Z1332" s="77"/>
      <c r="AA1332" s="77"/>
      <c r="AB1332" s="77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6"/>
      <c r="AM1332" s="76"/>
      <c r="AN1332" s="76"/>
      <c r="AO1332" s="76"/>
      <c r="AP1332" s="76"/>
      <c r="AQ1332" s="76"/>
      <c r="AR1332" s="76"/>
      <c r="AS1332" s="76"/>
      <c r="AT1332" s="76"/>
      <c r="AU1332" s="76"/>
      <c r="AV1332" s="76"/>
      <c r="AW1332" s="76"/>
      <c r="AX1332" s="76"/>
      <c r="AY1332" s="76"/>
      <c r="AZ1332" s="76"/>
      <c r="BA1332" s="76"/>
      <c r="BB1332" s="76"/>
      <c r="BC1332" s="76"/>
      <c r="BD1332" s="76"/>
      <c r="BE1332" s="76"/>
      <c r="BF1332" s="76"/>
      <c r="BG1332" s="76"/>
      <c r="BH1332" s="76"/>
      <c r="BI1332" s="76"/>
      <c r="BJ1332" s="76"/>
      <c r="BK1332" s="76"/>
      <c r="BL1332" s="76"/>
      <c r="BM1332" s="76"/>
      <c r="BN1332" s="76"/>
      <c r="BO1332" s="76"/>
      <c r="BP1332" s="76"/>
      <c r="BQ1332" s="76"/>
      <c r="BR1332" s="76"/>
    </row>
    <row r="1333" spans="2:70">
      <c r="B1333" s="75"/>
      <c r="C1333" s="75"/>
      <c r="D1333" s="75"/>
      <c r="E1333" s="77"/>
      <c r="F1333" s="75"/>
      <c r="G1333" s="77"/>
      <c r="H1333" s="75"/>
      <c r="I1333" s="75"/>
      <c r="J1333" s="77"/>
      <c r="L1333" s="77"/>
      <c r="M1333" s="77"/>
      <c r="P1333" s="77"/>
      <c r="Q1333" s="77"/>
      <c r="R1333" s="77"/>
      <c r="S1333" s="77"/>
      <c r="T1333" s="77"/>
      <c r="U1333" s="77"/>
      <c r="V1333" s="77"/>
      <c r="W1333" s="77"/>
      <c r="X1333" s="77"/>
      <c r="Y1333" s="77"/>
      <c r="Z1333" s="77"/>
      <c r="AA1333" s="77"/>
      <c r="AB1333" s="77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6"/>
      <c r="AM1333" s="76"/>
      <c r="AN1333" s="76"/>
      <c r="AO1333" s="76"/>
      <c r="AP1333" s="76"/>
      <c r="AQ1333" s="76"/>
      <c r="AR1333" s="76"/>
      <c r="AS1333" s="76"/>
      <c r="AT1333" s="76"/>
      <c r="AU1333" s="76"/>
      <c r="AV1333" s="76"/>
      <c r="AW1333" s="76"/>
      <c r="AX1333" s="76"/>
      <c r="AY1333" s="76"/>
      <c r="AZ1333" s="76"/>
      <c r="BA1333" s="76"/>
      <c r="BB1333" s="76"/>
      <c r="BC1333" s="76"/>
      <c r="BD1333" s="76"/>
      <c r="BE1333" s="76"/>
      <c r="BF1333" s="76"/>
      <c r="BG1333" s="76"/>
      <c r="BH1333" s="76"/>
      <c r="BI1333" s="76"/>
      <c r="BJ1333" s="76"/>
      <c r="BK1333" s="76"/>
      <c r="BL1333" s="76"/>
      <c r="BM1333" s="76"/>
      <c r="BN1333" s="76"/>
      <c r="BO1333" s="76"/>
      <c r="BP1333" s="76"/>
      <c r="BQ1333" s="76"/>
      <c r="BR1333" s="76"/>
    </row>
    <row r="1334" spans="2:70">
      <c r="B1334" s="75"/>
      <c r="C1334" s="75"/>
      <c r="D1334" s="75"/>
      <c r="E1334" s="77"/>
      <c r="F1334" s="75"/>
      <c r="G1334" s="77"/>
      <c r="H1334" s="75"/>
      <c r="I1334" s="75"/>
      <c r="J1334" s="77"/>
      <c r="L1334" s="77"/>
      <c r="M1334" s="77"/>
      <c r="P1334" s="77"/>
      <c r="Q1334" s="77"/>
      <c r="R1334" s="77"/>
      <c r="S1334" s="77"/>
      <c r="T1334" s="77"/>
      <c r="U1334" s="77"/>
      <c r="V1334" s="77"/>
      <c r="W1334" s="77"/>
      <c r="X1334" s="77"/>
      <c r="Y1334" s="77"/>
      <c r="Z1334" s="77"/>
      <c r="AA1334" s="77"/>
      <c r="AB1334" s="77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6"/>
      <c r="AM1334" s="76"/>
      <c r="AN1334" s="76"/>
      <c r="AO1334" s="76"/>
      <c r="AP1334" s="76"/>
      <c r="AQ1334" s="76"/>
      <c r="AR1334" s="76"/>
      <c r="AS1334" s="76"/>
      <c r="AT1334" s="76"/>
      <c r="AU1334" s="76"/>
      <c r="AV1334" s="76"/>
      <c r="AW1334" s="76"/>
      <c r="AX1334" s="76"/>
      <c r="AY1334" s="76"/>
      <c r="AZ1334" s="76"/>
      <c r="BA1334" s="76"/>
      <c r="BB1334" s="76"/>
      <c r="BC1334" s="76"/>
      <c r="BD1334" s="76"/>
      <c r="BE1334" s="76"/>
      <c r="BF1334" s="76"/>
      <c r="BG1334" s="76"/>
      <c r="BH1334" s="76"/>
      <c r="BI1334" s="76"/>
      <c r="BJ1334" s="76"/>
      <c r="BK1334" s="76"/>
      <c r="BL1334" s="76"/>
      <c r="BM1334" s="76"/>
      <c r="BN1334" s="76"/>
      <c r="BO1334" s="76"/>
      <c r="BP1334" s="76"/>
      <c r="BQ1334" s="76"/>
      <c r="BR1334" s="76"/>
    </row>
    <row r="1335" spans="2:70">
      <c r="B1335" s="75"/>
      <c r="C1335" s="75"/>
      <c r="D1335" s="75"/>
      <c r="E1335" s="77"/>
      <c r="F1335" s="75"/>
      <c r="G1335" s="77"/>
      <c r="H1335" s="75"/>
      <c r="I1335" s="75"/>
      <c r="J1335" s="77"/>
      <c r="L1335" s="77"/>
      <c r="M1335" s="77"/>
      <c r="P1335" s="77"/>
      <c r="Q1335" s="77"/>
      <c r="R1335" s="77"/>
      <c r="S1335" s="77"/>
      <c r="T1335" s="77"/>
      <c r="U1335" s="77"/>
      <c r="V1335" s="77"/>
      <c r="W1335" s="77"/>
      <c r="X1335" s="77"/>
      <c r="Y1335" s="77"/>
      <c r="Z1335" s="77"/>
      <c r="AA1335" s="77"/>
      <c r="AB1335" s="77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6"/>
      <c r="BB1335" s="76"/>
      <c r="BC1335" s="76"/>
      <c r="BD1335" s="76"/>
      <c r="BE1335" s="76"/>
      <c r="BF1335" s="76"/>
      <c r="BG1335" s="76"/>
      <c r="BH1335" s="76"/>
      <c r="BI1335" s="76"/>
      <c r="BJ1335" s="76"/>
      <c r="BK1335" s="76"/>
      <c r="BL1335" s="76"/>
      <c r="BM1335" s="76"/>
      <c r="BN1335" s="76"/>
      <c r="BO1335" s="76"/>
      <c r="BP1335" s="76"/>
      <c r="BQ1335" s="76"/>
      <c r="BR1335" s="76"/>
    </row>
    <row r="1336" spans="2:70">
      <c r="B1336" s="75"/>
      <c r="C1336" s="75"/>
      <c r="D1336" s="75"/>
      <c r="E1336" s="77"/>
      <c r="F1336" s="75"/>
      <c r="G1336" s="77"/>
      <c r="H1336" s="75"/>
      <c r="I1336" s="75"/>
      <c r="J1336" s="77"/>
      <c r="L1336" s="77"/>
      <c r="M1336" s="77"/>
      <c r="P1336" s="77"/>
      <c r="Q1336" s="77"/>
      <c r="R1336" s="77"/>
      <c r="S1336" s="77"/>
      <c r="T1336" s="77"/>
      <c r="U1336" s="77"/>
      <c r="V1336" s="77"/>
      <c r="W1336" s="77"/>
      <c r="X1336" s="77"/>
      <c r="Y1336" s="77"/>
      <c r="Z1336" s="77"/>
      <c r="AA1336" s="77"/>
      <c r="AB1336" s="77"/>
      <c r="AC1336" s="76"/>
      <c r="AD1336" s="76"/>
      <c r="AE1336" s="76"/>
      <c r="AF1336" s="76"/>
      <c r="AG1336" s="76"/>
      <c r="AH1336" s="76"/>
      <c r="AI1336" s="76"/>
      <c r="AJ1336" s="76"/>
      <c r="AK1336" s="76"/>
      <c r="AL1336" s="76"/>
      <c r="AM1336" s="76"/>
      <c r="AN1336" s="76"/>
      <c r="AO1336" s="76"/>
      <c r="AP1336" s="76"/>
      <c r="AQ1336" s="76"/>
      <c r="AR1336" s="76"/>
      <c r="AS1336" s="76"/>
      <c r="AT1336" s="76"/>
      <c r="AU1336" s="76"/>
      <c r="AV1336" s="76"/>
      <c r="AW1336" s="76"/>
      <c r="AX1336" s="76"/>
      <c r="AY1336" s="76"/>
      <c r="AZ1336" s="76"/>
      <c r="BA1336" s="76"/>
      <c r="BB1336" s="76"/>
      <c r="BC1336" s="76"/>
      <c r="BD1336" s="76"/>
      <c r="BE1336" s="76"/>
      <c r="BF1336" s="76"/>
      <c r="BG1336" s="76"/>
      <c r="BH1336" s="76"/>
      <c r="BI1336" s="76"/>
      <c r="BJ1336" s="76"/>
      <c r="BK1336" s="76"/>
      <c r="BL1336" s="76"/>
      <c r="BM1336" s="76"/>
      <c r="BN1336" s="76"/>
      <c r="BO1336" s="76"/>
      <c r="BP1336" s="76"/>
      <c r="BQ1336" s="76"/>
      <c r="BR1336" s="76"/>
    </row>
    <row r="1337" spans="2:70">
      <c r="B1337" s="75"/>
      <c r="C1337" s="75"/>
      <c r="D1337" s="75"/>
      <c r="E1337" s="77"/>
      <c r="F1337" s="75"/>
      <c r="G1337" s="77"/>
      <c r="H1337" s="75"/>
      <c r="I1337" s="75"/>
      <c r="J1337" s="77"/>
      <c r="L1337" s="77"/>
      <c r="M1337" s="77"/>
      <c r="P1337" s="77"/>
      <c r="Q1337" s="77"/>
      <c r="R1337" s="77"/>
      <c r="S1337" s="77"/>
      <c r="T1337" s="77"/>
      <c r="U1337" s="77"/>
      <c r="V1337" s="77"/>
      <c r="W1337" s="77"/>
      <c r="X1337" s="77"/>
      <c r="Y1337" s="77"/>
      <c r="Z1337" s="77"/>
      <c r="AA1337" s="77"/>
      <c r="AB1337" s="77"/>
      <c r="AC1337" s="76"/>
      <c r="AD1337" s="76"/>
      <c r="AE1337" s="76"/>
      <c r="AF1337" s="76"/>
      <c r="AG1337" s="76"/>
      <c r="AH1337" s="76"/>
      <c r="AI1337" s="76"/>
      <c r="AJ1337" s="76"/>
      <c r="AK1337" s="76"/>
      <c r="AL1337" s="76"/>
      <c r="AM1337" s="76"/>
      <c r="AN1337" s="76"/>
      <c r="AO1337" s="76"/>
      <c r="AP1337" s="76"/>
      <c r="AQ1337" s="76"/>
      <c r="AR1337" s="76"/>
      <c r="AS1337" s="76"/>
      <c r="AT1337" s="76"/>
      <c r="AU1337" s="76"/>
      <c r="AV1337" s="76"/>
      <c r="AW1337" s="76"/>
      <c r="AX1337" s="76"/>
      <c r="AY1337" s="76"/>
      <c r="AZ1337" s="76"/>
      <c r="BA1337" s="76"/>
      <c r="BB1337" s="76"/>
      <c r="BC1337" s="76"/>
      <c r="BD1337" s="76"/>
      <c r="BE1337" s="76"/>
      <c r="BF1337" s="76"/>
      <c r="BG1337" s="76"/>
      <c r="BH1337" s="76"/>
      <c r="BI1337" s="76"/>
      <c r="BJ1337" s="76"/>
      <c r="BK1337" s="76"/>
      <c r="BL1337" s="76"/>
      <c r="BM1337" s="76"/>
      <c r="BN1337" s="76"/>
      <c r="BO1337" s="76"/>
      <c r="BP1337" s="76"/>
      <c r="BQ1337" s="76"/>
      <c r="BR1337" s="76"/>
    </row>
    <row r="1338" spans="2:70">
      <c r="B1338" s="75"/>
      <c r="C1338" s="75"/>
      <c r="D1338" s="75"/>
      <c r="E1338" s="77"/>
      <c r="F1338" s="75"/>
      <c r="G1338" s="77"/>
      <c r="H1338" s="75"/>
      <c r="I1338" s="75"/>
      <c r="J1338" s="77"/>
      <c r="L1338" s="77"/>
      <c r="M1338" s="77"/>
      <c r="P1338" s="77"/>
      <c r="Q1338" s="77"/>
      <c r="R1338" s="77"/>
      <c r="S1338" s="77"/>
      <c r="T1338" s="77"/>
      <c r="U1338" s="77"/>
      <c r="V1338" s="77"/>
      <c r="W1338" s="77"/>
      <c r="X1338" s="77"/>
      <c r="Y1338" s="77"/>
      <c r="Z1338" s="77"/>
      <c r="AA1338" s="77"/>
      <c r="AB1338" s="77"/>
      <c r="AC1338" s="76"/>
      <c r="AD1338" s="76"/>
      <c r="AE1338" s="76"/>
      <c r="AF1338" s="76"/>
      <c r="AG1338" s="76"/>
      <c r="AH1338" s="76"/>
      <c r="AI1338" s="76"/>
      <c r="AJ1338" s="76"/>
      <c r="AK1338" s="76"/>
      <c r="AL1338" s="76"/>
      <c r="AM1338" s="76"/>
      <c r="AN1338" s="76"/>
      <c r="AO1338" s="76"/>
      <c r="AP1338" s="76"/>
      <c r="AQ1338" s="76"/>
      <c r="AR1338" s="76"/>
      <c r="AS1338" s="76"/>
      <c r="AT1338" s="76"/>
      <c r="AU1338" s="76"/>
      <c r="AV1338" s="76"/>
      <c r="AW1338" s="76"/>
      <c r="AX1338" s="76"/>
      <c r="AY1338" s="76"/>
      <c r="AZ1338" s="76"/>
      <c r="BA1338" s="76"/>
      <c r="BB1338" s="76"/>
      <c r="BC1338" s="76"/>
      <c r="BD1338" s="76"/>
      <c r="BE1338" s="76"/>
      <c r="BF1338" s="76"/>
      <c r="BG1338" s="76"/>
      <c r="BH1338" s="76"/>
      <c r="BI1338" s="76"/>
      <c r="BJ1338" s="76"/>
      <c r="BK1338" s="76"/>
      <c r="BL1338" s="76"/>
      <c r="BM1338" s="76"/>
      <c r="BN1338" s="76"/>
      <c r="BO1338" s="76"/>
      <c r="BP1338" s="76"/>
      <c r="BQ1338" s="76"/>
      <c r="BR1338" s="76"/>
    </row>
    <row r="1339" spans="2:70">
      <c r="B1339" s="75"/>
      <c r="C1339" s="75"/>
      <c r="D1339" s="75"/>
      <c r="E1339" s="77"/>
      <c r="F1339" s="75"/>
      <c r="G1339" s="77"/>
      <c r="H1339" s="75"/>
      <c r="I1339" s="75"/>
      <c r="J1339" s="77"/>
      <c r="L1339" s="77"/>
      <c r="M1339" s="77"/>
      <c r="P1339" s="77"/>
      <c r="Q1339" s="77"/>
      <c r="R1339" s="77"/>
      <c r="S1339" s="77"/>
      <c r="T1339" s="77"/>
      <c r="U1339" s="77"/>
      <c r="V1339" s="77"/>
      <c r="W1339" s="77"/>
      <c r="X1339" s="77"/>
      <c r="Y1339" s="77"/>
      <c r="Z1339" s="77"/>
      <c r="AA1339" s="77"/>
      <c r="AB1339" s="77"/>
      <c r="AC1339" s="76"/>
      <c r="AD1339" s="76"/>
      <c r="AE1339" s="76"/>
      <c r="AF1339" s="76"/>
      <c r="AG1339" s="76"/>
      <c r="AH1339" s="76"/>
      <c r="AI1339" s="76"/>
      <c r="AJ1339" s="76"/>
      <c r="AK1339" s="76"/>
      <c r="AL1339" s="76"/>
      <c r="AM1339" s="76"/>
      <c r="AN1339" s="76"/>
      <c r="AO1339" s="76"/>
      <c r="AP1339" s="76"/>
      <c r="AQ1339" s="76"/>
      <c r="AR1339" s="76"/>
      <c r="AS1339" s="76"/>
      <c r="AT1339" s="76"/>
      <c r="AU1339" s="76"/>
      <c r="AV1339" s="76"/>
      <c r="AW1339" s="76"/>
      <c r="AX1339" s="76"/>
      <c r="AY1339" s="76"/>
      <c r="AZ1339" s="76"/>
      <c r="BA1339" s="76"/>
      <c r="BB1339" s="76"/>
      <c r="BC1339" s="76"/>
      <c r="BD1339" s="76"/>
      <c r="BE1339" s="76"/>
      <c r="BF1339" s="76"/>
      <c r="BG1339" s="76"/>
      <c r="BH1339" s="76"/>
      <c r="BI1339" s="76"/>
      <c r="BJ1339" s="76"/>
      <c r="BK1339" s="76"/>
      <c r="BL1339" s="76"/>
      <c r="BM1339" s="76"/>
      <c r="BN1339" s="76"/>
      <c r="BO1339" s="76"/>
      <c r="BP1339" s="76"/>
      <c r="BQ1339" s="76"/>
      <c r="BR1339" s="76"/>
    </row>
    <row r="1340" spans="2:70">
      <c r="B1340" s="75"/>
      <c r="C1340" s="75"/>
      <c r="D1340" s="75"/>
      <c r="E1340" s="77"/>
      <c r="F1340" s="75"/>
      <c r="G1340" s="77"/>
      <c r="H1340" s="75"/>
      <c r="I1340" s="75"/>
      <c r="J1340" s="77"/>
      <c r="L1340" s="77"/>
      <c r="M1340" s="77"/>
      <c r="P1340" s="77"/>
      <c r="Q1340" s="77"/>
      <c r="R1340" s="77"/>
      <c r="S1340" s="77"/>
      <c r="T1340" s="77"/>
      <c r="U1340" s="77"/>
      <c r="V1340" s="77"/>
      <c r="W1340" s="77"/>
      <c r="X1340" s="77"/>
      <c r="Y1340" s="77"/>
      <c r="Z1340" s="77"/>
      <c r="AA1340" s="77"/>
      <c r="AB1340" s="77"/>
      <c r="AC1340" s="76"/>
      <c r="AD1340" s="76"/>
      <c r="AE1340" s="76"/>
      <c r="AF1340" s="76"/>
      <c r="AG1340" s="76"/>
      <c r="AH1340" s="76"/>
      <c r="AI1340" s="76"/>
      <c r="AJ1340" s="76"/>
      <c r="AK1340" s="76"/>
      <c r="AL1340" s="76"/>
      <c r="AM1340" s="76"/>
      <c r="AN1340" s="76"/>
      <c r="AO1340" s="76"/>
      <c r="AP1340" s="76"/>
      <c r="AQ1340" s="76"/>
      <c r="AR1340" s="76"/>
      <c r="AS1340" s="76"/>
      <c r="AT1340" s="76"/>
      <c r="AU1340" s="76"/>
      <c r="AV1340" s="76"/>
      <c r="AW1340" s="76"/>
      <c r="AX1340" s="76"/>
      <c r="AY1340" s="76"/>
      <c r="AZ1340" s="76"/>
      <c r="BA1340" s="76"/>
      <c r="BB1340" s="76"/>
      <c r="BC1340" s="76"/>
      <c r="BD1340" s="76"/>
      <c r="BE1340" s="76"/>
      <c r="BF1340" s="76"/>
      <c r="BG1340" s="76"/>
      <c r="BH1340" s="76"/>
      <c r="BI1340" s="76"/>
      <c r="BJ1340" s="76"/>
      <c r="BK1340" s="76"/>
      <c r="BL1340" s="76"/>
      <c r="BM1340" s="76"/>
      <c r="BN1340" s="76"/>
      <c r="BO1340" s="76"/>
      <c r="BP1340" s="76"/>
      <c r="BQ1340" s="76"/>
      <c r="BR1340" s="76"/>
    </row>
    <row r="1341" spans="2:70">
      <c r="B1341" s="75"/>
      <c r="C1341" s="75"/>
      <c r="D1341" s="75"/>
      <c r="E1341" s="77"/>
      <c r="F1341" s="75"/>
      <c r="G1341" s="77"/>
      <c r="H1341" s="75"/>
      <c r="I1341" s="75"/>
      <c r="J1341" s="77"/>
      <c r="L1341" s="77"/>
      <c r="M1341" s="77"/>
      <c r="P1341" s="77"/>
      <c r="Q1341" s="77"/>
      <c r="R1341" s="77"/>
      <c r="S1341" s="77"/>
      <c r="T1341" s="77"/>
      <c r="U1341" s="77"/>
      <c r="V1341" s="77"/>
      <c r="W1341" s="77"/>
      <c r="X1341" s="77"/>
      <c r="Y1341" s="77"/>
      <c r="Z1341" s="77"/>
      <c r="AA1341" s="77"/>
      <c r="AB1341" s="77"/>
      <c r="AC1341" s="76"/>
      <c r="AD1341" s="76"/>
      <c r="AE1341" s="76"/>
      <c r="AF1341" s="76"/>
      <c r="AG1341" s="76"/>
      <c r="AH1341" s="76"/>
      <c r="AI1341" s="76"/>
      <c r="AJ1341" s="76"/>
      <c r="AK1341" s="76"/>
      <c r="AL1341" s="76"/>
      <c r="AM1341" s="76"/>
      <c r="AN1341" s="76"/>
      <c r="AO1341" s="76"/>
      <c r="AP1341" s="76"/>
      <c r="AQ1341" s="76"/>
      <c r="AR1341" s="76"/>
      <c r="AS1341" s="76"/>
      <c r="AT1341" s="76"/>
      <c r="AU1341" s="76"/>
      <c r="AV1341" s="76"/>
      <c r="AW1341" s="76"/>
      <c r="AX1341" s="76"/>
      <c r="AY1341" s="76"/>
      <c r="AZ1341" s="76"/>
      <c r="BA1341" s="76"/>
      <c r="BB1341" s="76"/>
      <c r="BC1341" s="76"/>
      <c r="BD1341" s="76"/>
      <c r="BE1341" s="76"/>
      <c r="BF1341" s="76"/>
      <c r="BG1341" s="76"/>
      <c r="BH1341" s="76"/>
      <c r="BI1341" s="76"/>
      <c r="BJ1341" s="76"/>
      <c r="BK1341" s="76"/>
      <c r="BL1341" s="76"/>
      <c r="BM1341" s="76"/>
      <c r="BN1341" s="76"/>
      <c r="BO1341" s="76"/>
      <c r="BP1341" s="76"/>
      <c r="BQ1341" s="76"/>
      <c r="BR1341" s="76"/>
    </row>
    <row r="1342" spans="2:70">
      <c r="B1342" s="75"/>
      <c r="C1342" s="75"/>
      <c r="D1342" s="75"/>
      <c r="E1342" s="77"/>
      <c r="F1342" s="75"/>
      <c r="G1342" s="77"/>
      <c r="H1342" s="75"/>
      <c r="I1342" s="75"/>
      <c r="J1342" s="77"/>
      <c r="L1342" s="77"/>
      <c r="M1342" s="77"/>
      <c r="P1342" s="77"/>
      <c r="Q1342" s="77"/>
      <c r="R1342" s="77"/>
      <c r="S1342" s="77"/>
      <c r="T1342" s="77"/>
      <c r="U1342" s="77"/>
      <c r="V1342" s="77"/>
      <c r="W1342" s="77"/>
      <c r="X1342" s="77"/>
      <c r="Y1342" s="77"/>
      <c r="Z1342" s="77"/>
      <c r="AA1342" s="77"/>
      <c r="AB1342" s="77"/>
      <c r="AC1342" s="76"/>
      <c r="AD1342" s="76"/>
      <c r="AE1342" s="76"/>
      <c r="AF1342" s="76"/>
      <c r="AG1342" s="76"/>
      <c r="AH1342" s="76"/>
      <c r="AI1342" s="76"/>
      <c r="AJ1342" s="76"/>
      <c r="AK1342" s="76"/>
      <c r="AL1342" s="76"/>
      <c r="AM1342" s="76"/>
      <c r="AN1342" s="76"/>
      <c r="AO1342" s="76"/>
      <c r="AP1342" s="76"/>
      <c r="AQ1342" s="76"/>
      <c r="AR1342" s="76"/>
      <c r="AS1342" s="76"/>
      <c r="AT1342" s="76"/>
      <c r="AU1342" s="76"/>
      <c r="AV1342" s="76"/>
      <c r="AW1342" s="76"/>
      <c r="AX1342" s="76"/>
      <c r="AY1342" s="76"/>
      <c r="AZ1342" s="76"/>
      <c r="BA1342" s="76"/>
      <c r="BB1342" s="76"/>
      <c r="BC1342" s="76"/>
      <c r="BD1342" s="76"/>
      <c r="BE1342" s="76"/>
      <c r="BF1342" s="76"/>
      <c r="BG1342" s="76"/>
      <c r="BH1342" s="76"/>
      <c r="BI1342" s="76"/>
      <c r="BJ1342" s="76"/>
      <c r="BK1342" s="76"/>
      <c r="BL1342" s="76"/>
      <c r="BM1342" s="76"/>
      <c r="BN1342" s="76"/>
      <c r="BO1342" s="76"/>
      <c r="BP1342" s="76"/>
      <c r="BQ1342" s="76"/>
      <c r="BR1342" s="76"/>
    </row>
    <row r="1343" spans="2:70">
      <c r="B1343" s="75"/>
      <c r="C1343" s="75"/>
      <c r="D1343" s="75"/>
      <c r="E1343" s="77"/>
      <c r="F1343" s="75"/>
      <c r="G1343" s="77"/>
      <c r="H1343" s="75"/>
      <c r="I1343" s="75"/>
      <c r="J1343" s="77"/>
      <c r="L1343" s="77"/>
      <c r="M1343" s="77"/>
      <c r="P1343" s="77"/>
      <c r="Q1343" s="77"/>
      <c r="R1343" s="77"/>
      <c r="S1343" s="77"/>
      <c r="T1343" s="77"/>
      <c r="U1343" s="77"/>
      <c r="V1343" s="77"/>
      <c r="W1343" s="77"/>
      <c r="X1343" s="77"/>
      <c r="Y1343" s="77"/>
      <c r="Z1343" s="77"/>
      <c r="AA1343" s="77"/>
      <c r="AB1343" s="77"/>
      <c r="AC1343" s="76"/>
      <c r="AD1343" s="76"/>
      <c r="AE1343" s="76"/>
      <c r="AF1343" s="76"/>
      <c r="AG1343" s="76"/>
      <c r="AH1343" s="76"/>
      <c r="AI1343" s="76"/>
      <c r="AJ1343" s="76"/>
      <c r="AK1343" s="76"/>
      <c r="AL1343" s="76"/>
      <c r="AM1343" s="76"/>
      <c r="AN1343" s="76"/>
      <c r="AO1343" s="76"/>
      <c r="AP1343" s="76"/>
      <c r="AQ1343" s="76"/>
      <c r="AR1343" s="76"/>
      <c r="AS1343" s="76"/>
      <c r="AT1343" s="76"/>
      <c r="AU1343" s="76"/>
      <c r="AV1343" s="76"/>
      <c r="AW1343" s="76"/>
      <c r="AX1343" s="76"/>
      <c r="AY1343" s="76"/>
      <c r="AZ1343" s="76"/>
      <c r="BA1343" s="76"/>
      <c r="BB1343" s="76"/>
      <c r="BC1343" s="76"/>
      <c r="BD1343" s="76"/>
      <c r="BE1343" s="76"/>
      <c r="BF1343" s="76"/>
      <c r="BG1343" s="76"/>
      <c r="BH1343" s="76"/>
      <c r="BI1343" s="76"/>
      <c r="BJ1343" s="76"/>
      <c r="BK1343" s="76"/>
      <c r="BL1343" s="76"/>
      <c r="BM1343" s="76"/>
      <c r="BN1343" s="76"/>
      <c r="BO1343" s="76"/>
      <c r="BP1343" s="76"/>
      <c r="BQ1343" s="76"/>
      <c r="BR1343" s="76"/>
    </row>
    <row r="1344" spans="2:70">
      <c r="B1344" s="75"/>
      <c r="C1344" s="75"/>
      <c r="D1344" s="75"/>
      <c r="E1344" s="77"/>
      <c r="F1344" s="75"/>
      <c r="G1344" s="77"/>
      <c r="H1344" s="75"/>
      <c r="I1344" s="75"/>
      <c r="J1344" s="77"/>
      <c r="L1344" s="77"/>
      <c r="M1344" s="77"/>
      <c r="P1344" s="77"/>
      <c r="Q1344" s="77"/>
      <c r="R1344" s="77"/>
      <c r="S1344" s="77"/>
      <c r="T1344" s="77"/>
      <c r="U1344" s="77"/>
      <c r="V1344" s="77"/>
      <c r="W1344" s="77"/>
      <c r="X1344" s="77"/>
      <c r="Y1344" s="77"/>
      <c r="Z1344" s="77"/>
      <c r="AA1344" s="77"/>
      <c r="AB1344" s="77"/>
      <c r="AC1344" s="76"/>
      <c r="AD1344" s="76"/>
      <c r="AE1344" s="76"/>
      <c r="AF1344" s="76"/>
      <c r="AG1344" s="76"/>
      <c r="AH1344" s="76"/>
      <c r="AI1344" s="76"/>
      <c r="AJ1344" s="76"/>
      <c r="AK1344" s="76"/>
      <c r="AL1344" s="76"/>
      <c r="AM1344" s="76"/>
      <c r="AN1344" s="76"/>
      <c r="AO1344" s="76"/>
      <c r="AP1344" s="76"/>
      <c r="AQ1344" s="76"/>
      <c r="AR1344" s="76"/>
      <c r="AS1344" s="76"/>
      <c r="AT1344" s="76"/>
      <c r="AU1344" s="76"/>
      <c r="AV1344" s="76"/>
      <c r="AW1344" s="76"/>
      <c r="AX1344" s="76"/>
      <c r="AY1344" s="76"/>
      <c r="AZ1344" s="76"/>
      <c r="BA1344" s="76"/>
      <c r="BB1344" s="76"/>
      <c r="BC1344" s="76"/>
      <c r="BD1344" s="76"/>
      <c r="BE1344" s="76"/>
      <c r="BF1344" s="76"/>
      <c r="BG1344" s="76"/>
      <c r="BH1344" s="76"/>
      <c r="BI1344" s="76"/>
      <c r="BJ1344" s="76"/>
      <c r="BK1344" s="76"/>
      <c r="BL1344" s="76"/>
      <c r="BM1344" s="76"/>
      <c r="BN1344" s="76"/>
      <c r="BO1344" s="76"/>
      <c r="BP1344" s="76"/>
      <c r="BQ1344" s="76"/>
      <c r="BR1344" s="76"/>
    </row>
    <row r="1345" spans="2:70">
      <c r="B1345" s="75"/>
      <c r="C1345" s="75"/>
      <c r="D1345" s="75"/>
      <c r="E1345" s="77"/>
      <c r="F1345" s="75"/>
      <c r="G1345" s="77"/>
      <c r="H1345" s="75"/>
      <c r="I1345" s="75"/>
      <c r="J1345" s="77"/>
      <c r="L1345" s="77"/>
      <c r="M1345" s="77"/>
      <c r="P1345" s="77"/>
      <c r="Q1345" s="77"/>
      <c r="R1345" s="77"/>
      <c r="S1345" s="77"/>
      <c r="T1345" s="77"/>
      <c r="U1345" s="77"/>
      <c r="V1345" s="77"/>
      <c r="W1345" s="77"/>
      <c r="X1345" s="77"/>
      <c r="Y1345" s="77"/>
      <c r="Z1345" s="77"/>
      <c r="AA1345" s="77"/>
      <c r="AB1345" s="77"/>
      <c r="AC1345" s="76"/>
      <c r="AD1345" s="76"/>
      <c r="AE1345" s="76"/>
      <c r="AF1345" s="76"/>
      <c r="AG1345" s="76"/>
      <c r="AH1345" s="76"/>
      <c r="AI1345" s="76"/>
      <c r="AJ1345" s="76"/>
      <c r="AK1345" s="76"/>
      <c r="AL1345" s="76"/>
      <c r="AM1345" s="76"/>
      <c r="AN1345" s="76"/>
      <c r="AO1345" s="76"/>
      <c r="AP1345" s="76"/>
      <c r="AQ1345" s="76"/>
      <c r="AR1345" s="76"/>
      <c r="AS1345" s="76"/>
      <c r="AT1345" s="76"/>
      <c r="AU1345" s="76"/>
      <c r="AV1345" s="76"/>
      <c r="AW1345" s="76"/>
      <c r="AX1345" s="76"/>
      <c r="AY1345" s="76"/>
      <c r="AZ1345" s="76"/>
      <c r="BA1345" s="76"/>
      <c r="BB1345" s="76"/>
      <c r="BC1345" s="76"/>
      <c r="BD1345" s="76"/>
      <c r="BE1345" s="76"/>
      <c r="BF1345" s="76"/>
      <c r="BG1345" s="76"/>
      <c r="BH1345" s="76"/>
      <c r="BI1345" s="76"/>
      <c r="BJ1345" s="76"/>
      <c r="BK1345" s="76"/>
      <c r="BL1345" s="76"/>
      <c r="BM1345" s="76"/>
      <c r="BN1345" s="76"/>
      <c r="BO1345" s="76"/>
      <c r="BP1345" s="76"/>
      <c r="BQ1345" s="76"/>
      <c r="BR1345" s="76"/>
    </row>
    <row r="1346" spans="2:70">
      <c r="B1346" s="75"/>
      <c r="C1346" s="75"/>
      <c r="D1346" s="75"/>
      <c r="E1346" s="77"/>
      <c r="F1346" s="75"/>
      <c r="G1346" s="77"/>
      <c r="H1346" s="75"/>
      <c r="I1346" s="75"/>
      <c r="J1346" s="77"/>
      <c r="L1346" s="77"/>
      <c r="M1346" s="77"/>
      <c r="P1346" s="77"/>
      <c r="Q1346" s="77"/>
      <c r="R1346" s="77"/>
      <c r="S1346" s="77"/>
      <c r="T1346" s="77"/>
      <c r="U1346" s="77"/>
      <c r="V1346" s="77"/>
      <c r="W1346" s="77"/>
      <c r="X1346" s="77"/>
      <c r="Y1346" s="77"/>
      <c r="Z1346" s="77"/>
      <c r="AA1346" s="77"/>
      <c r="AB1346" s="77"/>
      <c r="AC1346" s="76"/>
      <c r="AD1346" s="76"/>
      <c r="AE1346" s="76"/>
      <c r="AF1346" s="76"/>
      <c r="AG1346" s="76"/>
      <c r="AH1346" s="76"/>
      <c r="AI1346" s="76"/>
      <c r="AJ1346" s="76"/>
      <c r="AK1346" s="76"/>
      <c r="AL1346" s="76"/>
      <c r="AM1346" s="76"/>
      <c r="AN1346" s="76"/>
      <c r="AO1346" s="76"/>
      <c r="AP1346" s="76"/>
      <c r="AQ1346" s="76"/>
      <c r="AR1346" s="76"/>
      <c r="AS1346" s="76"/>
      <c r="AT1346" s="76"/>
      <c r="AU1346" s="76"/>
      <c r="AV1346" s="76"/>
      <c r="AW1346" s="76"/>
      <c r="AX1346" s="76"/>
      <c r="AY1346" s="76"/>
      <c r="AZ1346" s="76"/>
      <c r="BA1346" s="76"/>
      <c r="BB1346" s="76"/>
      <c r="BC1346" s="76"/>
      <c r="BD1346" s="76"/>
      <c r="BE1346" s="76"/>
      <c r="BF1346" s="76"/>
      <c r="BG1346" s="76"/>
      <c r="BH1346" s="76"/>
      <c r="BI1346" s="76"/>
      <c r="BJ1346" s="76"/>
      <c r="BK1346" s="76"/>
      <c r="BL1346" s="76"/>
      <c r="BM1346" s="76"/>
      <c r="BN1346" s="76"/>
      <c r="BO1346" s="76"/>
      <c r="BP1346" s="76"/>
      <c r="BQ1346" s="76"/>
      <c r="BR1346" s="76"/>
    </row>
    <row r="1347" spans="2:70">
      <c r="B1347" s="75"/>
      <c r="C1347" s="75"/>
      <c r="D1347" s="75"/>
      <c r="E1347" s="77"/>
      <c r="F1347" s="75"/>
      <c r="G1347" s="77"/>
      <c r="H1347" s="75"/>
      <c r="I1347" s="75"/>
      <c r="J1347" s="77"/>
      <c r="L1347" s="77"/>
      <c r="M1347" s="77"/>
      <c r="P1347" s="77"/>
      <c r="Q1347" s="77"/>
      <c r="R1347" s="77"/>
      <c r="S1347" s="77"/>
      <c r="T1347" s="77"/>
      <c r="U1347" s="77"/>
      <c r="V1347" s="77"/>
      <c r="W1347" s="77"/>
      <c r="X1347" s="77"/>
      <c r="Y1347" s="77"/>
      <c r="Z1347" s="77"/>
      <c r="AA1347" s="77"/>
      <c r="AB1347" s="77"/>
      <c r="AC1347" s="76"/>
      <c r="AD1347" s="76"/>
      <c r="AE1347" s="76"/>
      <c r="AF1347" s="76"/>
      <c r="AG1347" s="76"/>
      <c r="AH1347" s="76"/>
      <c r="AI1347" s="76"/>
      <c r="AJ1347" s="76"/>
      <c r="AK1347" s="76"/>
      <c r="AL1347" s="76"/>
      <c r="AM1347" s="76"/>
      <c r="AN1347" s="76"/>
      <c r="AO1347" s="76"/>
      <c r="AP1347" s="76"/>
      <c r="AQ1347" s="76"/>
      <c r="AR1347" s="76"/>
      <c r="AS1347" s="76"/>
      <c r="AT1347" s="76"/>
      <c r="AU1347" s="76"/>
      <c r="AV1347" s="76"/>
      <c r="AW1347" s="76"/>
      <c r="AX1347" s="76"/>
      <c r="AY1347" s="76"/>
      <c r="AZ1347" s="76"/>
      <c r="BA1347" s="76"/>
      <c r="BB1347" s="76"/>
      <c r="BC1347" s="76"/>
      <c r="BD1347" s="76"/>
      <c r="BE1347" s="76"/>
      <c r="BF1347" s="76"/>
      <c r="BG1347" s="76"/>
      <c r="BH1347" s="76"/>
      <c r="BI1347" s="76"/>
      <c r="BJ1347" s="76"/>
      <c r="BK1347" s="76"/>
      <c r="BL1347" s="76"/>
      <c r="BM1347" s="76"/>
      <c r="BN1347" s="76"/>
      <c r="BO1347" s="76"/>
      <c r="BP1347" s="76"/>
      <c r="BQ1347" s="76"/>
      <c r="BR1347" s="76"/>
    </row>
    <row r="1348" spans="2:70">
      <c r="B1348" s="75"/>
      <c r="C1348" s="75"/>
      <c r="D1348" s="75"/>
      <c r="E1348" s="77"/>
      <c r="F1348" s="75"/>
      <c r="G1348" s="77"/>
      <c r="H1348" s="75"/>
      <c r="I1348" s="75"/>
      <c r="J1348" s="77"/>
      <c r="L1348" s="77"/>
      <c r="M1348" s="77"/>
      <c r="P1348" s="77"/>
      <c r="Q1348" s="77"/>
      <c r="R1348" s="77"/>
      <c r="S1348" s="77"/>
      <c r="T1348" s="77"/>
      <c r="U1348" s="77"/>
      <c r="V1348" s="77"/>
      <c r="W1348" s="77"/>
      <c r="X1348" s="77"/>
      <c r="Y1348" s="77"/>
      <c r="Z1348" s="77"/>
      <c r="AA1348" s="77"/>
      <c r="AB1348" s="77"/>
      <c r="AC1348" s="76"/>
      <c r="AD1348" s="76"/>
      <c r="AE1348" s="76"/>
      <c r="AF1348" s="76"/>
      <c r="AG1348" s="76"/>
      <c r="AH1348" s="76"/>
      <c r="AI1348" s="76"/>
      <c r="AJ1348" s="76"/>
      <c r="AK1348" s="76"/>
      <c r="AL1348" s="76"/>
      <c r="AM1348" s="76"/>
      <c r="AN1348" s="76"/>
      <c r="AO1348" s="76"/>
      <c r="AP1348" s="76"/>
      <c r="AQ1348" s="76"/>
      <c r="AR1348" s="76"/>
      <c r="AS1348" s="76"/>
      <c r="AT1348" s="76"/>
      <c r="AU1348" s="76"/>
      <c r="AV1348" s="76"/>
      <c r="AW1348" s="76"/>
      <c r="AX1348" s="76"/>
      <c r="AY1348" s="76"/>
      <c r="AZ1348" s="76"/>
      <c r="BA1348" s="76"/>
      <c r="BB1348" s="76"/>
      <c r="BC1348" s="76"/>
      <c r="BD1348" s="76"/>
      <c r="BE1348" s="76"/>
      <c r="BF1348" s="76"/>
      <c r="BG1348" s="76"/>
      <c r="BH1348" s="76"/>
      <c r="BI1348" s="76"/>
      <c r="BJ1348" s="76"/>
      <c r="BK1348" s="76"/>
      <c r="BL1348" s="76"/>
      <c r="BM1348" s="76"/>
      <c r="BN1348" s="76"/>
      <c r="BO1348" s="76"/>
      <c r="BP1348" s="76"/>
      <c r="BQ1348" s="76"/>
      <c r="BR1348" s="76"/>
    </row>
    <row r="1349" spans="2:70">
      <c r="B1349" s="75"/>
      <c r="C1349" s="75"/>
      <c r="D1349" s="75"/>
      <c r="E1349" s="77"/>
      <c r="F1349" s="75"/>
      <c r="G1349" s="77"/>
      <c r="H1349" s="75"/>
      <c r="I1349" s="75"/>
      <c r="J1349" s="77"/>
      <c r="L1349" s="77"/>
      <c r="M1349" s="77"/>
      <c r="P1349" s="77"/>
      <c r="Q1349" s="77"/>
      <c r="R1349" s="77"/>
      <c r="S1349" s="77"/>
      <c r="T1349" s="77"/>
      <c r="U1349" s="77"/>
      <c r="V1349" s="77"/>
      <c r="W1349" s="77"/>
      <c r="X1349" s="77"/>
      <c r="Y1349" s="77"/>
      <c r="Z1349" s="77"/>
      <c r="AA1349" s="77"/>
      <c r="AB1349" s="77"/>
      <c r="AC1349" s="76"/>
      <c r="AD1349" s="76"/>
      <c r="AE1349" s="76"/>
      <c r="AF1349" s="76"/>
      <c r="AG1349" s="76"/>
      <c r="AH1349" s="76"/>
      <c r="AI1349" s="76"/>
      <c r="AJ1349" s="76"/>
      <c r="AK1349" s="76"/>
      <c r="AL1349" s="76"/>
      <c r="AM1349" s="76"/>
      <c r="AN1349" s="76"/>
      <c r="AO1349" s="76"/>
      <c r="AP1349" s="76"/>
      <c r="AQ1349" s="76"/>
      <c r="AR1349" s="76"/>
      <c r="AS1349" s="76"/>
      <c r="AT1349" s="76"/>
      <c r="AU1349" s="76"/>
      <c r="AV1349" s="76"/>
      <c r="AW1349" s="76"/>
      <c r="AX1349" s="76"/>
      <c r="AY1349" s="76"/>
      <c r="AZ1349" s="76"/>
      <c r="BA1349" s="76"/>
      <c r="BB1349" s="76"/>
      <c r="BC1349" s="76"/>
      <c r="BD1349" s="76"/>
      <c r="BE1349" s="76"/>
      <c r="BF1349" s="76"/>
      <c r="BG1349" s="76"/>
      <c r="BH1349" s="76"/>
      <c r="BI1349" s="76"/>
      <c r="BJ1349" s="76"/>
      <c r="BK1349" s="76"/>
      <c r="BL1349" s="76"/>
      <c r="BM1349" s="76"/>
      <c r="BN1349" s="76"/>
      <c r="BO1349" s="76"/>
      <c r="BP1349" s="76"/>
      <c r="BQ1349" s="76"/>
      <c r="BR1349" s="76"/>
    </row>
    <row r="1350" spans="2:70">
      <c r="B1350" s="75"/>
      <c r="C1350" s="75"/>
      <c r="D1350" s="75"/>
      <c r="E1350" s="77"/>
      <c r="F1350" s="75"/>
      <c r="G1350" s="77"/>
      <c r="H1350" s="75"/>
      <c r="I1350" s="75"/>
      <c r="J1350" s="77"/>
      <c r="L1350" s="77"/>
      <c r="M1350" s="77"/>
      <c r="P1350" s="77"/>
      <c r="Q1350" s="77"/>
      <c r="R1350" s="77"/>
      <c r="S1350" s="77"/>
      <c r="T1350" s="77"/>
      <c r="U1350" s="77"/>
      <c r="V1350" s="77"/>
      <c r="W1350" s="77"/>
      <c r="X1350" s="77"/>
      <c r="Y1350" s="77"/>
      <c r="Z1350" s="77"/>
      <c r="AA1350" s="77"/>
      <c r="AB1350" s="77"/>
      <c r="AC1350" s="76"/>
      <c r="AD1350" s="76"/>
      <c r="AE1350" s="76"/>
      <c r="AF1350" s="76"/>
      <c r="AG1350" s="76"/>
      <c r="AH1350" s="76"/>
      <c r="AI1350" s="76"/>
      <c r="AJ1350" s="76"/>
      <c r="AK1350" s="76"/>
      <c r="AL1350" s="76"/>
      <c r="AM1350" s="76"/>
      <c r="AN1350" s="76"/>
      <c r="AO1350" s="76"/>
      <c r="AP1350" s="76"/>
      <c r="AQ1350" s="76"/>
      <c r="AR1350" s="76"/>
      <c r="AS1350" s="76"/>
      <c r="AT1350" s="76"/>
      <c r="AU1350" s="76"/>
      <c r="AV1350" s="76"/>
      <c r="AW1350" s="76"/>
      <c r="AX1350" s="76"/>
      <c r="AY1350" s="76"/>
      <c r="AZ1350" s="76"/>
      <c r="BA1350" s="76"/>
      <c r="BB1350" s="76"/>
      <c r="BC1350" s="76"/>
      <c r="BD1350" s="76"/>
      <c r="BE1350" s="76"/>
      <c r="BF1350" s="76"/>
      <c r="BG1350" s="76"/>
      <c r="BH1350" s="76"/>
      <c r="BI1350" s="76"/>
      <c r="BJ1350" s="76"/>
      <c r="BK1350" s="76"/>
      <c r="BL1350" s="76"/>
      <c r="BM1350" s="76"/>
      <c r="BN1350" s="76"/>
      <c r="BO1350" s="76"/>
      <c r="BP1350" s="76"/>
      <c r="BQ1350" s="76"/>
      <c r="BR1350" s="76"/>
    </row>
    <row r="1351" spans="2:70">
      <c r="B1351" s="75"/>
      <c r="C1351" s="75"/>
      <c r="D1351" s="75"/>
      <c r="E1351" s="77"/>
      <c r="F1351" s="75"/>
      <c r="G1351" s="77"/>
      <c r="H1351" s="75"/>
      <c r="I1351" s="75"/>
      <c r="J1351" s="77"/>
      <c r="L1351" s="77"/>
      <c r="M1351" s="77"/>
      <c r="P1351" s="77"/>
      <c r="Q1351" s="77"/>
      <c r="R1351" s="77"/>
      <c r="S1351" s="77"/>
      <c r="T1351" s="77"/>
      <c r="U1351" s="77"/>
      <c r="V1351" s="77"/>
      <c r="W1351" s="77"/>
      <c r="X1351" s="77"/>
      <c r="Y1351" s="77"/>
      <c r="Z1351" s="77"/>
      <c r="AA1351" s="77"/>
      <c r="AB1351" s="77"/>
      <c r="AC1351" s="76"/>
      <c r="AD1351" s="76"/>
      <c r="AE1351" s="76"/>
      <c r="AF1351" s="76"/>
      <c r="AG1351" s="76"/>
      <c r="AH1351" s="76"/>
      <c r="AI1351" s="76"/>
      <c r="AJ1351" s="76"/>
      <c r="AK1351" s="76"/>
      <c r="AL1351" s="76"/>
      <c r="AM1351" s="76"/>
      <c r="AN1351" s="76"/>
      <c r="AO1351" s="76"/>
      <c r="AP1351" s="76"/>
      <c r="AQ1351" s="76"/>
      <c r="AR1351" s="76"/>
      <c r="AS1351" s="76"/>
      <c r="AT1351" s="76"/>
      <c r="AU1351" s="76"/>
      <c r="AV1351" s="76"/>
      <c r="AW1351" s="76"/>
      <c r="AX1351" s="76"/>
      <c r="AY1351" s="76"/>
      <c r="AZ1351" s="76"/>
      <c r="BA1351" s="76"/>
      <c r="BB1351" s="76"/>
      <c r="BC1351" s="76"/>
      <c r="BD1351" s="76"/>
      <c r="BE1351" s="76"/>
      <c r="BF1351" s="76"/>
      <c r="BG1351" s="76"/>
      <c r="BH1351" s="76"/>
      <c r="BI1351" s="76"/>
      <c r="BJ1351" s="76"/>
      <c r="BK1351" s="76"/>
      <c r="BL1351" s="76"/>
      <c r="BM1351" s="76"/>
      <c r="BN1351" s="76"/>
      <c r="BO1351" s="76"/>
      <c r="BP1351" s="76"/>
      <c r="BQ1351" s="76"/>
      <c r="BR1351" s="76"/>
    </row>
    <row r="1352" spans="2:70">
      <c r="B1352" s="75"/>
      <c r="C1352" s="75"/>
      <c r="D1352" s="75"/>
      <c r="E1352" s="77"/>
      <c r="F1352" s="75"/>
      <c r="G1352" s="77"/>
      <c r="H1352" s="75"/>
      <c r="I1352" s="75"/>
      <c r="J1352" s="77"/>
      <c r="L1352" s="77"/>
      <c r="M1352" s="77"/>
      <c r="P1352" s="77"/>
      <c r="Q1352" s="77"/>
      <c r="R1352" s="77"/>
      <c r="S1352" s="77"/>
      <c r="T1352" s="77"/>
      <c r="U1352" s="77"/>
      <c r="V1352" s="77"/>
      <c r="W1352" s="77"/>
      <c r="X1352" s="77"/>
      <c r="Y1352" s="77"/>
      <c r="Z1352" s="77"/>
      <c r="AA1352" s="77"/>
      <c r="AB1352" s="77"/>
      <c r="AC1352" s="76"/>
      <c r="AD1352" s="76"/>
      <c r="AE1352" s="76"/>
      <c r="AF1352" s="76"/>
      <c r="AG1352" s="76"/>
      <c r="AH1352" s="76"/>
      <c r="AI1352" s="76"/>
      <c r="AJ1352" s="76"/>
      <c r="AK1352" s="76"/>
      <c r="AL1352" s="76"/>
      <c r="AM1352" s="76"/>
      <c r="AN1352" s="76"/>
      <c r="AO1352" s="76"/>
      <c r="AP1352" s="76"/>
      <c r="AQ1352" s="76"/>
      <c r="AR1352" s="76"/>
      <c r="AS1352" s="76"/>
      <c r="AT1352" s="76"/>
      <c r="AU1352" s="76"/>
      <c r="AV1352" s="76"/>
      <c r="AW1352" s="76"/>
      <c r="AX1352" s="76"/>
      <c r="AY1352" s="76"/>
      <c r="AZ1352" s="76"/>
      <c r="BA1352" s="76"/>
      <c r="BB1352" s="76"/>
      <c r="BC1352" s="76"/>
      <c r="BD1352" s="76"/>
      <c r="BE1352" s="76"/>
      <c r="BF1352" s="76"/>
      <c r="BG1352" s="76"/>
      <c r="BH1352" s="76"/>
      <c r="BI1352" s="76"/>
      <c r="BJ1352" s="76"/>
      <c r="BK1352" s="76"/>
      <c r="BL1352" s="76"/>
      <c r="BM1352" s="76"/>
      <c r="BN1352" s="76"/>
      <c r="BO1352" s="76"/>
      <c r="BP1352" s="76"/>
      <c r="BQ1352" s="76"/>
      <c r="BR1352" s="76"/>
    </row>
    <row r="1353" spans="2:70">
      <c r="B1353" s="75"/>
      <c r="C1353" s="75"/>
      <c r="D1353" s="75"/>
      <c r="E1353" s="77"/>
      <c r="F1353" s="75"/>
      <c r="G1353" s="77"/>
      <c r="H1353" s="75"/>
      <c r="I1353" s="75"/>
      <c r="J1353" s="77"/>
      <c r="L1353" s="77"/>
      <c r="M1353" s="77"/>
      <c r="P1353" s="77"/>
      <c r="Q1353" s="77"/>
      <c r="R1353" s="77"/>
      <c r="S1353" s="77"/>
      <c r="T1353" s="77"/>
      <c r="U1353" s="77"/>
      <c r="V1353" s="77"/>
      <c r="W1353" s="77"/>
      <c r="X1353" s="77"/>
      <c r="Y1353" s="77"/>
      <c r="Z1353" s="77"/>
      <c r="AA1353" s="77"/>
      <c r="AB1353" s="77"/>
      <c r="AC1353" s="76"/>
      <c r="AD1353" s="76"/>
      <c r="AE1353" s="76"/>
      <c r="AF1353" s="76"/>
      <c r="AG1353" s="76"/>
      <c r="AH1353" s="76"/>
      <c r="AI1353" s="76"/>
      <c r="AJ1353" s="76"/>
      <c r="AK1353" s="76"/>
      <c r="AL1353" s="76"/>
      <c r="AM1353" s="76"/>
      <c r="AN1353" s="76"/>
      <c r="AO1353" s="76"/>
      <c r="AP1353" s="76"/>
      <c r="AQ1353" s="76"/>
      <c r="AR1353" s="76"/>
      <c r="AS1353" s="76"/>
      <c r="AT1353" s="76"/>
      <c r="AU1353" s="76"/>
      <c r="AV1353" s="76"/>
      <c r="AW1353" s="76"/>
      <c r="AX1353" s="76"/>
      <c r="AY1353" s="76"/>
      <c r="AZ1353" s="76"/>
      <c r="BA1353" s="76"/>
      <c r="BB1353" s="76"/>
      <c r="BC1353" s="76"/>
      <c r="BD1353" s="76"/>
      <c r="BE1353" s="76"/>
      <c r="BF1353" s="76"/>
      <c r="BG1353" s="76"/>
      <c r="BH1353" s="76"/>
      <c r="BI1353" s="76"/>
      <c r="BJ1353" s="76"/>
      <c r="BK1353" s="76"/>
      <c r="BL1353" s="76"/>
      <c r="BM1353" s="76"/>
      <c r="BN1353" s="76"/>
      <c r="BO1353" s="76"/>
      <c r="BP1353" s="76"/>
      <c r="BQ1353" s="76"/>
      <c r="BR1353" s="76"/>
    </row>
    <row r="1354" spans="2:70">
      <c r="B1354" s="75"/>
      <c r="C1354" s="75"/>
      <c r="D1354" s="75"/>
      <c r="E1354" s="77"/>
      <c r="F1354" s="75"/>
      <c r="G1354" s="77"/>
      <c r="H1354" s="75"/>
      <c r="I1354" s="75"/>
      <c r="J1354" s="77"/>
      <c r="L1354" s="77"/>
      <c r="M1354" s="77"/>
      <c r="P1354" s="77"/>
      <c r="Q1354" s="77"/>
      <c r="R1354" s="77"/>
      <c r="S1354" s="77"/>
      <c r="T1354" s="77"/>
      <c r="U1354" s="77"/>
      <c r="V1354" s="77"/>
      <c r="W1354" s="77"/>
      <c r="X1354" s="77"/>
      <c r="Y1354" s="77"/>
      <c r="Z1354" s="77"/>
      <c r="AA1354" s="77"/>
      <c r="AB1354" s="77"/>
      <c r="AC1354" s="76"/>
      <c r="AD1354" s="76"/>
      <c r="AE1354" s="76"/>
      <c r="AF1354" s="76"/>
      <c r="AG1354" s="76"/>
      <c r="AH1354" s="76"/>
      <c r="AI1354" s="76"/>
      <c r="AJ1354" s="76"/>
      <c r="AK1354" s="76"/>
      <c r="AL1354" s="76"/>
      <c r="AM1354" s="76"/>
      <c r="AN1354" s="76"/>
      <c r="AO1354" s="76"/>
      <c r="AP1354" s="76"/>
      <c r="AQ1354" s="76"/>
      <c r="AR1354" s="76"/>
      <c r="AS1354" s="76"/>
      <c r="AT1354" s="76"/>
      <c r="AU1354" s="76"/>
      <c r="AV1354" s="76"/>
      <c r="AW1354" s="76"/>
      <c r="AX1354" s="76"/>
      <c r="AY1354" s="76"/>
      <c r="AZ1354" s="76"/>
      <c r="BA1354" s="76"/>
      <c r="BB1354" s="76"/>
      <c r="BC1354" s="76"/>
      <c r="BD1354" s="76"/>
      <c r="BE1354" s="76"/>
      <c r="BF1354" s="76"/>
      <c r="BG1354" s="76"/>
      <c r="BH1354" s="76"/>
      <c r="BI1354" s="76"/>
      <c r="BJ1354" s="76"/>
      <c r="BK1354" s="76"/>
      <c r="BL1354" s="76"/>
      <c r="BM1354" s="76"/>
      <c r="BN1354" s="76"/>
      <c r="BO1354" s="76"/>
      <c r="BP1354" s="76"/>
      <c r="BQ1354" s="76"/>
      <c r="BR1354" s="76"/>
    </row>
    <row r="1355" spans="2:70">
      <c r="B1355" s="75"/>
      <c r="C1355" s="75"/>
      <c r="D1355" s="75"/>
      <c r="E1355" s="77"/>
      <c r="F1355" s="75"/>
      <c r="G1355" s="77"/>
      <c r="H1355" s="75"/>
      <c r="I1355" s="75"/>
      <c r="J1355" s="77"/>
      <c r="L1355" s="77"/>
      <c r="M1355" s="77"/>
      <c r="P1355" s="77"/>
      <c r="Q1355" s="77"/>
      <c r="R1355" s="77"/>
      <c r="S1355" s="77"/>
      <c r="T1355" s="77"/>
      <c r="U1355" s="77"/>
      <c r="V1355" s="77"/>
      <c r="W1355" s="77"/>
      <c r="X1355" s="77"/>
      <c r="Y1355" s="77"/>
      <c r="Z1355" s="77"/>
      <c r="AA1355" s="77"/>
      <c r="AB1355" s="77"/>
      <c r="AC1355" s="76"/>
      <c r="AD1355" s="76"/>
      <c r="AE1355" s="76"/>
      <c r="AF1355" s="76"/>
      <c r="AG1355" s="76"/>
      <c r="AH1355" s="76"/>
      <c r="AI1355" s="76"/>
      <c r="AJ1355" s="76"/>
      <c r="AK1355" s="76"/>
      <c r="AL1355" s="76"/>
      <c r="AM1355" s="76"/>
      <c r="AN1355" s="76"/>
      <c r="AO1355" s="76"/>
      <c r="AP1355" s="76"/>
      <c r="AQ1355" s="76"/>
      <c r="AR1355" s="76"/>
      <c r="AS1355" s="76"/>
      <c r="AT1355" s="76"/>
      <c r="AU1355" s="76"/>
      <c r="AV1355" s="76"/>
      <c r="AW1355" s="76"/>
      <c r="AX1355" s="76"/>
      <c r="AY1355" s="76"/>
      <c r="AZ1355" s="76"/>
      <c r="BA1355" s="76"/>
      <c r="BB1355" s="76"/>
      <c r="BC1355" s="76"/>
      <c r="BD1355" s="76"/>
      <c r="BE1355" s="76"/>
      <c r="BF1355" s="76"/>
      <c r="BG1355" s="76"/>
      <c r="BH1355" s="76"/>
      <c r="BI1355" s="76"/>
      <c r="BJ1355" s="76"/>
      <c r="BK1355" s="76"/>
      <c r="BL1355" s="76"/>
      <c r="BM1355" s="76"/>
      <c r="BN1355" s="76"/>
      <c r="BO1355" s="76"/>
      <c r="BP1355" s="76"/>
      <c r="BQ1355" s="76"/>
      <c r="BR1355" s="76"/>
    </row>
    <row r="1356" spans="2:70">
      <c r="B1356" s="75"/>
      <c r="C1356" s="75"/>
      <c r="D1356" s="75"/>
      <c r="E1356" s="77"/>
      <c r="F1356" s="75"/>
      <c r="G1356" s="77"/>
      <c r="H1356" s="75"/>
      <c r="I1356" s="75"/>
      <c r="J1356" s="77"/>
      <c r="L1356" s="77"/>
      <c r="M1356" s="77"/>
      <c r="P1356" s="77"/>
      <c r="Q1356" s="77"/>
      <c r="R1356" s="77"/>
      <c r="S1356" s="77"/>
      <c r="T1356" s="77"/>
      <c r="U1356" s="77"/>
      <c r="V1356" s="77"/>
      <c r="W1356" s="77"/>
      <c r="X1356" s="77"/>
      <c r="Y1356" s="77"/>
      <c r="Z1356" s="77"/>
      <c r="AA1356" s="77"/>
      <c r="AB1356" s="77"/>
      <c r="AC1356" s="76"/>
      <c r="AD1356" s="76"/>
      <c r="AE1356" s="76"/>
      <c r="AF1356" s="76"/>
      <c r="AG1356" s="76"/>
      <c r="AH1356" s="76"/>
      <c r="AI1356" s="76"/>
      <c r="AJ1356" s="76"/>
      <c r="AK1356" s="76"/>
      <c r="AL1356" s="76"/>
      <c r="AM1356" s="76"/>
      <c r="AN1356" s="76"/>
      <c r="AO1356" s="76"/>
      <c r="AP1356" s="76"/>
      <c r="AQ1356" s="76"/>
      <c r="AR1356" s="76"/>
      <c r="AS1356" s="76"/>
      <c r="AT1356" s="76"/>
      <c r="AU1356" s="76"/>
      <c r="AV1356" s="76"/>
      <c r="AW1356" s="76"/>
      <c r="AX1356" s="76"/>
      <c r="AY1356" s="76"/>
      <c r="AZ1356" s="76"/>
      <c r="BA1356" s="76"/>
      <c r="BB1356" s="76"/>
      <c r="BC1356" s="76"/>
      <c r="BD1356" s="76"/>
      <c r="BE1356" s="76"/>
      <c r="BF1356" s="76"/>
      <c r="BG1356" s="76"/>
      <c r="BH1356" s="76"/>
      <c r="BI1356" s="76"/>
      <c r="BJ1356" s="76"/>
      <c r="BK1356" s="76"/>
      <c r="BL1356" s="76"/>
      <c r="BM1356" s="76"/>
      <c r="BN1356" s="76"/>
      <c r="BO1356" s="76"/>
      <c r="BP1356" s="76"/>
      <c r="BQ1356" s="76"/>
      <c r="BR1356" s="76"/>
    </row>
    <row r="1357" spans="2:70">
      <c r="B1357" s="75"/>
      <c r="C1357" s="75"/>
      <c r="D1357" s="75"/>
      <c r="E1357" s="77"/>
      <c r="F1357" s="75"/>
      <c r="G1357" s="77"/>
      <c r="H1357" s="75"/>
      <c r="I1357" s="75"/>
      <c r="J1357" s="77"/>
      <c r="L1357" s="77"/>
      <c r="M1357" s="77"/>
      <c r="P1357" s="77"/>
      <c r="Q1357" s="77"/>
      <c r="R1357" s="77"/>
      <c r="S1357" s="77"/>
      <c r="T1357" s="77"/>
      <c r="U1357" s="77"/>
      <c r="V1357" s="77"/>
      <c r="W1357" s="77"/>
      <c r="X1357" s="77"/>
      <c r="Y1357" s="77"/>
      <c r="Z1357" s="77"/>
      <c r="AA1357" s="77"/>
      <c r="AB1357" s="77"/>
      <c r="AC1357" s="76"/>
      <c r="AD1357" s="76"/>
      <c r="AE1357" s="76"/>
      <c r="AF1357" s="76"/>
      <c r="AG1357" s="76"/>
      <c r="AH1357" s="76"/>
      <c r="AI1357" s="76"/>
      <c r="AJ1357" s="76"/>
      <c r="AK1357" s="76"/>
      <c r="AL1357" s="76"/>
      <c r="AM1357" s="76"/>
      <c r="AN1357" s="76"/>
      <c r="AO1357" s="76"/>
      <c r="AP1357" s="76"/>
      <c r="AQ1357" s="76"/>
      <c r="AR1357" s="76"/>
      <c r="AS1357" s="76"/>
      <c r="AT1357" s="76"/>
      <c r="AU1357" s="76"/>
      <c r="AV1357" s="76"/>
      <c r="AW1357" s="76"/>
      <c r="AX1357" s="76"/>
      <c r="AY1357" s="76"/>
      <c r="AZ1357" s="76"/>
      <c r="BA1357" s="76"/>
      <c r="BB1357" s="76"/>
      <c r="BC1357" s="76"/>
      <c r="BD1357" s="76"/>
      <c r="BE1357" s="76"/>
      <c r="BF1357" s="76"/>
      <c r="BG1357" s="76"/>
      <c r="BH1357" s="76"/>
      <c r="BI1357" s="76"/>
      <c r="BJ1357" s="76"/>
      <c r="BK1357" s="76"/>
      <c r="BL1357" s="76"/>
      <c r="BM1357" s="76"/>
      <c r="BN1357" s="76"/>
      <c r="BO1357" s="76"/>
      <c r="BP1357" s="76"/>
      <c r="BQ1357" s="76"/>
      <c r="BR1357" s="76"/>
    </row>
    <row r="1358" spans="2:70">
      <c r="B1358" s="75"/>
      <c r="C1358" s="75"/>
      <c r="D1358" s="75"/>
      <c r="E1358" s="77"/>
      <c r="F1358" s="75"/>
      <c r="G1358" s="77"/>
      <c r="H1358" s="75"/>
      <c r="I1358" s="75"/>
      <c r="J1358" s="77"/>
      <c r="L1358" s="77"/>
      <c r="M1358" s="77"/>
      <c r="P1358" s="77"/>
      <c r="Q1358" s="77"/>
      <c r="R1358" s="77"/>
      <c r="S1358" s="77"/>
      <c r="T1358" s="77"/>
      <c r="U1358" s="77"/>
      <c r="V1358" s="77"/>
      <c r="W1358" s="77"/>
      <c r="X1358" s="77"/>
      <c r="Y1358" s="77"/>
      <c r="Z1358" s="77"/>
      <c r="AA1358" s="77"/>
      <c r="AB1358" s="77"/>
      <c r="AC1358" s="76"/>
      <c r="AD1358" s="76"/>
      <c r="AE1358" s="76"/>
      <c r="AF1358" s="76"/>
      <c r="AG1358" s="76"/>
      <c r="AH1358" s="76"/>
      <c r="AI1358" s="76"/>
      <c r="AJ1358" s="76"/>
      <c r="AK1358" s="76"/>
      <c r="AL1358" s="76"/>
      <c r="AM1358" s="76"/>
      <c r="AN1358" s="76"/>
      <c r="AO1358" s="76"/>
      <c r="AP1358" s="76"/>
      <c r="AQ1358" s="76"/>
      <c r="AR1358" s="76"/>
      <c r="AS1358" s="76"/>
      <c r="AT1358" s="76"/>
      <c r="AU1358" s="76"/>
      <c r="AV1358" s="76"/>
      <c r="AW1358" s="76"/>
      <c r="AX1358" s="76"/>
      <c r="AY1358" s="76"/>
      <c r="AZ1358" s="76"/>
      <c r="BA1358" s="76"/>
      <c r="BB1358" s="76"/>
      <c r="BC1358" s="76"/>
      <c r="BD1358" s="76"/>
      <c r="BE1358" s="76"/>
      <c r="BF1358" s="76"/>
      <c r="BG1358" s="76"/>
      <c r="BH1358" s="76"/>
      <c r="BI1358" s="76"/>
      <c r="BJ1358" s="76"/>
      <c r="BK1358" s="76"/>
      <c r="BL1358" s="76"/>
      <c r="BM1358" s="76"/>
      <c r="BN1358" s="76"/>
      <c r="BO1358" s="76"/>
      <c r="BP1358" s="76"/>
      <c r="BQ1358" s="76"/>
      <c r="BR1358" s="76"/>
    </row>
    <row r="1359" spans="2:70">
      <c r="B1359" s="75"/>
      <c r="C1359" s="75"/>
      <c r="D1359" s="75"/>
      <c r="E1359" s="77"/>
      <c r="F1359" s="75"/>
      <c r="G1359" s="77"/>
      <c r="H1359" s="75"/>
      <c r="I1359" s="75"/>
      <c r="J1359" s="77"/>
      <c r="L1359" s="77"/>
      <c r="M1359" s="77"/>
      <c r="P1359" s="77"/>
      <c r="Q1359" s="77"/>
      <c r="R1359" s="77"/>
      <c r="S1359" s="77"/>
      <c r="T1359" s="77"/>
      <c r="U1359" s="77"/>
      <c r="V1359" s="77"/>
      <c r="W1359" s="77"/>
      <c r="X1359" s="77"/>
      <c r="Y1359" s="77"/>
      <c r="Z1359" s="77"/>
      <c r="AA1359" s="77"/>
      <c r="AB1359" s="77"/>
      <c r="AC1359" s="76"/>
      <c r="AD1359" s="76"/>
      <c r="AE1359" s="76"/>
      <c r="AF1359" s="76"/>
      <c r="AG1359" s="76"/>
      <c r="AH1359" s="76"/>
      <c r="AI1359" s="76"/>
      <c r="AJ1359" s="76"/>
      <c r="AK1359" s="76"/>
      <c r="AL1359" s="76"/>
      <c r="AM1359" s="76"/>
      <c r="AN1359" s="76"/>
      <c r="AO1359" s="76"/>
      <c r="AP1359" s="76"/>
      <c r="AQ1359" s="76"/>
      <c r="AR1359" s="76"/>
      <c r="AS1359" s="76"/>
      <c r="AT1359" s="76"/>
      <c r="AU1359" s="76"/>
      <c r="AV1359" s="76"/>
      <c r="AW1359" s="76"/>
      <c r="AX1359" s="76"/>
      <c r="AY1359" s="76"/>
      <c r="AZ1359" s="76"/>
      <c r="BA1359" s="76"/>
      <c r="BB1359" s="76"/>
      <c r="BC1359" s="76"/>
      <c r="BD1359" s="76"/>
      <c r="BE1359" s="76"/>
      <c r="BF1359" s="76"/>
      <c r="BG1359" s="76"/>
      <c r="BH1359" s="76"/>
      <c r="BI1359" s="76"/>
      <c r="BJ1359" s="76"/>
      <c r="BK1359" s="76"/>
      <c r="BL1359" s="76"/>
      <c r="BM1359" s="76"/>
      <c r="BN1359" s="76"/>
      <c r="BO1359" s="76"/>
      <c r="BP1359" s="76"/>
      <c r="BQ1359" s="76"/>
      <c r="BR1359" s="76"/>
    </row>
    <row r="1360" spans="2:70">
      <c r="B1360" s="75"/>
      <c r="C1360" s="75"/>
      <c r="D1360" s="75"/>
      <c r="E1360" s="77"/>
      <c r="F1360" s="75"/>
      <c r="G1360" s="77"/>
      <c r="H1360" s="75"/>
      <c r="I1360" s="75"/>
      <c r="J1360" s="77"/>
      <c r="L1360" s="77"/>
      <c r="M1360" s="77"/>
      <c r="P1360" s="77"/>
      <c r="Q1360" s="77"/>
      <c r="R1360" s="77"/>
      <c r="S1360" s="77"/>
      <c r="T1360" s="77"/>
      <c r="U1360" s="77"/>
      <c r="V1360" s="77"/>
      <c r="W1360" s="77"/>
      <c r="X1360" s="77"/>
      <c r="Y1360" s="77"/>
      <c r="Z1360" s="77"/>
      <c r="AA1360" s="77"/>
      <c r="AB1360" s="77"/>
      <c r="AC1360" s="76"/>
      <c r="AD1360" s="76"/>
      <c r="AE1360" s="76"/>
      <c r="AF1360" s="76"/>
      <c r="AG1360" s="76"/>
      <c r="AH1360" s="76"/>
      <c r="AI1360" s="76"/>
      <c r="AJ1360" s="76"/>
      <c r="AK1360" s="76"/>
      <c r="AL1360" s="76"/>
      <c r="AM1360" s="76"/>
      <c r="AN1360" s="76"/>
      <c r="AO1360" s="76"/>
      <c r="AP1360" s="76"/>
      <c r="AQ1360" s="76"/>
      <c r="AR1360" s="76"/>
      <c r="AS1360" s="76"/>
      <c r="AT1360" s="76"/>
      <c r="AU1360" s="76"/>
      <c r="AV1360" s="76"/>
      <c r="AW1360" s="76"/>
      <c r="AX1360" s="76"/>
      <c r="AY1360" s="76"/>
      <c r="AZ1360" s="76"/>
      <c r="BA1360" s="76"/>
      <c r="BB1360" s="76"/>
      <c r="BC1360" s="76"/>
      <c r="BD1360" s="76"/>
      <c r="BE1360" s="76"/>
      <c r="BF1360" s="76"/>
      <c r="BG1360" s="76"/>
      <c r="BH1360" s="76"/>
      <c r="BI1360" s="76"/>
      <c r="BJ1360" s="76"/>
      <c r="BK1360" s="76"/>
      <c r="BL1360" s="76"/>
      <c r="BM1360" s="76"/>
      <c r="BN1360" s="76"/>
      <c r="BO1360" s="76"/>
      <c r="BP1360" s="76"/>
      <c r="BQ1360" s="76"/>
      <c r="BR1360" s="76"/>
    </row>
    <row r="1361" spans="2:70">
      <c r="B1361" s="75"/>
      <c r="C1361" s="75"/>
      <c r="D1361" s="75"/>
      <c r="E1361" s="77"/>
      <c r="F1361" s="75"/>
      <c r="G1361" s="77"/>
      <c r="H1361" s="75"/>
      <c r="I1361" s="75"/>
      <c r="J1361" s="77"/>
      <c r="L1361" s="77"/>
      <c r="M1361" s="77"/>
      <c r="P1361" s="77"/>
      <c r="Q1361" s="77"/>
      <c r="R1361" s="77"/>
      <c r="S1361" s="77"/>
      <c r="T1361" s="77"/>
      <c r="U1361" s="77"/>
      <c r="V1361" s="77"/>
      <c r="W1361" s="77"/>
      <c r="X1361" s="77"/>
      <c r="Y1361" s="77"/>
      <c r="Z1361" s="77"/>
      <c r="AA1361" s="77"/>
      <c r="AB1361" s="77"/>
      <c r="AC1361" s="76"/>
      <c r="AD1361" s="76"/>
      <c r="AE1361" s="76"/>
      <c r="AF1361" s="76"/>
      <c r="AG1361" s="76"/>
      <c r="AH1361" s="76"/>
      <c r="AI1361" s="76"/>
      <c r="AJ1361" s="76"/>
      <c r="AK1361" s="76"/>
      <c r="AL1361" s="76"/>
      <c r="AM1361" s="76"/>
      <c r="AN1361" s="76"/>
      <c r="AO1361" s="76"/>
      <c r="AP1361" s="76"/>
      <c r="AQ1361" s="76"/>
      <c r="AR1361" s="76"/>
      <c r="AS1361" s="76"/>
      <c r="AT1361" s="76"/>
      <c r="AU1361" s="76"/>
      <c r="AV1361" s="76"/>
      <c r="AW1361" s="76"/>
      <c r="AX1361" s="76"/>
      <c r="AY1361" s="76"/>
      <c r="AZ1361" s="76"/>
      <c r="BA1361" s="76"/>
      <c r="BB1361" s="76"/>
      <c r="BC1361" s="76"/>
      <c r="BD1361" s="76"/>
      <c r="BE1361" s="76"/>
      <c r="BF1361" s="76"/>
      <c r="BG1361" s="76"/>
      <c r="BH1361" s="76"/>
      <c r="BI1361" s="76"/>
      <c r="BJ1361" s="76"/>
      <c r="BK1361" s="76"/>
      <c r="BL1361" s="76"/>
      <c r="BM1361" s="76"/>
      <c r="BN1361" s="76"/>
      <c r="BO1361" s="76"/>
      <c r="BP1361" s="76"/>
      <c r="BQ1361" s="76"/>
      <c r="BR1361" s="76"/>
    </row>
    <row r="1362" spans="2:70">
      <c r="B1362" s="75"/>
      <c r="C1362" s="75"/>
      <c r="D1362" s="75"/>
      <c r="E1362" s="77"/>
      <c r="F1362" s="75"/>
      <c r="G1362" s="77"/>
      <c r="H1362" s="75"/>
      <c r="I1362" s="75"/>
      <c r="J1362" s="77"/>
      <c r="L1362" s="77"/>
      <c r="M1362" s="77"/>
      <c r="P1362" s="77"/>
      <c r="Q1362" s="77"/>
      <c r="R1362" s="77"/>
      <c r="S1362" s="77"/>
      <c r="T1362" s="77"/>
      <c r="U1362" s="77"/>
      <c r="V1362" s="77"/>
      <c r="W1362" s="77"/>
      <c r="X1362" s="77"/>
      <c r="Y1362" s="77"/>
      <c r="Z1362" s="77"/>
      <c r="AA1362" s="77"/>
      <c r="AB1362" s="77"/>
      <c r="AC1362" s="76"/>
      <c r="AD1362" s="76"/>
      <c r="AE1362" s="76"/>
      <c r="AF1362" s="76"/>
      <c r="AG1362" s="76"/>
      <c r="AH1362" s="76"/>
      <c r="AI1362" s="76"/>
      <c r="AJ1362" s="76"/>
      <c r="AK1362" s="76"/>
      <c r="AL1362" s="76"/>
      <c r="AM1362" s="76"/>
      <c r="AN1362" s="76"/>
      <c r="AO1362" s="76"/>
      <c r="AP1362" s="76"/>
      <c r="AQ1362" s="76"/>
      <c r="AR1362" s="76"/>
      <c r="AS1362" s="76"/>
      <c r="AT1362" s="76"/>
      <c r="AU1362" s="76"/>
      <c r="AV1362" s="76"/>
      <c r="AW1362" s="76"/>
      <c r="AX1362" s="76"/>
      <c r="AY1362" s="76"/>
      <c r="AZ1362" s="76"/>
      <c r="BA1362" s="76"/>
      <c r="BB1362" s="76"/>
      <c r="BC1362" s="76"/>
      <c r="BD1362" s="76"/>
      <c r="BE1362" s="76"/>
      <c r="BF1362" s="76"/>
      <c r="BG1362" s="76"/>
      <c r="BH1362" s="76"/>
      <c r="BI1362" s="76"/>
      <c r="BJ1362" s="76"/>
      <c r="BK1362" s="76"/>
      <c r="BL1362" s="76"/>
      <c r="BM1362" s="76"/>
      <c r="BN1362" s="76"/>
      <c r="BO1362" s="76"/>
      <c r="BP1362" s="76"/>
      <c r="BQ1362" s="76"/>
      <c r="BR1362" s="76"/>
    </row>
    <row r="1363" spans="2:70">
      <c r="B1363" s="75"/>
      <c r="C1363" s="75"/>
      <c r="D1363" s="75"/>
      <c r="E1363" s="77"/>
      <c r="F1363" s="75"/>
      <c r="G1363" s="77"/>
      <c r="H1363" s="75"/>
      <c r="I1363" s="75"/>
      <c r="J1363" s="77"/>
      <c r="L1363" s="77"/>
      <c r="M1363" s="77"/>
      <c r="P1363" s="77"/>
      <c r="Q1363" s="77"/>
      <c r="R1363" s="77"/>
      <c r="S1363" s="77"/>
      <c r="T1363" s="77"/>
      <c r="U1363" s="77"/>
      <c r="V1363" s="77"/>
      <c r="W1363" s="77"/>
      <c r="X1363" s="77"/>
      <c r="Y1363" s="77"/>
      <c r="Z1363" s="77"/>
      <c r="AA1363" s="77"/>
      <c r="AB1363" s="77"/>
      <c r="AC1363" s="76"/>
      <c r="AD1363" s="76"/>
      <c r="AE1363" s="76"/>
      <c r="AF1363" s="76"/>
      <c r="AG1363" s="76"/>
      <c r="AH1363" s="76"/>
      <c r="AI1363" s="76"/>
      <c r="AJ1363" s="76"/>
      <c r="AK1363" s="76"/>
      <c r="AL1363" s="76"/>
      <c r="AM1363" s="76"/>
      <c r="AN1363" s="76"/>
      <c r="AO1363" s="76"/>
      <c r="AP1363" s="76"/>
      <c r="AQ1363" s="76"/>
      <c r="AR1363" s="76"/>
      <c r="AS1363" s="76"/>
      <c r="AT1363" s="76"/>
      <c r="AU1363" s="76"/>
      <c r="AV1363" s="76"/>
      <c r="AW1363" s="76"/>
      <c r="AX1363" s="76"/>
      <c r="AY1363" s="76"/>
      <c r="AZ1363" s="76"/>
      <c r="BA1363" s="76"/>
      <c r="BB1363" s="76"/>
      <c r="BC1363" s="76"/>
      <c r="BD1363" s="76"/>
      <c r="BE1363" s="76"/>
      <c r="BF1363" s="76"/>
      <c r="BG1363" s="76"/>
      <c r="BH1363" s="76"/>
      <c r="BI1363" s="76"/>
      <c r="BJ1363" s="76"/>
      <c r="BK1363" s="76"/>
      <c r="BL1363" s="76"/>
      <c r="BM1363" s="76"/>
      <c r="BN1363" s="76"/>
      <c r="BO1363" s="76"/>
      <c r="BP1363" s="76"/>
      <c r="BQ1363" s="76"/>
      <c r="BR1363" s="76"/>
    </row>
    <row r="1364" spans="2:70">
      <c r="B1364" s="75"/>
      <c r="C1364" s="75"/>
      <c r="D1364" s="75"/>
      <c r="E1364" s="77"/>
      <c r="F1364" s="75"/>
      <c r="G1364" s="77"/>
      <c r="H1364" s="75"/>
      <c r="I1364" s="75"/>
      <c r="J1364" s="77"/>
      <c r="L1364" s="77"/>
      <c r="M1364" s="77"/>
      <c r="P1364" s="77"/>
      <c r="Q1364" s="77"/>
      <c r="R1364" s="77"/>
      <c r="S1364" s="77"/>
      <c r="T1364" s="77"/>
      <c r="U1364" s="77"/>
      <c r="V1364" s="77"/>
      <c r="W1364" s="77"/>
      <c r="X1364" s="77"/>
      <c r="Y1364" s="77"/>
      <c r="Z1364" s="77"/>
      <c r="AA1364" s="77"/>
      <c r="AB1364" s="77"/>
      <c r="AC1364" s="76"/>
      <c r="AD1364" s="76"/>
      <c r="AE1364" s="76"/>
      <c r="AF1364" s="76"/>
      <c r="AG1364" s="76"/>
      <c r="AH1364" s="76"/>
      <c r="AI1364" s="76"/>
      <c r="AJ1364" s="76"/>
      <c r="AK1364" s="76"/>
      <c r="AL1364" s="76"/>
      <c r="AM1364" s="76"/>
      <c r="AN1364" s="76"/>
      <c r="AO1364" s="76"/>
      <c r="AP1364" s="76"/>
      <c r="AQ1364" s="76"/>
      <c r="AR1364" s="76"/>
      <c r="AS1364" s="76"/>
      <c r="AT1364" s="76"/>
      <c r="AU1364" s="76"/>
      <c r="AV1364" s="76"/>
      <c r="AW1364" s="76"/>
      <c r="AX1364" s="76"/>
      <c r="AY1364" s="76"/>
      <c r="AZ1364" s="76"/>
      <c r="BA1364" s="76"/>
      <c r="BB1364" s="76"/>
      <c r="BC1364" s="76"/>
      <c r="BD1364" s="76"/>
      <c r="BE1364" s="76"/>
      <c r="BF1364" s="76"/>
      <c r="BG1364" s="76"/>
      <c r="BH1364" s="76"/>
      <c r="BI1364" s="76"/>
      <c r="BJ1364" s="76"/>
      <c r="BK1364" s="76"/>
      <c r="BL1364" s="76"/>
      <c r="BM1364" s="76"/>
      <c r="BN1364" s="76"/>
      <c r="BO1364" s="76"/>
      <c r="BP1364" s="76"/>
      <c r="BQ1364" s="76"/>
      <c r="BR1364" s="76"/>
    </row>
    <row r="1365" spans="2:70">
      <c r="B1365" s="75"/>
      <c r="C1365" s="75"/>
      <c r="D1365" s="75"/>
      <c r="E1365" s="77"/>
      <c r="F1365" s="75"/>
      <c r="G1365" s="77"/>
      <c r="H1365" s="75"/>
      <c r="I1365" s="75"/>
      <c r="J1365" s="77"/>
      <c r="L1365" s="77"/>
      <c r="M1365" s="77"/>
      <c r="P1365" s="77"/>
      <c r="Q1365" s="77"/>
      <c r="R1365" s="77"/>
      <c r="S1365" s="77"/>
      <c r="T1365" s="77"/>
      <c r="U1365" s="77"/>
      <c r="V1365" s="77"/>
      <c r="W1365" s="77"/>
      <c r="X1365" s="77"/>
      <c r="Y1365" s="77"/>
      <c r="Z1365" s="77"/>
      <c r="AA1365" s="77"/>
      <c r="AB1365" s="77"/>
      <c r="AC1365" s="76"/>
      <c r="AD1365" s="76"/>
      <c r="AE1365" s="76"/>
      <c r="AF1365" s="76"/>
      <c r="AG1365" s="76"/>
      <c r="AH1365" s="76"/>
      <c r="AI1365" s="76"/>
      <c r="AJ1365" s="76"/>
      <c r="AK1365" s="76"/>
      <c r="AL1365" s="76"/>
      <c r="AM1365" s="76"/>
      <c r="AN1365" s="76"/>
      <c r="AO1365" s="76"/>
      <c r="AP1365" s="76"/>
      <c r="AQ1365" s="76"/>
      <c r="AR1365" s="76"/>
      <c r="AS1365" s="76"/>
      <c r="AT1365" s="76"/>
      <c r="AU1365" s="76"/>
      <c r="AV1365" s="76"/>
      <c r="AW1365" s="76"/>
      <c r="AX1365" s="76"/>
      <c r="AY1365" s="76"/>
      <c r="AZ1365" s="76"/>
      <c r="BA1365" s="76"/>
      <c r="BB1365" s="76"/>
      <c r="BC1365" s="76"/>
      <c r="BD1365" s="76"/>
      <c r="BE1365" s="76"/>
      <c r="BF1365" s="76"/>
      <c r="BG1365" s="76"/>
      <c r="BH1365" s="76"/>
      <c r="BI1365" s="76"/>
      <c r="BJ1365" s="76"/>
      <c r="BK1365" s="76"/>
      <c r="BL1365" s="76"/>
      <c r="BM1365" s="76"/>
      <c r="BN1365" s="76"/>
      <c r="BO1365" s="76"/>
      <c r="BP1365" s="76"/>
      <c r="BQ1365" s="76"/>
      <c r="BR1365" s="76"/>
    </row>
    <row r="1366" spans="2:70">
      <c r="B1366" s="75"/>
      <c r="C1366" s="75"/>
      <c r="D1366" s="75"/>
      <c r="E1366" s="77"/>
      <c r="F1366" s="75"/>
      <c r="G1366" s="77"/>
      <c r="H1366" s="75"/>
      <c r="I1366" s="75"/>
      <c r="J1366" s="77"/>
      <c r="L1366" s="77"/>
      <c r="M1366" s="77"/>
      <c r="P1366" s="77"/>
      <c r="Q1366" s="77"/>
      <c r="R1366" s="77"/>
      <c r="S1366" s="77"/>
      <c r="T1366" s="77"/>
      <c r="U1366" s="77"/>
      <c r="V1366" s="77"/>
      <c r="W1366" s="77"/>
      <c r="X1366" s="77"/>
      <c r="Y1366" s="77"/>
      <c r="Z1366" s="77"/>
      <c r="AA1366" s="77"/>
      <c r="AB1366" s="77"/>
      <c r="AC1366" s="76"/>
      <c r="AD1366" s="76"/>
      <c r="AE1366" s="76"/>
      <c r="AF1366" s="76"/>
      <c r="AG1366" s="76"/>
      <c r="AH1366" s="76"/>
      <c r="AI1366" s="76"/>
      <c r="AJ1366" s="76"/>
      <c r="AK1366" s="76"/>
      <c r="AL1366" s="76"/>
      <c r="AM1366" s="76"/>
      <c r="AN1366" s="76"/>
      <c r="AO1366" s="76"/>
      <c r="AP1366" s="76"/>
      <c r="AQ1366" s="76"/>
      <c r="AR1366" s="76"/>
      <c r="AS1366" s="76"/>
      <c r="AT1366" s="76"/>
      <c r="AU1366" s="76"/>
      <c r="AV1366" s="76"/>
      <c r="AW1366" s="76"/>
      <c r="AX1366" s="76"/>
      <c r="AY1366" s="76"/>
      <c r="AZ1366" s="76"/>
      <c r="BA1366" s="76"/>
      <c r="BB1366" s="76"/>
      <c r="BC1366" s="76"/>
      <c r="BD1366" s="76"/>
      <c r="BE1366" s="76"/>
      <c r="BF1366" s="76"/>
      <c r="BG1366" s="76"/>
      <c r="BH1366" s="76"/>
      <c r="BI1366" s="76"/>
      <c r="BJ1366" s="76"/>
      <c r="BK1366" s="76"/>
      <c r="BL1366" s="76"/>
      <c r="BM1366" s="76"/>
      <c r="BN1366" s="76"/>
      <c r="BO1366" s="76"/>
      <c r="BP1366" s="76"/>
      <c r="BQ1366" s="76"/>
      <c r="BR1366" s="76"/>
    </row>
    <row r="1367" spans="2:70">
      <c r="B1367" s="75"/>
      <c r="C1367" s="75"/>
      <c r="D1367" s="75"/>
      <c r="E1367" s="77"/>
      <c r="F1367" s="75"/>
      <c r="G1367" s="77"/>
      <c r="H1367" s="75"/>
      <c r="I1367" s="75"/>
      <c r="J1367" s="77"/>
      <c r="L1367" s="77"/>
      <c r="M1367" s="77"/>
      <c r="P1367" s="77"/>
      <c r="Q1367" s="77"/>
      <c r="R1367" s="77"/>
      <c r="S1367" s="77"/>
      <c r="T1367" s="77"/>
      <c r="U1367" s="77"/>
      <c r="V1367" s="77"/>
      <c r="W1367" s="77"/>
      <c r="X1367" s="77"/>
      <c r="Y1367" s="77"/>
      <c r="Z1367" s="77"/>
      <c r="AA1367" s="77"/>
      <c r="AB1367" s="77"/>
      <c r="AC1367" s="76"/>
      <c r="AD1367" s="76"/>
      <c r="AE1367" s="76"/>
      <c r="AF1367" s="76"/>
      <c r="AG1367" s="76"/>
      <c r="AH1367" s="76"/>
      <c r="AI1367" s="76"/>
      <c r="AJ1367" s="76"/>
      <c r="AK1367" s="76"/>
      <c r="AL1367" s="76"/>
      <c r="AM1367" s="76"/>
      <c r="AN1367" s="76"/>
      <c r="AO1367" s="76"/>
      <c r="AP1367" s="76"/>
      <c r="AQ1367" s="76"/>
      <c r="AR1367" s="76"/>
      <c r="AS1367" s="76"/>
      <c r="AT1367" s="76"/>
      <c r="AU1367" s="76"/>
      <c r="AV1367" s="76"/>
      <c r="AW1367" s="76"/>
      <c r="AX1367" s="76"/>
      <c r="AY1367" s="76"/>
      <c r="AZ1367" s="76"/>
      <c r="BA1367" s="76"/>
      <c r="BB1367" s="76"/>
      <c r="BC1367" s="76"/>
      <c r="BD1367" s="76"/>
      <c r="BE1367" s="76"/>
      <c r="BF1367" s="76"/>
      <c r="BG1367" s="76"/>
      <c r="BH1367" s="76"/>
      <c r="BI1367" s="76"/>
      <c r="BJ1367" s="76"/>
      <c r="BK1367" s="76"/>
      <c r="BL1367" s="76"/>
      <c r="BM1367" s="76"/>
      <c r="BN1367" s="76"/>
      <c r="BO1367" s="76"/>
      <c r="BP1367" s="76"/>
      <c r="BQ1367" s="76"/>
      <c r="BR1367" s="76"/>
    </row>
    <row r="1368" spans="2:70">
      <c r="B1368" s="75"/>
      <c r="C1368" s="75"/>
      <c r="D1368" s="75"/>
      <c r="E1368" s="77"/>
      <c r="F1368" s="75"/>
      <c r="G1368" s="77"/>
      <c r="H1368" s="75"/>
      <c r="I1368" s="75"/>
      <c r="J1368" s="77"/>
      <c r="L1368" s="77"/>
      <c r="M1368" s="77"/>
      <c r="P1368" s="77"/>
      <c r="Q1368" s="77"/>
      <c r="R1368" s="77"/>
      <c r="S1368" s="77"/>
      <c r="T1368" s="77"/>
      <c r="U1368" s="77"/>
      <c r="V1368" s="77"/>
      <c r="W1368" s="77"/>
      <c r="X1368" s="77"/>
      <c r="Y1368" s="77"/>
      <c r="Z1368" s="77"/>
      <c r="AA1368" s="77"/>
      <c r="AB1368" s="77"/>
      <c r="AC1368" s="76"/>
      <c r="AD1368" s="76"/>
      <c r="AE1368" s="76"/>
      <c r="AF1368" s="76"/>
      <c r="AG1368" s="76"/>
      <c r="AH1368" s="76"/>
      <c r="AI1368" s="76"/>
      <c r="AJ1368" s="76"/>
      <c r="AK1368" s="76"/>
      <c r="AL1368" s="76"/>
      <c r="AM1368" s="76"/>
      <c r="AN1368" s="76"/>
      <c r="AO1368" s="76"/>
      <c r="AP1368" s="76"/>
      <c r="AQ1368" s="76"/>
      <c r="AR1368" s="76"/>
      <c r="AS1368" s="76"/>
      <c r="AT1368" s="76"/>
      <c r="AU1368" s="76"/>
      <c r="AV1368" s="76"/>
      <c r="AW1368" s="76"/>
      <c r="AX1368" s="76"/>
      <c r="AY1368" s="76"/>
      <c r="AZ1368" s="76"/>
      <c r="BA1368" s="76"/>
      <c r="BB1368" s="76"/>
      <c r="BC1368" s="76"/>
      <c r="BD1368" s="76"/>
      <c r="BE1368" s="76"/>
      <c r="BF1368" s="76"/>
      <c r="BG1368" s="76"/>
      <c r="BH1368" s="76"/>
      <c r="BI1368" s="76"/>
      <c r="BJ1368" s="76"/>
      <c r="BK1368" s="76"/>
      <c r="BL1368" s="76"/>
      <c r="BM1368" s="76"/>
      <c r="BN1368" s="76"/>
      <c r="BO1368" s="76"/>
      <c r="BP1368" s="76"/>
      <c r="BQ1368" s="76"/>
      <c r="BR1368" s="76"/>
    </row>
    <row r="1369" spans="2:70">
      <c r="B1369" s="75"/>
      <c r="C1369" s="75"/>
      <c r="D1369" s="75"/>
      <c r="E1369" s="77"/>
      <c r="F1369" s="75"/>
      <c r="G1369" s="77"/>
      <c r="H1369" s="75"/>
      <c r="I1369" s="75"/>
      <c r="J1369" s="77"/>
      <c r="L1369" s="77"/>
      <c r="M1369" s="77"/>
      <c r="P1369" s="77"/>
      <c r="Q1369" s="77"/>
      <c r="R1369" s="77"/>
      <c r="S1369" s="77"/>
      <c r="T1369" s="77"/>
      <c r="U1369" s="77"/>
      <c r="V1369" s="77"/>
      <c r="W1369" s="77"/>
      <c r="X1369" s="77"/>
      <c r="Y1369" s="77"/>
      <c r="Z1369" s="77"/>
      <c r="AA1369" s="77"/>
      <c r="AB1369" s="77"/>
      <c r="AC1369" s="76"/>
      <c r="AD1369" s="76"/>
      <c r="AE1369" s="76"/>
      <c r="AF1369" s="76"/>
      <c r="AG1369" s="76"/>
      <c r="AH1369" s="76"/>
      <c r="AI1369" s="76"/>
      <c r="AJ1369" s="76"/>
      <c r="AK1369" s="76"/>
      <c r="AL1369" s="76"/>
      <c r="AM1369" s="76"/>
      <c r="AN1369" s="76"/>
      <c r="AO1369" s="76"/>
      <c r="AP1369" s="76"/>
      <c r="AQ1369" s="76"/>
      <c r="AR1369" s="76"/>
      <c r="AS1369" s="76"/>
      <c r="AT1369" s="76"/>
      <c r="AU1369" s="76"/>
      <c r="AV1369" s="76"/>
      <c r="AW1369" s="76"/>
      <c r="AX1369" s="76"/>
      <c r="AY1369" s="76"/>
      <c r="AZ1369" s="76"/>
      <c r="BA1369" s="76"/>
      <c r="BB1369" s="76"/>
      <c r="BC1369" s="76"/>
      <c r="BD1369" s="76"/>
      <c r="BE1369" s="76"/>
      <c r="BF1369" s="76"/>
      <c r="BG1369" s="76"/>
      <c r="BH1369" s="76"/>
      <c r="BI1369" s="76"/>
      <c r="BJ1369" s="76"/>
      <c r="BK1369" s="76"/>
      <c r="BL1369" s="76"/>
      <c r="BM1369" s="76"/>
      <c r="BN1369" s="76"/>
      <c r="BO1369" s="76"/>
      <c r="BP1369" s="76"/>
      <c r="BQ1369" s="76"/>
      <c r="BR1369" s="76"/>
    </row>
    <row r="1370" spans="2:70">
      <c r="B1370" s="75"/>
      <c r="C1370" s="75"/>
      <c r="D1370" s="75"/>
      <c r="E1370" s="77"/>
      <c r="F1370" s="75"/>
      <c r="G1370" s="77"/>
      <c r="H1370" s="75"/>
      <c r="I1370" s="75"/>
      <c r="J1370" s="77"/>
      <c r="L1370" s="77"/>
      <c r="M1370" s="77"/>
      <c r="P1370" s="77"/>
      <c r="Q1370" s="77"/>
      <c r="R1370" s="77"/>
      <c r="S1370" s="77"/>
      <c r="T1370" s="77"/>
      <c r="U1370" s="77"/>
      <c r="V1370" s="77"/>
      <c r="W1370" s="77"/>
      <c r="X1370" s="77"/>
      <c r="Y1370" s="77"/>
      <c r="Z1370" s="77"/>
      <c r="AA1370" s="77"/>
      <c r="AB1370" s="77"/>
      <c r="AC1370" s="76"/>
      <c r="AD1370" s="76"/>
      <c r="AE1370" s="76"/>
      <c r="AF1370" s="76"/>
      <c r="AG1370" s="76"/>
      <c r="AH1370" s="76"/>
      <c r="AI1370" s="76"/>
      <c r="AJ1370" s="76"/>
      <c r="AK1370" s="76"/>
      <c r="AL1370" s="76"/>
      <c r="AM1370" s="76"/>
      <c r="AN1370" s="76"/>
      <c r="AO1370" s="76"/>
      <c r="AP1370" s="76"/>
      <c r="AQ1370" s="76"/>
      <c r="AR1370" s="76"/>
      <c r="AS1370" s="76"/>
      <c r="AT1370" s="76"/>
      <c r="AU1370" s="76"/>
      <c r="AV1370" s="76"/>
      <c r="AW1370" s="76"/>
      <c r="AX1370" s="76"/>
      <c r="AY1370" s="76"/>
      <c r="AZ1370" s="76"/>
      <c r="BA1370" s="76"/>
      <c r="BB1370" s="76"/>
      <c r="BC1370" s="76"/>
      <c r="BD1370" s="76"/>
      <c r="BE1370" s="76"/>
      <c r="BF1370" s="76"/>
      <c r="BG1370" s="76"/>
      <c r="BH1370" s="76"/>
      <c r="BI1370" s="76"/>
      <c r="BJ1370" s="76"/>
      <c r="BK1370" s="76"/>
      <c r="BL1370" s="76"/>
      <c r="BM1370" s="76"/>
      <c r="BN1370" s="76"/>
      <c r="BO1370" s="76"/>
      <c r="BP1370" s="76"/>
      <c r="BQ1370" s="76"/>
      <c r="BR1370" s="76"/>
    </row>
    <row r="1371" spans="2:70">
      <c r="B1371" s="75"/>
      <c r="C1371" s="75"/>
      <c r="D1371" s="75"/>
      <c r="E1371" s="77"/>
      <c r="F1371" s="75"/>
      <c r="G1371" s="77"/>
      <c r="H1371" s="75"/>
      <c r="I1371" s="75"/>
      <c r="J1371" s="77"/>
      <c r="L1371" s="77"/>
      <c r="M1371" s="77"/>
      <c r="P1371" s="77"/>
      <c r="Q1371" s="77"/>
      <c r="R1371" s="77"/>
      <c r="S1371" s="77"/>
      <c r="T1371" s="77"/>
      <c r="U1371" s="77"/>
      <c r="V1371" s="77"/>
      <c r="W1371" s="77"/>
      <c r="X1371" s="77"/>
      <c r="Y1371" s="77"/>
      <c r="Z1371" s="77"/>
      <c r="AA1371" s="77"/>
      <c r="AB1371" s="77"/>
      <c r="AC1371" s="76"/>
      <c r="AD1371" s="76"/>
      <c r="AE1371" s="76"/>
      <c r="AF1371" s="76"/>
      <c r="AG1371" s="76"/>
      <c r="AH1371" s="76"/>
      <c r="AI1371" s="76"/>
      <c r="AJ1371" s="76"/>
      <c r="AK1371" s="76"/>
      <c r="AL1371" s="76"/>
      <c r="AM1371" s="76"/>
      <c r="AN1371" s="76"/>
      <c r="AO1371" s="76"/>
      <c r="AP1371" s="76"/>
      <c r="AQ1371" s="76"/>
      <c r="AR1371" s="76"/>
      <c r="AS1371" s="76"/>
      <c r="AT1371" s="76"/>
      <c r="AU1371" s="76"/>
      <c r="AV1371" s="76"/>
      <c r="AW1371" s="76"/>
      <c r="AX1371" s="76"/>
      <c r="AY1371" s="76"/>
      <c r="AZ1371" s="76"/>
      <c r="BA1371" s="76"/>
      <c r="BB1371" s="76"/>
      <c r="BC1371" s="76"/>
      <c r="BD1371" s="76"/>
      <c r="BE1371" s="76"/>
      <c r="BF1371" s="76"/>
      <c r="BG1371" s="76"/>
      <c r="BH1371" s="76"/>
      <c r="BI1371" s="76"/>
      <c r="BJ1371" s="76"/>
      <c r="BK1371" s="76"/>
      <c r="BL1371" s="76"/>
      <c r="BM1371" s="76"/>
      <c r="BN1371" s="76"/>
      <c r="BO1371" s="76"/>
      <c r="BP1371" s="76"/>
      <c r="BQ1371" s="76"/>
      <c r="BR1371" s="76"/>
    </row>
    <row r="1372" spans="2:70">
      <c r="B1372" s="75"/>
      <c r="C1372" s="75"/>
      <c r="D1372" s="75"/>
      <c r="E1372" s="77"/>
      <c r="F1372" s="75"/>
      <c r="G1372" s="77"/>
      <c r="H1372" s="75"/>
      <c r="I1372" s="75"/>
      <c r="J1372" s="77"/>
      <c r="L1372" s="77"/>
      <c r="M1372" s="77"/>
      <c r="P1372" s="77"/>
      <c r="Q1372" s="77"/>
      <c r="R1372" s="77"/>
      <c r="S1372" s="77"/>
      <c r="T1372" s="77"/>
      <c r="U1372" s="77"/>
      <c r="V1372" s="77"/>
      <c r="W1372" s="77"/>
      <c r="X1372" s="77"/>
      <c r="Y1372" s="77"/>
      <c r="Z1372" s="77"/>
      <c r="AA1372" s="77"/>
      <c r="AB1372" s="77"/>
      <c r="AC1372" s="76"/>
      <c r="AD1372" s="76"/>
      <c r="AE1372" s="76"/>
      <c r="AF1372" s="76"/>
      <c r="AG1372" s="76"/>
      <c r="AH1372" s="76"/>
      <c r="AI1372" s="76"/>
      <c r="AJ1372" s="76"/>
      <c r="AK1372" s="76"/>
      <c r="AL1372" s="76"/>
      <c r="AM1372" s="76"/>
      <c r="AN1372" s="76"/>
      <c r="AO1372" s="76"/>
      <c r="AP1372" s="76"/>
      <c r="AQ1372" s="76"/>
      <c r="AR1372" s="76"/>
      <c r="AS1372" s="76"/>
      <c r="AT1372" s="76"/>
      <c r="AU1372" s="76"/>
      <c r="AV1372" s="76"/>
      <c r="AW1372" s="76"/>
      <c r="AX1372" s="76"/>
      <c r="AY1372" s="76"/>
      <c r="AZ1372" s="76"/>
      <c r="BA1372" s="76"/>
      <c r="BB1372" s="76"/>
      <c r="BC1372" s="76"/>
      <c r="BD1372" s="76"/>
      <c r="BE1372" s="76"/>
      <c r="BF1372" s="76"/>
      <c r="BG1372" s="76"/>
      <c r="BH1372" s="76"/>
      <c r="BI1372" s="76"/>
      <c r="BJ1372" s="76"/>
      <c r="BK1372" s="76"/>
      <c r="BL1372" s="76"/>
      <c r="BM1372" s="76"/>
      <c r="BN1372" s="76"/>
      <c r="BO1372" s="76"/>
      <c r="BP1372" s="76"/>
      <c r="BQ1372" s="76"/>
      <c r="BR1372" s="76"/>
    </row>
    <row r="1373" spans="2:70">
      <c r="B1373" s="75"/>
      <c r="C1373" s="75"/>
      <c r="D1373" s="75"/>
      <c r="E1373" s="77"/>
      <c r="F1373" s="75"/>
      <c r="G1373" s="77"/>
      <c r="H1373" s="75"/>
      <c r="I1373" s="75"/>
      <c r="J1373" s="77"/>
      <c r="L1373" s="77"/>
      <c r="M1373" s="77"/>
      <c r="P1373" s="77"/>
      <c r="Q1373" s="77"/>
      <c r="R1373" s="77"/>
      <c r="S1373" s="77"/>
      <c r="T1373" s="77"/>
      <c r="U1373" s="77"/>
      <c r="V1373" s="77"/>
      <c r="W1373" s="77"/>
      <c r="X1373" s="77"/>
      <c r="Y1373" s="77"/>
      <c r="Z1373" s="77"/>
      <c r="AA1373" s="77"/>
      <c r="AB1373" s="77"/>
      <c r="AC1373" s="76"/>
      <c r="AD1373" s="76"/>
      <c r="AE1373" s="76"/>
      <c r="AF1373" s="76"/>
      <c r="AG1373" s="76"/>
      <c r="AH1373" s="76"/>
      <c r="AI1373" s="76"/>
      <c r="AJ1373" s="76"/>
      <c r="AK1373" s="76"/>
      <c r="AL1373" s="76"/>
      <c r="AM1373" s="76"/>
      <c r="AN1373" s="76"/>
      <c r="AO1373" s="76"/>
      <c r="AP1373" s="76"/>
      <c r="AQ1373" s="76"/>
      <c r="AR1373" s="76"/>
      <c r="AS1373" s="76"/>
      <c r="AT1373" s="76"/>
      <c r="AU1373" s="76"/>
      <c r="AV1373" s="76"/>
      <c r="AW1373" s="76"/>
      <c r="AX1373" s="76"/>
      <c r="AY1373" s="76"/>
      <c r="AZ1373" s="76"/>
      <c r="BA1373" s="76"/>
      <c r="BB1373" s="76"/>
      <c r="BC1373" s="76"/>
      <c r="BD1373" s="76"/>
      <c r="BE1373" s="76"/>
      <c r="BF1373" s="76"/>
      <c r="BG1373" s="76"/>
      <c r="BH1373" s="76"/>
      <c r="BI1373" s="76"/>
      <c r="BJ1373" s="76"/>
      <c r="BK1373" s="76"/>
      <c r="BL1373" s="76"/>
      <c r="BM1373" s="76"/>
      <c r="BN1373" s="76"/>
      <c r="BO1373" s="76"/>
      <c r="BP1373" s="76"/>
      <c r="BQ1373" s="76"/>
      <c r="BR1373" s="76"/>
    </row>
    <row r="1374" spans="2:70">
      <c r="B1374" s="75"/>
      <c r="C1374" s="75"/>
      <c r="D1374" s="75"/>
      <c r="E1374" s="77"/>
      <c r="F1374" s="75"/>
      <c r="G1374" s="77"/>
      <c r="H1374" s="75"/>
      <c r="I1374" s="75"/>
      <c r="J1374" s="77"/>
      <c r="L1374" s="77"/>
      <c r="M1374" s="77"/>
      <c r="P1374" s="77"/>
      <c r="Q1374" s="77"/>
      <c r="R1374" s="77"/>
      <c r="S1374" s="77"/>
      <c r="T1374" s="77"/>
      <c r="U1374" s="77"/>
      <c r="V1374" s="77"/>
      <c r="W1374" s="77"/>
      <c r="X1374" s="77"/>
      <c r="Y1374" s="77"/>
      <c r="Z1374" s="77"/>
      <c r="AA1374" s="77"/>
      <c r="AB1374" s="77"/>
      <c r="AC1374" s="76"/>
      <c r="AD1374" s="76"/>
      <c r="AE1374" s="76"/>
      <c r="AF1374" s="76"/>
      <c r="AG1374" s="76"/>
      <c r="AH1374" s="76"/>
      <c r="AI1374" s="76"/>
      <c r="AJ1374" s="76"/>
      <c r="AK1374" s="76"/>
      <c r="AL1374" s="76"/>
      <c r="AM1374" s="76"/>
      <c r="AN1374" s="76"/>
      <c r="AO1374" s="76"/>
      <c r="AP1374" s="76"/>
      <c r="AQ1374" s="76"/>
      <c r="AR1374" s="76"/>
      <c r="AS1374" s="76"/>
      <c r="AT1374" s="76"/>
      <c r="AU1374" s="76"/>
      <c r="AV1374" s="76"/>
      <c r="AW1374" s="76"/>
      <c r="AX1374" s="76"/>
      <c r="AY1374" s="76"/>
      <c r="AZ1374" s="76"/>
      <c r="BA1374" s="76"/>
      <c r="BB1374" s="76"/>
      <c r="BC1374" s="76"/>
      <c r="BD1374" s="76"/>
      <c r="BE1374" s="76"/>
      <c r="BF1374" s="76"/>
      <c r="BG1374" s="76"/>
      <c r="BH1374" s="76"/>
      <c r="BI1374" s="76"/>
      <c r="BJ1374" s="76"/>
      <c r="BK1374" s="76"/>
      <c r="BL1374" s="76"/>
      <c r="BM1374" s="76"/>
      <c r="BN1374" s="76"/>
      <c r="BO1374" s="76"/>
      <c r="BP1374" s="76"/>
      <c r="BQ1374" s="76"/>
      <c r="BR1374" s="76"/>
    </row>
    <row r="1375" spans="2:70">
      <c r="B1375" s="75"/>
      <c r="C1375" s="75"/>
      <c r="D1375" s="75"/>
      <c r="E1375" s="77"/>
      <c r="F1375" s="75"/>
      <c r="G1375" s="77"/>
      <c r="H1375" s="75"/>
      <c r="I1375" s="75"/>
      <c r="J1375" s="77"/>
      <c r="L1375" s="77"/>
      <c r="M1375" s="77"/>
      <c r="P1375" s="77"/>
      <c r="Q1375" s="77"/>
      <c r="R1375" s="77"/>
      <c r="S1375" s="77"/>
      <c r="T1375" s="77"/>
      <c r="U1375" s="77"/>
      <c r="V1375" s="77"/>
      <c r="W1375" s="77"/>
      <c r="X1375" s="77"/>
      <c r="Y1375" s="77"/>
      <c r="Z1375" s="77"/>
      <c r="AA1375" s="77"/>
      <c r="AB1375" s="77"/>
      <c r="AC1375" s="76"/>
      <c r="AD1375" s="76"/>
      <c r="AE1375" s="76"/>
      <c r="AF1375" s="76"/>
      <c r="AG1375" s="76"/>
      <c r="AH1375" s="76"/>
      <c r="AI1375" s="76"/>
      <c r="AJ1375" s="76"/>
      <c r="AK1375" s="76"/>
      <c r="AL1375" s="76"/>
      <c r="AM1375" s="76"/>
      <c r="AN1375" s="76"/>
      <c r="AO1375" s="76"/>
      <c r="AP1375" s="76"/>
      <c r="AQ1375" s="76"/>
      <c r="AR1375" s="76"/>
      <c r="AS1375" s="76"/>
      <c r="AT1375" s="76"/>
      <c r="AU1375" s="76"/>
      <c r="AV1375" s="76"/>
      <c r="AW1375" s="76"/>
      <c r="AX1375" s="76"/>
      <c r="AY1375" s="76"/>
      <c r="AZ1375" s="76"/>
      <c r="BA1375" s="76"/>
      <c r="BB1375" s="76"/>
      <c r="BC1375" s="76"/>
      <c r="BD1375" s="76"/>
      <c r="BE1375" s="76"/>
      <c r="BF1375" s="76"/>
      <c r="BG1375" s="76"/>
      <c r="BH1375" s="76"/>
      <c r="BI1375" s="76"/>
      <c r="BJ1375" s="76"/>
      <c r="BK1375" s="76"/>
      <c r="BL1375" s="76"/>
      <c r="BM1375" s="76"/>
      <c r="BN1375" s="76"/>
      <c r="BO1375" s="76"/>
      <c r="BP1375" s="76"/>
      <c r="BQ1375" s="76"/>
      <c r="BR1375" s="76"/>
    </row>
    <row r="1376" spans="2:70">
      <c r="B1376" s="75"/>
      <c r="C1376" s="75"/>
      <c r="D1376" s="75"/>
      <c r="E1376" s="77"/>
      <c r="F1376" s="75"/>
      <c r="G1376" s="77"/>
      <c r="H1376" s="75"/>
      <c r="I1376" s="75"/>
      <c r="J1376" s="77"/>
      <c r="L1376" s="77"/>
      <c r="M1376" s="77"/>
      <c r="P1376" s="77"/>
      <c r="Q1376" s="77"/>
      <c r="R1376" s="77"/>
      <c r="S1376" s="77"/>
      <c r="T1376" s="77"/>
      <c r="U1376" s="77"/>
      <c r="V1376" s="77"/>
      <c r="W1376" s="77"/>
      <c r="X1376" s="77"/>
      <c r="Y1376" s="77"/>
      <c r="Z1376" s="77"/>
      <c r="AA1376" s="77"/>
      <c r="AB1376" s="77"/>
      <c r="AC1376" s="76"/>
      <c r="AD1376" s="76"/>
      <c r="AE1376" s="76"/>
      <c r="AF1376" s="76"/>
      <c r="AG1376" s="76"/>
      <c r="AH1376" s="76"/>
      <c r="AI1376" s="76"/>
      <c r="AJ1376" s="76"/>
      <c r="AK1376" s="76"/>
      <c r="AL1376" s="76"/>
      <c r="AM1376" s="76"/>
      <c r="AN1376" s="76"/>
      <c r="AO1376" s="76"/>
      <c r="AP1376" s="76"/>
      <c r="AQ1376" s="76"/>
      <c r="AR1376" s="76"/>
      <c r="AS1376" s="76"/>
      <c r="AT1376" s="76"/>
      <c r="AU1376" s="76"/>
      <c r="AV1376" s="76"/>
      <c r="AW1376" s="76"/>
      <c r="AX1376" s="76"/>
      <c r="AY1376" s="76"/>
      <c r="AZ1376" s="76"/>
      <c r="BA1376" s="76"/>
      <c r="BB1376" s="76"/>
      <c r="BC1376" s="76"/>
      <c r="BD1376" s="76"/>
      <c r="BE1376" s="76"/>
      <c r="BF1376" s="76"/>
      <c r="BG1376" s="76"/>
      <c r="BH1376" s="76"/>
      <c r="BI1376" s="76"/>
      <c r="BJ1376" s="76"/>
      <c r="BK1376" s="76"/>
      <c r="BL1376" s="76"/>
      <c r="BM1376" s="76"/>
      <c r="BN1376" s="76"/>
      <c r="BO1376" s="76"/>
      <c r="BP1376" s="76"/>
      <c r="BQ1376" s="76"/>
      <c r="BR1376" s="76"/>
    </row>
    <row r="1377" spans="2:70">
      <c r="B1377" s="75"/>
      <c r="C1377" s="75"/>
      <c r="D1377" s="75"/>
      <c r="E1377" s="77"/>
      <c r="F1377" s="75"/>
      <c r="G1377" s="77"/>
      <c r="H1377" s="75"/>
      <c r="I1377" s="75"/>
      <c r="J1377" s="77"/>
      <c r="L1377" s="77"/>
      <c r="M1377" s="77"/>
      <c r="P1377" s="77"/>
      <c r="Q1377" s="77"/>
      <c r="R1377" s="77"/>
      <c r="S1377" s="77"/>
      <c r="T1377" s="77"/>
      <c r="U1377" s="77"/>
      <c r="V1377" s="77"/>
      <c r="W1377" s="77"/>
      <c r="X1377" s="77"/>
      <c r="Y1377" s="77"/>
      <c r="Z1377" s="77"/>
      <c r="AA1377" s="77"/>
      <c r="AB1377" s="77"/>
      <c r="AC1377" s="76"/>
      <c r="AD1377" s="76"/>
      <c r="AE1377" s="76"/>
      <c r="AF1377" s="76"/>
      <c r="AG1377" s="76"/>
      <c r="AH1377" s="76"/>
      <c r="AI1377" s="76"/>
      <c r="AJ1377" s="76"/>
      <c r="AK1377" s="76"/>
      <c r="AL1377" s="76"/>
      <c r="AM1377" s="76"/>
      <c r="AN1377" s="76"/>
      <c r="AO1377" s="76"/>
      <c r="AP1377" s="76"/>
      <c r="AQ1377" s="76"/>
      <c r="AR1377" s="76"/>
      <c r="AS1377" s="76"/>
      <c r="AT1377" s="76"/>
      <c r="AU1377" s="76"/>
      <c r="AV1377" s="76"/>
      <c r="AW1377" s="76"/>
      <c r="AX1377" s="76"/>
      <c r="AY1377" s="76"/>
      <c r="AZ1377" s="76"/>
      <c r="BA1377" s="76"/>
      <c r="BB1377" s="76"/>
      <c r="BC1377" s="76"/>
      <c r="BD1377" s="76"/>
      <c r="BE1377" s="76"/>
      <c r="BF1377" s="76"/>
      <c r="BG1377" s="76"/>
      <c r="BH1377" s="76"/>
      <c r="BI1377" s="76"/>
      <c r="BJ1377" s="76"/>
      <c r="BK1377" s="76"/>
      <c r="BL1377" s="76"/>
      <c r="BM1377" s="76"/>
      <c r="BN1377" s="76"/>
      <c r="BO1377" s="76"/>
      <c r="BP1377" s="76"/>
      <c r="BQ1377" s="76"/>
      <c r="BR1377" s="76"/>
    </row>
    <row r="1378" spans="2:70">
      <c r="B1378" s="75"/>
      <c r="C1378" s="75"/>
      <c r="D1378" s="75"/>
      <c r="E1378" s="77"/>
      <c r="F1378" s="75"/>
      <c r="G1378" s="77"/>
      <c r="H1378" s="75"/>
      <c r="I1378" s="75"/>
      <c r="J1378" s="77"/>
      <c r="L1378" s="77"/>
      <c r="M1378" s="77"/>
      <c r="P1378" s="77"/>
      <c r="Q1378" s="77"/>
      <c r="R1378" s="77"/>
      <c r="S1378" s="77"/>
      <c r="T1378" s="77"/>
      <c r="U1378" s="77"/>
      <c r="V1378" s="77"/>
      <c r="W1378" s="77"/>
      <c r="X1378" s="77"/>
      <c r="Y1378" s="77"/>
      <c r="Z1378" s="77"/>
      <c r="AA1378" s="77"/>
      <c r="AB1378" s="77"/>
      <c r="AC1378" s="76"/>
      <c r="AD1378" s="76"/>
      <c r="AE1378" s="76"/>
      <c r="AF1378" s="76"/>
      <c r="AG1378" s="76"/>
      <c r="AH1378" s="76"/>
      <c r="AI1378" s="76"/>
      <c r="AJ1378" s="76"/>
      <c r="AK1378" s="76"/>
      <c r="AL1378" s="76"/>
      <c r="AM1378" s="76"/>
      <c r="AN1378" s="76"/>
      <c r="AO1378" s="76"/>
      <c r="AP1378" s="76"/>
      <c r="AQ1378" s="76"/>
      <c r="AR1378" s="76"/>
      <c r="AS1378" s="76"/>
      <c r="AT1378" s="76"/>
      <c r="AU1378" s="76"/>
      <c r="AV1378" s="76"/>
      <c r="AW1378" s="76"/>
      <c r="AX1378" s="76"/>
      <c r="AY1378" s="76"/>
      <c r="AZ1378" s="76"/>
      <c r="BA1378" s="76"/>
      <c r="BB1378" s="76"/>
      <c r="BC1378" s="76"/>
      <c r="BD1378" s="76"/>
      <c r="BE1378" s="76"/>
      <c r="BF1378" s="76"/>
      <c r="BG1378" s="76"/>
      <c r="BH1378" s="76"/>
      <c r="BI1378" s="76"/>
      <c r="BJ1378" s="76"/>
      <c r="BK1378" s="76"/>
      <c r="BL1378" s="76"/>
      <c r="BM1378" s="76"/>
      <c r="BN1378" s="76"/>
      <c r="BO1378" s="76"/>
      <c r="BP1378" s="76"/>
      <c r="BQ1378" s="76"/>
      <c r="BR1378" s="76"/>
    </row>
    <row r="1379" spans="2:70">
      <c r="B1379" s="75"/>
      <c r="C1379" s="75"/>
      <c r="D1379" s="75"/>
      <c r="E1379" s="77"/>
      <c r="F1379" s="75"/>
      <c r="G1379" s="77"/>
      <c r="H1379" s="75"/>
      <c r="I1379" s="75"/>
      <c r="J1379" s="77"/>
      <c r="L1379" s="77"/>
      <c r="M1379" s="77"/>
      <c r="P1379" s="77"/>
      <c r="Q1379" s="77"/>
      <c r="R1379" s="77"/>
      <c r="S1379" s="77"/>
      <c r="T1379" s="77"/>
      <c r="U1379" s="77"/>
      <c r="V1379" s="77"/>
      <c r="W1379" s="77"/>
      <c r="X1379" s="77"/>
      <c r="Y1379" s="77"/>
      <c r="Z1379" s="77"/>
      <c r="AA1379" s="77"/>
      <c r="AB1379" s="77"/>
      <c r="AC1379" s="76"/>
      <c r="AD1379" s="76"/>
      <c r="AE1379" s="76"/>
      <c r="AF1379" s="76"/>
      <c r="AG1379" s="76"/>
      <c r="AH1379" s="76"/>
      <c r="AI1379" s="76"/>
      <c r="AJ1379" s="76"/>
      <c r="AK1379" s="76"/>
      <c r="AL1379" s="76"/>
      <c r="AM1379" s="76"/>
      <c r="AN1379" s="76"/>
      <c r="AO1379" s="76"/>
      <c r="AP1379" s="76"/>
      <c r="AQ1379" s="76"/>
      <c r="AR1379" s="76"/>
      <c r="AS1379" s="76"/>
      <c r="AT1379" s="76"/>
      <c r="AU1379" s="76"/>
      <c r="AV1379" s="76"/>
      <c r="AW1379" s="76"/>
      <c r="AX1379" s="76"/>
      <c r="AY1379" s="76"/>
      <c r="AZ1379" s="76"/>
      <c r="BA1379" s="76"/>
      <c r="BB1379" s="76"/>
      <c r="BC1379" s="76"/>
      <c r="BD1379" s="76"/>
      <c r="BE1379" s="76"/>
      <c r="BF1379" s="76"/>
      <c r="BG1379" s="76"/>
      <c r="BH1379" s="76"/>
      <c r="BI1379" s="76"/>
      <c r="BJ1379" s="76"/>
      <c r="BK1379" s="76"/>
      <c r="BL1379" s="76"/>
      <c r="BM1379" s="76"/>
      <c r="BN1379" s="76"/>
      <c r="BO1379" s="76"/>
      <c r="BP1379" s="76"/>
      <c r="BQ1379" s="76"/>
      <c r="BR1379" s="76"/>
    </row>
    <row r="1380" spans="2:70">
      <c r="B1380" s="75"/>
      <c r="C1380" s="75"/>
      <c r="D1380" s="75"/>
      <c r="E1380" s="77"/>
      <c r="F1380" s="75"/>
      <c r="G1380" s="77"/>
      <c r="H1380" s="75"/>
      <c r="I1380" s="75"/>
      <c r="J1380" s="77"/>
      <c r="L1380" s="77"/>
      <c r="M1380" s="77"/>
      <c r="P1380" s="77"/>
      <c r="Q1380" s="77"/>
      <c r="R1380" s="77"/>
      <c r="S1380" s="77"/>
      <c r="T1380" s="77"/>
      <c r="U1380" s="77"/>
      <c r="V1380" s="77"/>
      <c r="W1380" s="77"/>
      <c r="X1380" s="77"/>
      <c r="Y1380" s="77"/>
      <c r="Z1380" s="77"/>
      <c r="AA1380" s="77"/>
      <c r="AB1380" s="77"/>
      <c r="AC1380" s="76"/>
      <c r="AD1380" s="76"/>
      <c r="AE1380" s="76"/>
      <c r="AF1380" s="76"/>
      <c r="AG1380" s="76"/>
      <c r="AH1380" s="76"/>
      <c r="AI1380" s="76"/>
      <c r="AJ1380" s="76"/>
      <c r="AK1380" s="76"/>
      <c r="AL1380" s="76"/>
      <c r="AM1380" s="76"/>
      <c r="AN1380" s="76"/>
      <c r="AO1380" s="76"/>
      <c r="AP1380" s="76"/>
      <c r="AQ1380" s="76"/>
      <c r="AR1380" s="76"/>
      <c r="AS1380" s="76"/>
      <c r="AT1380" s="76"/>
      <c r="AU1380" s="76"/>
      <c r="AV1380" s="76"/>
      <c r="AW1380" s="76"/>
      <c r="AX1380" s="76"/>
      <c r="AY1380" s="76"/>
      <c r="AZ1380" s="76"/>
      <c r="BA1380" s="76"/>
      <c r="BB1380" s="76"/>
      <c r="BC1380" s="76"/>
      <c r="BD1380" s="76"/>
      <c r="BE1380" s="76"/>
      <c r="BF1380" s="76"/>
      <c r="BG1380" s="76"/>
      <c r="BH1380" s="76"/>
      <c r="BI1380" s="76"/>
      <c r="BJ1380" s="76"/>
      <c r="BK1380" s="76"/>
      <c r="BL1380" s="76"/>
      <c r="BM1380" s="76"/>
      <c r="BN1380" s="76"/>
      <c r="BO1380" s="76"/>
      <c r="BP1380" s="76"/>
      <c r="BQ1380" s="76"/>
      <c r="BR1380" s="76"/>
    </row>
    <row r="1381" spans="2:70">
      <c r="B1381" s="75"/>
      <c r="C1381" s="75"/>
      <c r="D1381" s="75"/>
      <c r="E1381" s="77"/>
      <c r="F1381" s="75"/>
      <c r="G1381" s="77"/>
      <c r="H1381" s="75"/>
      <c r="I1381" s="75"/>
      <c r="J1381" s="77"/>
      <c r="L1381" s="77"/>
      <c r="M1381" s="77"/>
      <c r="P1381" s="77"/>
      <c r="Q1381" s="77"/>
      <c r="R1381" s="77"/>
      <c r="S1381" s="77"/>
      <c r="T1381" s="77"/>
      <c r="U1381" s="77"/>
      <c r="V1381" s="77"/>
      <c r="W1381" s="77"/>
      <c r="X1381" s="77"/>
      <c r="Y1381" s="77"/>
      <c r="Z1381" s="77"/>
      <c r="AA1381" s="77"/>
      <c r="AB1381" s="77"/>
      <c r="AC1381" s="76"/>
      <c r="AD1381" s="76"/>
      <c r="AE1381" s="76"/>
      <c r="AF1381" s="76"/>
      <c r="AG1381" s="76"/>
      <c r="AH1381" s="76"/>
      <c r="AI1381" s="76"/>
      <c r="AJ1381" s="76"/>
      <c r="AK1381" s="76"/>
      <c r="AL1381" s="76"/>
      <c r="AM1381" s="76"/>
      <c r="AN1381" s="76"/>
      <c r="AO1381" s="76"/>
      <c r="AP1381" s="76"/>
      <c r="AQ1381" s="76"/>
      <c r="AR1381" s="76"/>
      <c r="AS1381" s="76"/>
      <c r="AT1381" s="76"/>
      <c r="AU1381" s="76"/>
      <c r="AV1381" s="76"/>
      <c r="AW1381" s="76"/>
      <c r="AX1381" s="76"/>
      <c r="AY1381" s="76"/>
      <c r="AZ1381" s="76"/>
      <c r="BA1381" s="76"/>
      <c r="BB1381" s="76"/>
      <c r="BC1381" s="76"/>
      <c r="BD1381" s="76"/>
      <c r="BE1381" s="76"/>
      <c r="BF1381" s="76"/>
      <c r="BG1381" s="76"/>
      <c r="BH1381" s="76"/>
      <c r="BI1381" s="76"/>
      <c r="BJ1381" s="76"/>
      <c r="BK1381" s="76"/>
      <c r="BL1381" s="76"/>
      <c r="BM1381" s="76"/>
      <c r="BN1381" s="76"/>
      <c r="BO1381" s="76"/>
      <c r="BP1381" s="76"/>
      <c r="BQ1381" s="76"/>
      <c r="BR1381" s="76"/>
    </row>
    <row r="1382" spans="2:70">
      <c r="B1382" s="75"/>
      <c r="C1382" s="75"/>
      <c r="D1382" s="75"/>
      <c r="E1382" s="77"/>
      <c r="F1382" s="75"/>
      <c r="G1382" s="77"/>
      <c r="H1382" s="75"/>
      <c r="I1382" s="75"/>
      <c r="J1382" s="77"/>
      <c r="L1382" s="77"/>
      <c r="M1382" s="77"/>
      <c r="P1382" s="77"/>
      <c r="Q1382" s="77"/>
      <c r="R1382" s="77"/>
      <c r="S1382" s="77"/>
      <c r="T1382" s="77"/>
      <c r="U1382" s="77"/>
      <c r="V1382" s="77"/>
      <c r="W1382" s="77"/>
      <c r="X1382" s="77"/>
      <c r="Y1382" s="77"/>
      <c r="Z1382" s="77"/>
      <c r="AA1382" s="77"/>
      <c r="AB1382" s="77"/>
      <c r="AC1382" s="76"/>
      <c r="AD1382" s="76"/>
      <c r="AE1382" s="76"/>
      <c r="AF1382" s="76"/>
      <c r="AG1382" s="76"/>
      <c r="AH1382" s="76"/>
      <c r="AI1382" s="76"/>
      <c r="AJ1382" s="76"/>
      <c r="AK1382" s="76"/>
      <c r="AL1382" s="76"/>
      <c r="AM1382" s="76"/>
      <c r="AN1382" s="76"/>
      <c r="AO1382" s="76"/>
      <c r="AP1382" s="76"/>
      <c r="AQ1382" s="76"/>
      <c r="AR1382" s="76"/>
      <c r="AS1382" s="76"/>
      <c r="AT1382" s="76"/>
      <c r="AU1382" s="76"/>
      <c r="AV1382" s="76"/>
      <c r="AW1382" s="76"/>
      <c r="AX1382" s="76"/>
      <c r="AY1382" s="76"/>
      <c r="AZ1382" s="76"/>
      <c r="BA1382" s="76"/>
      <c r="BB1382" s="76"/>
      <c r="BC1382" s="76"/>
      <c r="BD1382" s="76"/>
      <c r="BE1382" s="76"/>
      <c r="BF1382" s="76"/>
      <c r="BG1382" s="76"/>
      <c r="BH1382" s="76"/>
      <c r="BI1382" s="76"/>
      <c r="BJ1382" s="76"/>
      <c r="BK1382" s="76"/>
      <c r="BL1382" s="76"/>
      <c r="BM1382" s="76"/>
      <c r="BN1382" s="76"/>
      <c r="BO1382" s="76"/>
      <c r="BP1382" s="76"/>
      <c r="BQ1382" s="76"/>
      <c r="BR1382" s="76"/>
    </row>
    <row r="1383" spans="2:70">
      <c r="B1383" s="75"/>
      <c r="C1383" s="75"/>
      <c r="D1383" s="75"/>
      <c r="E1383" s="77"/>
      <c r="F1383" s="75"/>
      <c r="G1383" s="77"/>
      <c r="H1383" s="75"/>
      <c r="I1383" s="75"/>
      <c r="J1383" s="77"/>
      <c r="L1383" s="77"/>
      <c r="M1383" s="77"/>
      <c r="P1383" s="77"/>
      <c r="Q1383" s="77"/>
      <c r="R1383" s="77"/>
      <c r="S1383" s="77"/>
      <c r="T1383" s="77"/>
      <c r="U1383" s="77"/>
      <c r="V1383" s="77"/>
      <c r="W1383" s="77"/>
      <c r="X1383" s="77"/>
      <c r="Y1383" s="77"/>
      <c r="Z1383" s="77"/>
      <c r="AA1383" s="77"/>
      <c r="AB1383" s="77"/>
      <c r="AC1383" s="76"/>
      <c r="AD1383" s="76"/>
      <c r="AE1383" s="76"/>
      <c r="AF1383" s="76"/>
      <c r="AG1383" s="76"/>
      <c r="AH1383" s="76"/>
      <c r="AI1383" s="76"/>
      <c r="AJ1383" s="76"/>
      <c r="AK1383" s="76"/>
      <c r="AL1383" s="76"/>
      <c r="AM1383" s="76"/>
      <c r="AN1383" s="76"/>
      <c r="AO1383" s="76"/>
      <c r="AP1383" s="76"/>
      <c r="AQ1383" s="76"/>
      <c r="AR1383" s="76"/>
      <c r="AS1383" s="76"/>
      <c r="AT1383" s="76"/>
      <c r="AU1383" s="76"/>
      <c r="AV1383" s="76"/>
      <c r="AW1383" s="76"/>
      <c r="AX1383" s="76"/>
      <c r="AY1383" s="76"/>
      <c r="AZ1383" s="76"/>
      <c r="BA1383" s="76"/>
      <c r="BB1383" s="76"/>
      <c r="BC1383" s="76"/>
      <c r="BD1383" s="76"/>
      <c r="BE1383" s="76"/>
      <c r="BF1383" s="76"/>
      <c r="BG1383" s="76"/>
      <c r="BH1383" s="76"/>
      <c r="BI1383" s="76"/>
      <c r="BJ1383" s="76"/>
      <c r="BK1383" s="76"/>
      <c r="BL1383" s="76"/>
      <c r="BM1383" s="76"/>
      <c r="BN1383" s="76"/>
      <c r="BO1383" s="76"/>
      <c r="BP1383" s="76"/>
      <c r="BQ1383" s="76"/>
      <c r="BR1383" s="76"/>
    </row>
    <row r="1384" spans="2:70">
      <c r="B1384" s="75"/>
      <c r="C1384" s="75"/>
      <c r="D1384" s="75"/>
      <c r="E1384" s="77"/>
      <c r="F1384" s="75"/>
      <c r="G1384" s="77"/>
      <c r="H1384" s="75"/>
      <c r="I1384" s="75"/>
      <c r="J1384" s="77"/>
      <c r="L1384" s="77"/>
      <c r="M1384" s="77"/>
      <c r="P1384" s="77"/>
      <c r="Q1384" s="77"/>
      <c r="R1384" s="77"/>
      <c r="S1384" s="77"/>
      <c r="T1384" s="77"/>
      <c r="U1384" s="77"/>
      <c r="V1384" s="77"/>
      <c r="W1384" s="77"/>
      <c r="X1384" s="77"/>
      <c r="Y1384" s="77"/>
      <c r="Z1384" s="77"/>
      <c r="AA1384" s="77"/>
      <c r="AB1384" s="77"/>
      <c r="AC1384" s="76"/>
      <c r="AD1384" s="76"/>
      <c r="AE1384" s="76"/>
      <c r="AF1384" s="76"/>
      <c r="AG1384" s="76"/>
      <c r="AH1384" s="76"/>
      <c r="AI1384" s="76"/>
      <c r="AJ1384" s="76"/>
      <c r="AK1384" s="76"/>
      <c r="AL1384" s="76"/>
      <c r="AM1384" s="76"/>
      <c r="AN1384" s="76"/>
      <c r="AO1384" s="76"/>
      <c r="AP1384" s="76"/>
      <c r="AQ1384" s="76"/>
      <c r="AR1384" s="76"/>
      <c r="AS1384" s="76"/>
      <c r="AT1384" s="76"/>
      <c r="AU1384" s="76"/>
      <c r="AV1384" s="76"/>
      <c r="AW1384" s="76"/>
      <c r="AX1384" s="76"/>
      <c r="AY1384" s="76"/>
      <c r="AZ1384" s="76"/>
      <c r="BA1384" s="76"/>
      <c r="BB1384" s="76"/>
      <c r="BC1384" s="76"/>
      <c r="BD1384" s="76"/>
      <c r="BE1384" s="76"/>
      <c r="BF1384" s="76"/>
      <c r="BG1384" s="76"/>
      <c r="BH1384" s="76"/>
      <c r="BI1384" s="76"/>
      <c r="BJ1384" s="76"/>
      <c r="BK1384" s="76"/>
      <c r="BL1384" s="76"/>
      <c r="BM1384" s="76"/>
      <c r="BN1384" s="76"/>
      <c r="BO1384" s="76"/>
      <c r="BP1384" s="76"/>
      <c r="BQ1384" s="76"/>
      <c r="BR1384" s="76"/>
    </row>
    <row r="1385" spans="2:70">
      <c r="B1385" s="75"/>
      <c r="C1385" s="75"/>
      <c r="D1385" s="75"/>
      <c r="E1385" s="77"/>
      <c r="F1385" s="75"/>
      <c r="G1385" s="77"/>
      <c r="H1385" s="75"/>
      <c r="I1385" s="75"/>
      <c r="J1385" s="77"/>
      <c r="L1385" s="77"/>
      <c r="M1385" s="77"/>
      <c r="P1385" s="77"/>
      <c r="Q1385" s="77"/>
      <c r="R1385" s="77"/>
      <c r="S1385" s="77"/>
      <c r="T1385" s="77"/>
      <c r="U1385" s="77"/>
      <c r="V1385" s="77"/>
      <c r="W1385" s="77"/>
      <c r="X1385" s="77"/>
      <c r="Y1385" s="77"/>
      <c r="Z1385" s="77"/>
      <c r="AA1385" s="77"/>
      <c r="AB1385" s="77"/>
      <c r="AC1385" s="76"/>
      <c r="AD1385" s="76"/>
      <c r="AE1385" s="76"/>
      <c r="AF1385" s="76"/>
      <c r="AG1385" s="76"/>
      <c r="AH1385" s="76"/>
      <c r="AI1385" s="76"/>
      <c r="AJ1385" s="76"/>
      <c r="AK1385" s="76"/>
      <c r="AL1385" s="76"/>
      <c r="AM1385" s="76"/>
      <c r="AN1385" s="76"/>
      <c r="AO1385" s="76"/>
      <c r="AP1385" s="76"/>
      <c r="AQ1385" s="76"/>
      <c r="AR1385" s="76"/>
      <c r="AS1385" s="76"/>
      <c r="AT1385" s="76"/>
      <c r="AU1385" s="76"/>
      <c r="AV1385" s="76"/>
      <c r="AW1385" s="76"/>
      <c r="AX1385" s="76"/>
      <c r="AY1385" s="76"/>
      <c r="AZ1385" s="76"/>
      <c r="BA1385" s="76"/>
      <c r="BB1385" s="76"/>
      <c r="BC1385" s="76"/>
      <c r="BD1385" s="76"/>
      <c r="BE1385" s="76"/>
      <c r="BF1385" s="76"/>
      <c r="BG1385" s="76"/>
      <c r="BH1385" s="76"/>
      <c r="BI1385" s="76"/>
      <c r="BJ1385" s="76"/>
      <c r="BK1385" s="76"/>
      <c r="BL1385" s="76"/>
      <c r="BM1385" s="76"/>
      <c r="BN1385" s="76"/>
      <c r="BO1385" s="76"/>
      <c r="BP1385" s="76"/>
      <c r="BQ1385" s="76"/>
      <c r="BR1385" s="76"/>
    </row>
    <row r="1386" spans="2:70">
      <c r="B1386" s="75"/>
      <c r="C1386" s="75"/>
      <c r="D1386" s="75"/>
      <c r="E1386" s="77"/>
      <c r="F1386" s="75"/>
      <c r="G1386" s="77"/>
      <c r="H1386" s="75"/>
      <c r="I1386" s="75"/>
      <c r="J1386" s="77"/>
      <c r="L1386" s="77"/>
      <c r="M1386" s="77"/>
      <c r="P1386" s="77"/>
      <c r="Q1386" s="77"/>
      <c r="R1386" s="77"/>
      <c r="S1386" s="77"/>
      <c r="T1386" s="77"/>
      <c r="U1386" s="77"/>
      <c r="V1386" s="77"/>
      <c r="W1386" s="77"/>
      <c r="X1386" s="77"/>
      <c r="Y1386" s="77"/>
      <c r="Z1386" s="77"/>
      <c r="AA1386" s="77"/>
      <c r="AB1386" s="77"/>
      <c r="AC1386" s="76"/>
      <c r="AD1386" s="76"/>
      <c r="AE1386" s="76"/>
      <c r="AF1386" s="76"/>
      <c r="AG1386" s="76"/>
      <c r="AH1386" s="76"/>
      <c r="AI1386" s="76"/>
      <c r="AJ1386" s="76"/>
      <c r="AK1386" s="76"/>
      <c r="AL1386" s="76"/>
      <c r="AM1386" s="76"/>
      <c r="AN1386" s="76"/>
      <c r="AO1386" s="76"/>
      <c r="AP1386" s="76"/>
      <c r="AQ1386" s="76"/>
      <c r="AR1386" s="76"/>
      <c r="AS1386" s="76"/>
      <c r="AT1386" s="76"/>
      <c r="AU1386" s="76"/>
      <c r="AV1386" s="76"/>
      <c r="AW1386" s="76"/>
      <c r="AX1386" s="76"/>
      <c r="AY1386" s="76"/>
      <c r="AZ1386" s="76"/>
      <c r="BA1386" s="76"/>
      <c r="BB1386" s="76"/>
      <c r="BC1386" s="76"/>
      <c r="BD1386" s="76"/>
      <c r="BE1386" s="76"/>
      <c r="BF1386" s="76"/>
      <c r="BG1386" s="76"/>
      <c r="BH1386" s="76"/>
      <c r="BI1386" s="76"/>
      <c r="BJ1386" s="76"/>
      <c r="BK1386" s="76"/>
      <c r="BL1386" s="76"/>
      <c r="BM1386" s="76"/>
      <c r="BN1386" s="76"/>
      <c r="BO1386" s="76"/>
      <c r="BP1386" s="76"/>
      <c r="BQ1386" s="76"/>
      <c r="BR1386" s="76"/>
    </row>
  </sheetData>
  <autoFilter ref="B6:AB372">
    <sortState ref="A8:Z323">
      <sortCondition descending="1" ref="A7:A323"/>
    </sortState>
  </autoFilter>
  <phoneticPr fontId="41" type="noConversion"/>
  <conditionalFormatting sqref="S7:AB7 T244:AB244 X18:AB18 S254 S256:AB259 S271:AB271 S270:V270 X270:AB270 S251:AB252 X253:AB255 R237 X237:AB237 S13:AB13 X243:AB243 S12:T12 X14:AB16 X8:AB8 S9:AB9 S10 X10:AB10 R9:R10 X146:AB146 X260:AB260 S261:AB261 R256:R261 R245:AB245 X249:AB250 S19:AB19 AB211 X167:AB167 AB151 AB192 AB108 S122 AB122 S136 AB136 X309:AB309 S46:AB47 AB45 R238:AB239 S34:AB36 R241:AB242 R12:R13 X12:AB12 S39:AB44 S49:AB52 S60:AB60 S54:AB54 R263:R271 S263:AB269 R279:AB279 X169 S131:AB131 X326:AB329 X274:AB275 S107 W107:Y107 AA107:AB107 K351:P351 K349:AB350 K107:Q107 K280:AB306 K181:AB191 K212:AB235 K326:V326 K131:Q131 K70:AB70 K12:Q16 K208:P208 K209:AB210 K169:V169 K129:P129 K279:P279 K276:AB278 K262:P262 K263:Q272 K327:Q327 K353:O353 K354:AB354 K29:AB32 K28:P28 K37:P38 K21:AB27 K198:AB204 K179:AB179 K347:P348 K357:P357 K358:AB358 K55:P55 K365:P365 K366:AB367 K53:P53 K54:Q54 K60:Q60 K118:P118 K100:P104 K134:P134 K135:AB135 K17:P18 K352:AB352 K141:P141 K142:AB145 K111:P111 K112:AB117 K120:P122 K325:P325 K48:P48 K49:Q52 K20:P20 K360:AB364 K356:AB356 K39:Q44 K359:P359 K168:P168 K180:P180 K205:P205 K206:AB207 K240:P240 K241:Q245 K94:P94 K33:P33 K34:Q36 K80:AB81 K88:AB89 K74:P74 K82:P82 K83:AB84 K90:P90 K91:AB91 K71:P71 K72:AB73 K92:P92 K93:AB93 K355:P355 K45:P45 K46:Q47 K119:AB119 K307:P307 K308:AB308 K105:AB106 K130:AB130 K133:AB133 K254:Q261 K309:V309 K61:AB65 K136:P136 K137:AB140 K123:AB123 K108:P108 K110:AB110 K124:P124 K125:AB125 K192:Q192 K193:AB196 K151:Q151 K153:AB166 K167:V167 K211:P211 K250:Q252 K147:AB150 K246:AB248 K146:R146 K19:Q19 K275:P275 K253:P253 K249:P249 B76 O76:P76 R76:AB76 K56:AB57 B80:J84 B88:J94 B198:J235 B179:J196 B175:AB177 B127:P128 B7:Q10 B170:AB173 B77:AB78 D76:I76 B273:H273 B67:P68 B75:P75 B85:P87 B79:P79 B95:P95 B11:P11 D372:AB372 B126:AB126 B323:P324 B178:P178 B174:P174 B197:P197 B12:J66 K58:P59 B772:AB826 B325:J328 K328:R328 O330:P330 N329:R329 K66:P66 K152:T152 V152:AB152 B329:I330 K274:Q274 B769:F771 H769:AB771 B69:J74 K69:Q69 S69 X69:Z69 AB69 K132:P132 B96:AB97 B237:J272 K237:Q239 B697:F697 H697:AB697 B698:AB768 B692:AB696 B689:F691 H689:AB691 G689:G690 B100:J108 B110:J125 B109:P109 O316:AB316 B317:AB322 B316:I316 B274:J309 B310:AB315 B373:AB559 B560:E560 G560:AB560 B561:AB688 B129:J169 B331:AB336 K337:AB346 B337:J367 B368:P371">
    <cfRule type="expression" dxfId="393" priority="405">
      <formula>CELL("row")=ROW()</formula>
    </cfRule>
  </conditionalFormatting>
  <conditionalFormatting sqref="R19 R254 R250:R252 R7 R46:R47 R34:R36 R39:R44 R49:R52 R60 R54">
    <cfRule type="expression" dxfId="392" priority="404">
      <formula>CELL("row")=ROW()</formula>
    </cfRule>
  </conditionalFormatting>
  <conditionalFormatting sqref="S244">
    <cfRule type="expression" dxfId="391" priority="403">
      <formula>CELL("row")=ROW()</formula>
    </cfRule>
  </conditionalFormatting>
  <conditionalFormatting sqref="R244">
    <cfRule type="expression" dxfId="390" priority="402">
      <formula>CELL("row")=ROW()</formula>
    </cfRule>
  </conditionalFormatting>
  <conditionalFormatting sqref="T18:W18 Q18">
    <cfRule type="expression" dxfId="389" priority="401">
      <formula>CELL("row")=ROW()</formula>
    </cfRule>
  </conditionalFormatting>
  <conditionalFormatting sqref="S18">
    <cfRule type="expression" dxfId="388" priority="400">
      <formula>CELL("row")=ROW()</formula>
    </cfRule>
  </conditionalFormatting>
  <conditionalFormatting sqref="R18">
    <cfRule type="expression" dxfId="387" priority="399">
      <formula>CELL("row")=ROW()</formula>
    </cfRule>
  </conditionalFormatting>
  <conditionalFormatting sqref="T249:W249 Q249">
    <cfRule type="expression" dxfId="386" priority="395">
      <formula>CELL("row")=ROW()</formula>
    </cfRule>
  </conditionalFormatting>
  <conditionalFormatting sqref="S249">
    <cfRule type="expression" dxfId="385" priority="394">
      <formula>CELL("row")=ROW()</formula>
    </cfRule>
  </conditionalFormatting>
  <conditionalFormatting sqref="R249">
    <cfRule type="expression" dxfId="384" priority="393">
      <formula>CELL("row")=ROW()</formula>
    </cfRule>
  </conditionalFormatting>
  <conditionalFormatting sqref="Q253 S253:W253">
    <cfRule type="expression" dxfId="383" priority="392">
      <formula>CELL("row")=ROW()</formula>
    </cfRule>
  </conditionalFormatting>
  <conditionalFormatting sqref="R253">
    <cfRule type="expression" dxfId="382" priority="391">
      <formula>CELL("row")=ROW()</formula>
    </cfRule>
  </conditionalFormatting>
  <conditionalFormatting sqref="Q275 S275">
    <cfRule type="expression" dxfId="381" priority="390">
      <formula>CELL("row")=ROW()</formula>
    </cfRule>
  </conditionalFormatting>
  <conditionalFormatting sqref="R275">
    <cfRule type="expression" dxfId="380" priority="389">
      <formula>CELL("row")=ROW()</formula>
    </cfRule>
  </conditionalFormatting>
  <conditionalFormatting sqref="T275">
    <cfRule type="expression" dxfId="379" priority="388">
      <formula>CELL("row")=ROW()</formula>
    </cfRule>
  </conditionalFormatting>
  <conditionalFormatting sqref="U275:W275">
    <cfRule type="expression" dxfId="378" priority="387">
      <formula>CELL("row")=ROW()</formula>
    </cfRule>
  </conditionalFormatting>
  <conditionalFormatting sqref="T254">
    <cfRule type="expression" dxfId="377" priority="386">
      <formula>CELL("row")=ROW()</formula>
    </cfRule>
  </conditionalFormatting>
  <conditionalFormatting sqref="U254">
    <cfRule type="expression" dxfId="376" priority="385">
      <formula>CELL("row")=ROW()</formula>
    </cfRule>
  </conditionalFormatting>
  <conditionalFormatting sqref="V254">
    <cfRule type="expression" dxfId="375" priority="384">
      <formula>CELL("row")=ROW()</formula>
    </cfRule>
  </conditionalFormatting>
  <conditionalFormatting sqref="W254">
    <cfRule type="expression" dxfId="374" priority="383">
      <formula>CELL("row")=ROW()</formula>
    </cfRule>
  </conditionalFormatting>
  <conditionalFormatting sqref="S274">
    <cfRule type="expression" dxfId="373" priority="382">
      <formula>CELL("row")=ROW()</formula>
    </cfRule>
  </conditionalFormatting>
  <conditionalFormatting sqref="R274">
    <cfRule type="expression" dxfId="372" priority="381">
      <formula>CELL("row")=ROW()</formula>
    </cfRule>
  </conditionalFormatting>
  <conditionalFormatting sqref="T274">
    <cfRule type="expression" dxfId="371" priority="380">
      <formula>CELL("row")=ROW()</formula>
    </cfRule>
  </conditionalFormatting>
  <conditionalFormatting sqref="U274">
    <cfRule type="expression" dxfId="370" priority="379">
      <formula>CELL("row")=ROW()</formula>
    </cfRule>
  </conditionalFormatting>
  <conditionalFormatting sqref="V274">
    <cfRule type="expression" dxfId="369" priority="378">
      <formula>CELL("row")=ROW()</formula>
    </cfRule>
  </conditionalFormatting>
  <conditionalFormatting sqref="W274">
    <cfRule type="expression" dxfId="368" priority="377">
      <formula>CELL("row")=ROW()</formula>
    </cfRule>
  </conditionalFormatting>
  <conditionalFormatting sqref="W270">
    <cfRule type="expression" dxfId="367" priority="376">
      <formula>CELL("row")=ROW()</formula>
    </cfRule>
  </conditionalFormatting>
  <conditionalFormatting sqref="S255">
    <cfRule type="expression" dxfId="366" priority="375">
      <formula>CELL("row")=ROW()</formula>
    </cfRule>
  </conditionalFormatting>
  <conditionalFormatting sqref="R255">
    <cfRule type="expression" dxfId="365" priority="374">
      <formula>CELL("row")=ROW()</formula>
    </cfRule>
  </conditionalFormatting>
  <conditionalFormatting sqref="T255">
    <cfRule type="expression" dxfId="364" priority="373">
      <formula>CELL("row")=ROW()</formula>
    </cfRule>
  </conditionalFormatting>
  <conditionalFormatting sqref="U255">
    <cfRule type="expression" dxfId="363" priority="372">
      <formula>CELL("row")=ROW()</formula>
    </cfRule>
  </conditionalFormatting>
  <conditionalFormatting sqref="V255">
    <cfRule type="expression" dxfId="362" priority="371">
      <formula>CELL("row")=ROW()</formula>
    </cfRule>
  </conditionalFormatting>
  <conditionalFormatting sqref="W255">
    <cfRule type="expression" dxfId="361" priority="370">
      <formula>CELL("row")=ROW()</formula>
    </cfRule>
  </conditionalFormatting>
  <conditionalFormatting sqref="S237">
    <cfRule type="expression" dxfId="360" priority="369">
      <formula>CELL("row")=ROW()</formula>
    </cfRule>
  </conditionalFormatting>
  <conditionalFormatting sqref="T237">
    <cfRule type="expression" dxfId="359" priority="368">
      <formula>CELL("row")=ROW()</formula>
    </cfRule>
  </conditionalFormatting>
  <conditionalFormatting sqref="U237">
    <cfRule type="expression" dxfId="358" priority="367">
      <formula>CELL("row")=ROW()</formula>
    </cfRule>
  </conditionalFormatting>
  <conditionalFormatting sqref="V237">
    <cfRule type="expression" dxfId="357" priority="366">
      <formula>CELL("row")=ROW()</formula>
    </cfRule>
  </conditionalFormatting>
  <conditionalFormatting sqref="W237">
    <cfRule type="expression" dxfId="356" priority="365">
      <formula>CELL("row")=ROW()</formula>
    </cfRule>
  </conditionalFormatting>
  <conditionalFormatting sqref="S16">
    <cfRule type="expression" dxfId="355" priority="362">
      <formula>CELL("row")=ROW()</formula>
    </cfRule>
  </conditionalFormatting>
  <conditionalFormatting sqref="R16">
    <cfRule type="expression" dxfId="354" priority="361">
      <formula>CELL("row")=ROW()</formula>
    </cfRule>
  </conditionalFormatting>
  <conditionalFormatting sqref="T16:V16">
    <cfRule type="expression" dxfId="353" priority="360">
      <formula>CELL("row")=ROW()</formula>
    </cfRule>
  </conditionalFormatting>
  <conditionalFormatting sqref="W16">
    <cfRule type="expression" dxfId="352" priority="359">
      <formula>CELL("row")=ROW()</formula>
    </cfRule>
  </conditionalFormatting>
  <conditionalFormatting sqref="S14">
    <cfRule type="expression" dxfId="351" priority="358">
      <formula>CELL("row")=ROW()</formula>
    </cfRule>
  </conditionalFormatting>
  <conditionalFormatting sqref="R14">
    <cfRule type="expression" dxfId="350" priority="357">
      <formula>CELL("row")=ROW()</formula>
    </cfRule>
  </conditionalFormatting>
  <conditionalFormatting sqref="T14:V14">
    <cfRule type="expression" dxfId="349" priority="356">
      <formula>CELL("row")=ROW()</formula>
    </cfRule>
  </conditionalFormatting>
  <conditionalFormatting sqref="W14">
    <cfRule type="expression" dxfId="348" priority="355">
      <formula>CELL("row")=ROW()</formula>
    </cfRule>
  </conditionalFormatting>
  <conditionalFormatting sqref="T243:W243">
    <cfRule type="expression" dxfId="347" priority="354">
      <formula>CELL("row")=ROW()</formula>
    </cfRule>
  </conditionalFormatting>
  <conditionalFormatting sqref="S243">
    <cfRule type="expression" dxfId="346" priority="353">
      <formula>CELL("row")=ROW()</formula>
    </cfRule>
  </conditionalFormatting>
  <conditionalFormatting sqref="R243">
    <cfRule type="expression" dxfId="345" priority="352">
      <formula>CELL("row")=ROW()</formula>
    </cfRule>
  </conditionalFormatting>
  <conditionalFormatting sqref="U12">
    <cfRule type="expression" dxfId="344" priority="351">
      <formula>CELL("row")=ROW()</formula>
    </cfRule>
  </conditionalFormatting>
  <conditionalFormatting sqref="V12">
    <cfRule type="expression" dxfId="343" priority="350">
      <formula>CELL("row")=ROW()</formula>
    </cfRule>
  </conditionalFormatting>
  <conditionalFormatting sqref="W12">
    <cfRule type="expression" dxfId="342" priority="349">
      <formula>CELL("row")=ROW()</formula>
    </cfRule>
  </conditionalFormatting>
  <conditionalFormatting sqref="R15">
    <cfRule type="expression" dxfId="341" priority="348">
      <formula>CELL("row")=ROW()</formula>
    </cfRule>
  </conditionalFormatting>
  <conditionalFormatting sqref="S15">
    <cfRule type="expression" dxfId="340" priority="347">
      <formula>CELL("row")=ROW()</formula>
    </cfRule>
  </conditionalFormatting>
  <conditionalFormatting sqref="T15">
    <cfRule type="expression" dxfId="339" priority="346">
      <formula>CELL("row")=ROW()</formula>
    </cfRule>
  </conditionalFormatting>
  <conditionalFormatting sqref="U15">
    <cfRule type="expression" dxfId="338" priority="345">
      <formula>CELL("row")=ROW()</formula>
    </cfRule>
  </conditionalFormatting>
  <conditionalFormatting sqref="V15">
    <cfRule type="expression" dxfId="337" priority="344">
      <formula>CELL("row")=ROW()</formula>
    </cfRule>
  </conditionalFormatting>
  <conditionalFormatting sqref="W15">
    <cfRule type="expression" dxfId="336" priority="343">
      <formula>CELL("row")=ROW()</formula>
    </cfRule>
  </conditionalFormatting>
  <conditionalFormatting sqref="R8">
    <cfRule type="expression" dxfId="335" priority="342">
      <formula>CELL("row")=ROW()</formula>
    </cfRule>
  </conditionalFormatting>
  <conditionalFormatting sqref="S8">
    <cfRule type="expression" dxfId="334" priority="341">
      <formula>CELL("row")=ROW()</formula>
    </cfRule>
  </conditionalFormatting>
  <conditionalFormatting sqref="T8">
    <cfRule type="expression" dxfId="333" priority="340">
      <formula>CELL("row")=ROW()</formula>
    </cfRule>
  </conditionalFormatting>
  <conditionalFormatting sqref="U8">
    <cfRule type="expression" dxfId="332" priority="339">
      <formula>CELL("row")=ROW()</formula>
    </cfRule>
  </conditionalFormatting>
  <conditionalFormatting sqref="V8">
    <cfRule type="expression" dxfId="331" priority="338">
      <formula>CELL("row")=ROW()</formula>
    </cfRule>
  </conditionalFormatting>
  <conditionalFormatting sqref="W8">
    <cfRule type="expression" dxfId="330" priority="337">
      <formula>CELL("row")=ROW()</formula>
    </cfRule>
  </conditionalFormatting>
  <conditionalFormatting sqref="T10">
    <cfRule type="expression" dxfId="329" priority="336">
      <formula>CELL("row")=ROW()</formula>
    </cfRule>
  </conditionalFormatting>
  <conditionalFormatting sqref="U10">
    <cfRule type="expression" dxfId="328" priority="335">
      <formula>CELL("row")=ROW()</formula>
    </cfRule>
  </conditionalFormatting>
  <conditionalFormatting sqref="V10">
    <cfRule type="expression" dxfId="327" priority="334">
      <formula>CELL("row")=ROW()</formula>
    </cfRule>
  </conditionalFormatting>
  <conditionalFormatting sqref="W10">
    <cfRule type="expression" dxfId="326" priority="333">
      <formula>CELL("row")=ROW()</formula>
    </cfRule>
  </conditionalFormatting>
  <conditionalFormatting sqref="T146:W146">
    <cfRule type="expression" dxfId="325" priority="332">
      <formula>CELL("row")=ROW()</formula>
    </cfRule>
  </conditionalFormatting>
  <conditionalFormatting sqref="S146">
    <cfRule type="expression" dxfId="324" priority="331">
      <formula>CELL("row")=ROW()</formula>
    </cfRule>
  </conditionalFormatting>
  <conditionalFormatting sqref="T327:W327">
    <cfRule type="expression" dxfId="323" priority="330">
      <formula>CELL("row")=ROW()</formula>
    </cfRule>
  </conditionalFormatting>
  <conditionalFormatting sqref="S327">
    <cfRule type="expression" dxfId="322" priority="329">
      <formula>CELL("row")=ROW()</formula>
    </cfRule>
  </conditionalFormatting>
  <conditionalFormatting sqref="T328:W329">
    <cfRule type="expression" dxfId="321" priority="328">
      <formula>CELL("row")=ROW()</formula>
    </cfRule>
  </conditionalFormatting>
  <conditionalFormatting sqref="S328:S329">
    <cfRule type="expression" dxfId="320" priority="327">
      <formula>CELL("row")=ROW()</formula>
    </cfRule>
  </conditionalFormatting>
  <conditionalFormatting sqref="S260">
    <cfRule type="expression" dxfId="319" priority="326">
      <formula>CELL("row")=ROW()</formula>
    </cfRule>
  </conditionalFormatting>
  <conditionalFormatting sqref="T260">
    <cfRule type="expression" dxfId="318" priority="325">
      <formula>CELL("row")=ROW()</formula>
    </cfRule>
  </conditionalFormatting>
  <conditionalFormatting sqref="U260">
    <cfRule type="expression" dxfId="317" priority="324">
      <formula>CELL("row")=ROW()</formula>
    </cfRule>
  </conditionalFormatting>
  <conditionalFormatting sqref="V260">
    <cfRule type="expression" dxfId="316" priority="323">
      <formula>CELL("row")=ROW()</formula>
    </cfRule>
  </conditionalFormatting>
  <conditionalFormatting sqref="W260">
    <cfRule type="expression" dxfId="315" priority="322">
      <formula>CELL("row")=ROW()</formula>
    </cfRule>
  </conditionalFormatting>
  <conditionalFormatting sqref="S250">
    <cfRule type="expression" dxfId="314" priority="321">
      <formula>CELL("row")=ROW()</formula>
    </cfRule>
  </conditionalFormatting>
  <conditionalFormatting sqref="T250">
    <cfRule type="expression" dxfId="313" priority="320">
      <formula>CELL("row")=ROW()</formula>
    </cfRule>
  </conditionalFormatting>
  <conditionalFormatting sqref="U250">
    <cfRule type="expression" dxfId="312" priority="319">
      <formula>CELL("row")=ROW()</formula>
    </cfRule>
  </conditionalFormatting>
  <conditionalFormatting sqref="V250">
    <cfRule type="expression" dxfId="311" priority="318">
      <formula>CELL("row")=ROW()</formula>
    </cfRule>
  </conditionalFormatting>
  <conditionalFormatting sqref="W250">
    <cfRule type="expression" dxfId="310" priority="317">
      <formula>CELL("row")=ROW()</formula>
    </cfRule>
  </conditionalFormatting>
  <conditionalFormatting sqref="R327">
    <cfRule type="expression" dxfId="309" priority="316">
      <formula>CELL("row")=ROW()</formula>
    </cfRule>
  </conditionalFormatting>
  <conditionalFormatting sqref="Q211:AA211">
    <cfRule type="expression" dxfId="308" priority="315">
      <formula>CELL("row")=ROW()</formula>
    </cfRule>
  </conditionalFormatting>
  <conditionalFormatting sqref="W167">
    <cfRule type="expression" dxfId="307" priority="314">
      <formula>CELL("row")=ROW()</formula>
    </cfRule>
  </conditionalFormatting>
  <conditionalFormatting sqref="R151:V151 X151:AA151">
    <cfRule type="expression" dxfId="306" priority="313">
      <formula>CELL("row")=ROW()</formula>
    </cfRule>
  </conditionalFormatting>
  <conditionalFormatting sqref="W151">
    <cfRule type="expression" dxfId="305" priority="312">
      <formula>CELL("row")=ROW()</formula>
    </cfRule>
  </conditionalFormatting>
  <conditionalFormatting sqref="R192:V192 X192:AA192">
    <cfRule type="expression" dxfId="304" priority="311">
      <formula>CELL("row")=ROW()</formula>
    </cfRule>
  </conditionalFormatting>
  <conditionalFormatting sqref="W192">
    <cfRule type="expression" dxfId="303" priority="310">
      <formula>CELL("row")=ROW()</formula>
    </cfRule>
  </conditionalFormatting>
  <conditionalFormatting sqref="AB124">
    <cfRule type="expression" dxfId="302" priority="308">
      <formula>CELL("row")=ROW()</formula>
    </cfRule>
  </conditionalFormatting>
  <conditionalFormatting sqref="Q124">
    <cfRule type="expression" dxfId="301" priority="306">
      <formula>CELL("row")=ROW()</formula>
    </cfRule>
  </conditionalFormatting>
  <conditionalFormatting sqref="R124:V124 X124:AA124">
    <cfRule type="expression" dxfId="300" priority="305">
      <formula>CELL("row")=ROW()</formula>
    </cfRule>
  </conditionalFormatting>
  <conditionalFormatting sqref="W124">
    <cfRule type="expression" dxfId="299" priority="304">
      <formula>CELL("row")=ROW()</formula>
    </cfRule>
  </conditionalFormatting>
  <conditionalFormatting sqref="Q108:Q109">
    <cfRule type="expression" dxfId="298" priority="303">
      <formula>CELL("row")=ROW()</formula>
    </cfRule>
  </conditionalFormatting>
  <conditionalFormatting sqref="R108:V108 X108:AA108 R107 T107:U107">
    <cfRule type="expression" dxfId="297" priority="302">
      <formula>CELL("row")=ROW()</formula>
    </cfRule>
  </conditionalFormatting>
  <conditionalFormatting sqref="W108">
    <cfRule type="expression" dxfId="296" priority="301">
      <formula>CELL("row")=ROW()</formula>
    </cfRule>
  </conditionalFormatting>
  <conditionalFormatting sqref="Q122">
    <cfRule type="expression" dxfId="295" priority="300">
      <formula>CELL("row")=ROW()</formula>
    </cfRule>
  </conditionalFormatting>
  <conditionalFormatting sqref="R122">
    <cfRule type="expression" dxfId="294" priority="299">
      <formula>CELL("row")=ROW()</formula>
    </cfRule>
  </conditionalFormatting>
  <conditionalFormatting sqref="T122:V122 X122:AA122">
    <cfRule type="expression" dxfId="293" priority="298">
      <formula>CELL("row")=ROW()</formula>
    </cfRule>
  </conditionalFormatting>
  <conditionalFormatting sqref="W122">
    <cfRule type="expression" dxfId="292" priority="297">
      <formula>CELL("row")=ROW()</formula>
    </cfRule>
  </conditionalFormatting>
  <conditionalFormatting sqref="Q136">
    <cfRule type="expression" dxfId="291" priority="296">
      <formula>CELL("row")=ROW()</formula>
    </cfRule>
  </conditionalFormatting>
  <conditionalFormatting sqref="R136">
    <cfRule type="expression" dxfId="290" priority="295">
      <formula>CELL("row")=ROW()</formula>
    </cfRule>
  </conditionalFormatting>
  <conditionalFormatting sqref="T136:V136 X136:AA136">
    <cfRule type="expression" dxfId="289" priority="294">
      <formula>CELL("row")=ROW()</formula>
    </cfRule>
  </conditionalFormatting>
  <conditionalFormatting sqref="W136">
    <cfRule type="expression" dxfId="288" priority="293">
      <formula>CELL("row")=ROW()</formula>
    </cfRule>
  </conditionalFormatting>
  <conditionalFormatting sqref="W309">
    <cfRule type="expression" dxfId="287" priority="292">
      <formula>CELL("row")=ROW()</formula>
    </cfRule>
  </conditionalFormatting>
  <conditionalFormatting sqref="I273:Q273">
    <cfRule type="expression" dxfId="286" priority="291">
      <formula>CELL("row")=ROW()</formula>
    </cfRule>
  </conditionalFormatting>
  <conditionalFormatting sqref="R272:AB272">
    <cfRule type="expression" dxfId="285" priority="288">
      <formula>CELL("row")=ROW()</formula>
    </cfRule>
  </conditionalFormatting>
  <conditionalFormatting sqref="R273:AB273">
    <cfRule type="expression" dxfId="284" priority="287">
      <formula>CELL("row")=ROW()</formula>
    </cfRule>
  </conditionalFormatting>
  <conditionalFormatting sqref="Q132">
    <cfRule type="expression" dxfId="283" priority="286">
      <formula>CELL("row")=ROW()</formula>
    </cfRule>
  </conditionalFormatting>
  <conditionalFormatting sqref="R132:AB132">
    <cfRule type="expression" dxfId="282" priority="285">
      <formula>CELL("row")=ROW()</formula>
    </cfRule>
  </conditionalFormatting>
  <conditionalFormatting sqref="Q129">
    <cfRule type="expression" dxfId="281" priority="284">
      <formula>CELL("row")=ROW()</formula>
    </cfRule>
  </conditionalFormatting>
  <conditionalFormatting sqref="R129:AB129">
    <cfRule type="expression" dxfId="280" priority="283">
      <formula>CELL("row")=ROW()</formula>
    </cfRule>
  </conditionalFormatting>
  <conditionalFormatting sqref="Q127">
    <cfRule type="expression" dxfId="279" priority="282">
      <formula>CELL("row")=ROW()</formula>
    </cfRule>
  </conditionalFormatting>
  <conditionalFormatting sqref="R127:AB127">
    <cfRule type="expression" dxfId="278" priority="281">
      <formula>CELL("row")=ROW()</formula>
    </cfRule>
  </conditionalFormatting>
  <conditionalFormatting sqref="Q101">
    <cfRule type="expression" dxfId="277" priority="280">
      <formula>CELL("row")=ROW()</formula>
    </cfRule>
  </conditionalFormatting>
  <conditionalFormatting sqref="R101:AB101">
    <cfRule type="expression" dxfId="276" priority="279">
      <formula>CELL("row")=ROW()</formula>
    </cfRule>
  </conditionalFormatting>
  <conditionalFormatting sqref="Q307">
    <cfRule type="expression" dxfId="275" priority="278">
      <formula>CELL("row")=ROW()</formula>
    </cfRule>
  </conditionalFormatting>
  <conditionalFormatting sqref="R307:AB307">
    <cfRule type="expression" dxfId="274" priority="277">
      <formula>CELL("row")=ROW()</formula>
    </cfRule>
  </conditionalFormatting>
  <conditionalFormatting sqref="Q121">
    <cfRule type="expression" dxfId="273" priority="276">
      <formula>CELL("row")=ROW()</formula>
    </cfRule>
  </conditionalFormatting>
  <conditionalFormatting sqref="R121:AB121">
    <cfRule type="expression" dxfId="272" priority="275">
      <formula>CELL("row")=ROW()</formula>
    </cfRule>
  </conditionalFormatting>
  <conditionalFormatting sqref="Q330">
    <cfRule type="expression" dxfId="271" priority="274">
      <formula>CELL("row")=ROW()</formula>
    </cfRule>
  </conditionalFormatting>
  <conditionalFormatting sqref="R330:AB330">
    <cfRule type="expression" dxfId="270" priority="273">
      <formula>CELL("row")=ROW()</formula>
    </cfRule>
  </conditionalFormatting>
  <conditionalFormatting sqref="Q45 S45:AA45">
    <cfRule type="expression" dxfId="269" priority="272">
      <formula>CELL("row")=ROW()</formula>
    </cfRule>
  </conditionalFormatting>
  <conditionalFormatting sqref="R45">
    <cfRule type="expression" dxfId="268" priority="271">
      <formula>CELL("row")=ROW()</formula>
    </cfRule>
  </conditionalFormatting>
  <conditionalFormatting sqref="AB355">
    <cfRule type="expression" dxfId="267" priority="270">
      <formula>CELL("row")=ROW()</formula>
    </cfRule>
  </conditionalFormatting>
  <conditionalFormatting sqref="Q355 S355:AA355">
    <cfRule type="expression" dxfId="266" priority="269">
      <formula>CELL("row")=ROW()</formula>
    </cfRule>
  </conditionalFormatting>
  <conditionalFormatting sqref="R355">
    <cfRule type="expression" dxfId="265" priority="268">
      <formula>CELL("row")=ROW()</formula>
    </cfRule>
  </conditionalFormatting>
  <conditionalFormatting sqref="X75">
    <cfRule type="expression" dxfId="264" priority="261">
      <formula>CELL("row")=ROW()</formula>
    </cfRule>
  </conditionalFormatting>
  <conditionalFormatting sqref="AA66:AB66">
    <cfRule type="expression" dxfId="263" priority="237">
      <formula>CELL("row")=ROW()</formula>
    </cfRule>
  </conditionalFormatting>
  <conditionalFormatting sqref="Q67">
    <cfRule type="expression" dxfId="262" priority="266">
      <formula>CELL("row")=ROW()</formula>
    </cfRule>
  </conditionalFormatting>
  <conditionalFormatting sqref="R67:AB67">
    <cfRule type="expression" dxfId="261" priority="265">
      <formula>CELL("row")=ROW()</formula>
    </cfRule>
  </conditionalFormatting>
  <conditionalFormatting sqref="C76 J76:N76">
    <cfRule type="expression" dxfId="260" priority="264">
      <formula>CELL("row")=ROW()</formula>
    </cfRule>
  </conditionalFormatting>
  <conditionalFormatting sqref="Q75:Q76">
    <cfRule type="expression" dxfId="259" priority="263">
      <formula>CELL("row")=ROW()</formula>
    </cfRule>
  </conditionalFormatting>
  <conditionalFormatting sqref="R75:W75 Y75:AB75">
    <cfRule type="expression" dxfId="258" priority="262">
      <formula>CELL("row")=ROW()</formula>
    </cfRule>
  </conditionalFormatting>
  <conditionalFormatting sqref="X92">
    <cfRule type="expression" dxfId="257" priority="258">
      <formula>CELL("row")=ROW()</formula>
    </cfRule>
  </conditionalFormatting>
  <conditionalFormatting sqref="Q92">
    <cfRule type="expression" dxfId="256" priority="260">
      <formula>CELL("row")=ROW()</formula>
    </cfRule>
  </conditionalFormatting>
  <conditionalFormatting sqref="R92:W92 Y92:AB92">
    <cfRule type="expression" dxfId="255" priority="259">
      <formula>CELL("row")=ROW()</formula>
    </cfRule>
  </conditionalFormatting>
  <conditionalFormatting sqref="X71">
    <cfRule type="expression" dxfId="254" priority="255">
      <formula>CELL("row")=ROW()</formula>
    </cfRule>
  </conditionalFormatting>
  <conditionalFormatting sqref="Q71">
    <cfRule type="expression" dxfId="253" priority="257">
      <formula>CELL("row")=ROW()</formula>
    </cfRule>
  </conditionalFormatting>
  <conditionalFormatting sqref="R71:W71 Y71:AB71">
    <cfRule type="expression" dxfId="252" priority="256">
      <formula>CELL("row")=ROW()</formula>
    </cfRule>
  </conditionalFormatting>
  <conditionalFormatting sqref="X90">
    <cfRule type="expression" dxfId="251" priority="252">
      <formula>CELL("row")=ROW()</formula>
    </cfRule>
  </conditionalFormatting>
  <conditionalFormatting sqref="Q90">
    <cfRule type="expression" dxfId="250" priority="254">
      <formula>CELL("row")=ROW()</formula>
    </cfRule>
  </conditionalFormatting>
  <conditionalFormatting sqref="R90:W90 Y90:AB90">
    <cfRule type="expression" dxfId="249" priority="253">
      <formula>CELL("row")=ROW()</formula>
    </cfRule>
  </conditionalFormatting>
  <conditionalFormatting sqref="X82">
    <cfRule type="expression" dxfId="248" priority="249">
      <formula>CELL("row")=ROW()</formula>
    </cfRule>
  </conditionalFormatting>
  <conditionalFormatting sqref="Q82">
    <cfRule type="expression" dxfId="247" priority="251">
      <formula>CELL("row")=ROW()</formula>
    </cfRule>
  </conditionalFormatting>
  <conditionalFormatting sqref="R82:W82">
    <cfRule type="expression" dxfId="246" priority="250">
      <formula>CELL("row")=ROW()</formula>
    </cfRule>
  </conditionalFormatting>
  <conditionalFormatting sqref="Y82:Z82">
    <cfRule type="expression" dxfId="245" priority="248">
      <formula>CELL("row")=ROW()</formula>
    </cfRule>
  </conditionalFormatting>
  <conditionalFormatting sqref="AA82:AB82">
    <cfRule type="expression" dxfId="244" priority="247">
      <formula>CELL("row")=ROW()</formula>
    </cfRule>
  </conditionalFormatting>
  <conditionalFormatting sqref="X74">
    <cfRule type="expression" dxfId="243" priority="244">
      <formula>CELL("row")=ROW()</formula>
    </cfRule>
  </conditionalFormatting>
  <conditionalFormatting sqref="Q74">
    <cfRule type="expression" dxfId="242" priority="246">
      <formula>CELL("row")=ROW()</formula>
    </cfRule>
  </conditionalFormatting>
  <conditionalFormatting sqref="R74:W74">
    <cfRule type="expression" dxfId="241" priority="245">
      <formula>CELL("row")=ROW()</formula>
    </cfRule>
  </conditionalFormatting>
  <conditionalFormatting sqref="Y74:Z74">
    <cfRule type="expression" dxfId="240" priority="243">
      <formula>CELL("row")=ROW()</formula>
    </cfRule>
  </conditionalFormatting>
  <conditionalFormatting sqref="AA74:AB74">
    <cfRule type="expression" dxfId="239" priority="242">
      <formula>CELL("row")=ROW()</formula>
    </cfRule>
  </conditionalFormatting>
  <conditionalFormatting sqref="X66">
    <cfRule type="expression" dxfId="238" priority="239">
      <formula>CELL("row")=ROW()</formula>
    </cfRule>
  </conditionalFormatting>
  <conditionalFormatting sqref="Q66">
    <cfRule type="expression" dxfId="237" priority="241">
      <formula>CELL("row")=ROW()</formula>
    </cfRule>
  </conditionalFormatting>
  <conditionalFormatting sqref="R66:W66">
    <cfRule type="expression" dxfId="236" priority="240">
      <formula>CELL("row")=ROW()</formula>
    </cfRule>
  </conditionalFormatting>
  <conditionalFormatting sqref="Y66:Z66">
    <cfRule type="expression" dxfId="235" priority="238">
      <formula>CELL("row")=ROW()</formula>
    </cfRule>
  </conditionalFormatting>
  <conditionalFormatting sqref="Q86">
    <cfRule type="expression" dxfId="234" priority="234">
      <formula>CELL("row")=ROW()</formula>
    </cfRule>
  </conditionalFormatting>
  <conditionalFormatting sqref="R86:AB86">
    <cfRule type="expression" dxfId="233" priority="233">
      <formula>CELL("row")=ROW()</formula>
    </cfRule>
  </conditionalFormatting>
  <conditionalFormatting sqref="Q79">
    <cfRule type="expression" dxfId="232" priority="231">
      <formula>CELL("row")=ROW()</formula>
    </cfRule>
  </conditionalFormatting>
  <conditionalFormatting sqref="R79:AB79">
    <cfRule type="expression" dxfId="231" priority="230">
      <formula>CELL("row")=ROW()</formula>
    </cfRule>
  </conditionalFormatting>
  <conditionalFormatting sqref="Q68">
    <cfRule type="expression" dxfId="230" priority="228">
      <formula>CELL("row")=ROW()</formula>
    </cfRule>
  </conditionalFormatting>
  <conditionalFormatting sqref="R68:AB68 T69:W69 AA69">
    <cfRule type="expression" dxfId="229" priority="227">
      <formula>CELL("row")=ROW()</formula>
    </cfRule>
  </conditionalFormatting>
  <conditionalFormatting sqref="Q95">
    <cfRule type="expression" dxfId="228" priority="225">
      <formula>CELL("row")=ROW()</formula>
    </cfRule>
  </conditionalFormatting>
  <conditionalFormatting sqref="R95:AB95">
    <cfRule type="expression" dxfId="227" priority="224">
      <formula>CELL("row")=ROW()</formula>
    </cfRule>
  </conditionalFormatting>
  <conditionalFormatting sqref="Q87">
    <cfRule type="expression" dxfId="226" priority="222">
      <formula>CELL("row")=ROW()</formula>
    </cfRule>
  </conditionalFormatting>
  <conditionalFormatting sqref="R87:AB87">
    <cfRule type="expression" dxfId="225" priority="221">
      <formula>CELL("row")=ROW()</formula>
    </cfRule>
  </conditionalFormatting>
  <conditionalFormatting sqref="Q85">
    <cfRule type="expression" dxfId="224" priority="219">
      <formula>CELL("row")=ROW()</formula>
    </cfRule>
  </conditionalFormatting>
  <conditionalFormatting sqref="R85:AB85">
    <cfRule type="expression" dxfId="223" priority="218">
      <formula>CELL("row")=ROW()</formula>
    </cfRule>
  </conditionalFormatting>
  <conditionalFormatting sqref="AA33:AB33">
    <cfRule type="expression" dxfId="222" priority="213">
      <formula>CELL("row")=ROW()</formula>
    </cfRule>
  </conditionalFormatting>
  <conditionalFormatting sqref="X33">
    <cfRule type="expression" dxfId="221" priority="215">
      <formula>CELL("row")=ROW()</formula>
    </cfRule>
  </conditionalFormatting>
  <conditionalFormatting sqref="Q33">
    <cfRule type="expression" dxfId="220" priority="217">
      <formula>CELL("row")=ROW()</formula>
    </cfRule>
  </conditionalFormatting>
  <conditionalFormatting sqref="R33:W33">
    <cfRule type="expression" dxfId="219" priority="216">
      <formula>CELL("row")=ROW()</formula>
    </cfRule>
  </conditionalFormatting>
  <conditionalFormatting sqref="Y33:Z33">
    <cfRule type="expression" dxfId="218" priority="214">
      <formula>CELL("row")=ROW()</formula>
    </cfRule>
  </conditionalFormatting>
  <conditionalFormatting sqref="AA94:AB94">
    <cfRule type="expression" dxfId="217" priority="208">
      <formula>CELL("row")=ROW()</formula>
    </cfRule>
  </conditionalFormatting>
  <conditionalFormatting sqref="X94">
    <cfRule type="expression" dxfId="216" priority="210">
      <formula>CELL("row")=ROW()</formula>
    </cfRule>
  </conditionalFormatting>
  <conditionalFormatting sqref="Q94">
    <cfRule type="expression" dxfId="215" priority="212">
      <formula>CELL("row")=ROW()</formula>
    </cfRule>
  </conditionalFormatting>
  <conditionalFormatting sqref="R94:W94">
    <cfRule type="expression" dxfId="214" priority="211">
      <formula>CELL("row")=ROW()</formula>
    </cfRule>
  </conditionalFormatting>
  <conditionalFormatting sqref="Y94:Z94">
    <cfRule type="expression" dxfId="213" priority="209">
      <formula>CELL("row")=ROW()</formula>
    </cfRule>
  </conditionalFormatting>
  <conditionalFormatting sqref="AA325:AB325">
    <cfRule type="expression" dxfId="212" priority="203">
      <formula>CELL("row")=ROW()</formula>
    </cfRule>
  </conditionalFormatting>
  <conditionalFormatting sqref="X325">
    <cfRule type="expression" dxfId="211" priority="205">
      <formula>CELL("row")=ROW()</formula>
    </cfRule>
  </conditionalFormatting>
  <conditionalFormatting sqref="Q325">
    <cfRule type="expression" dxfId="210" priority="207">
      <formula>CELL("row")=ROW()</formula>
    </cfRule>
  </conditionalFormatting>
  <conditionalFormatting sqref="R325:W325 W326">
    <cfRule type="expression" dxfId="209" priority="206">
      <formula>CELL("row")=ROW()</formula>
    </cfRule>
  </conditionalFormatting>
  <conditionalFormatting sqref="Y325:Z325">
    <cfRule type="expression" dxfId="208" priority="204">
      <formula>CELL("row")=ROW()</formula>
    </cfRule>
  </conditionalFormatting>
  <conditionalFormatting sqref="AA240:AB240">
    <cfRule type="expression" dxfId="207" priority="198">
      <formula>CELL("row")=ROW()</formula>
    </cfRule>
  </conditionalFormatting>
  <conditionalFormatting sqref="X240">
    <cfRule type="expression" dxfId="206" priority="200">
      <formula>CELL("row")=ROW()</formula>
    </cfRule>
  </conditionalFormatting>
  <conditionalFormatting sqref="Q240">
    <cfRule type="expression" dxfId="205" priority="202">
      <formula>CELL("row")=ROW()</formula>
    </cfRule>
  </conditionalFormatting>
  <conditionalFormatting sqref="R240:W240">
    <cfRule type="expression" dxfId="204" priority="201">
      <formula>CELL("row")=ROW()</formula>
    </cfRule>
  </conditionalFormatting>
  <conditionalFormatting sqref="Y240:Z240">
    <cfRule type="expression" dxfId="203" priority="199">
      <formula>CELL("row")=ROW()</formula>
    </cfRule>
  </conditionalFormatting>
  <conditionalFormatting sqref="R11">
    <cfRule type="expression" dxfId="202" priority="194">
      <formula>CELL("row")=ROW()</formula>
    </cfRule>
  </conditionalFormatting>
  <conditionalFormatting sqref="AB11">
    <cfRule type="expression" dxfId="201" priority="196">
      <formula>CELL("row")=ROW()</formula>
    </cfRule>
  </conditionalFormatting>
  <conditionalFormatting sqref="Q11 S11:AA11">
    <cfRule type="expression" dxfId="200" priority="195">
      <formula>CELL("row")=ROW()</formula>
    </cfRule>
  </conditionalFormatting>
  <conditionalFormatting sqref="Q323">
    <cfRule type="expression" dxfId="199" priority="192">
      <formula>CELL("row")=ROW()</formula>
    </cfRule>
  </conditionalFormatting>
  <conditionalFormatting sqref="R323:AB323">
    <cfRule type="expression" dxfId="198" priority="191">
      <formula>CELL("row")=ROW()</formula>
    </cfRule>
  </conditionalFormatting>
  <conditionalFormatting sqref="Q205">
    <cfRule type="expression" dxfId="197" priority="190">
      <formula>CELL("row")=ROW()</formula>
    </cfRule>
  </conditionalFormatting>
  <conditionalFormatting sqref="R205:AB205">
    <cfRule type="expression" dxfId="196" priority="189">
      <formula>CELL("row")=ROW()</formula>
    </cfRule>
  </conditionalFormatting>
  <conditionalFormatting sqref="Q180">
    <cfRule type="expression" dxfId="195" priority="188">
      <formula>CELL("row")=ROW()</formula>
    </cfRule>
  </conditionalFormatting>
  <conditionalFormatting sqref="R180:AB180">
    <cfRule type="expression" dxfId="194" priority="187">
      <formula>CELL("row")=ROW()</formula>
    </cfRule>
  </conditionalFormatting>
  <conditionalFormatting sqref="Q168">
    <cfRule type="expression" dxfId="193" priority="186">
      <formula>CELL("row")=ROW()</formula>
    </cfRule>
  </conditionalFormatting>
  <conditionalFormatting sqref="R168:AB168">
    <cfRule type="expression" dxfId="192" priority="185">
      <formula>CELL("row")=ROW()</formula>
    </cfRule>
  </conditionalFormatting>
  <conditionalFormatting sqref="Q359">
    <cfRule type="expression" dxfId="191" priority="184">
      <formula>CELL("row")=ROW()</formula>
    </cfRule>
  </conditionalFormatting>
  <conditionalFormatting sqref="R359:AB359">
    <cfRule type="expression" dxfId="190" priority="183">
      <formula>CELL("row")=ROW()</formula>
    </cfRule>
  </conditionalFormatting>
  <conditionalFormatting sqref="Q37">
    <cfRule type="expression" dxfId="189" priority="182">
      <formula>CELL("row")=ROW()</formula>
    </cfRule>
  </conditionalFormatting>
  <conditionalFormatting sqref="R37:AB37">
    <cfRule type="expression" dxfId="188" priority="181">
      <formula>CELL("row")=ROW()</formula>
    </cfRule>
  </conditionalFormatting>
  <conditionalFormatting sqref="Q20">
    <cfRule type="expression" dxfId="187" priority="180">
      <formula>CELL("row")=ROW()</formula>
    </cfRule>
  </conditionalFormatting>
  <conditionalFormatting sqref="R20:AB20">
    <cfRule type="expression" dxfId="186" priority="179">
      <formula>CELL("row")=ROW()</formula>
    </cfRule>
  </conditionalFormatting>
  <conditionalFormatting sqref="Q48">
    <cfRule type="expression" dxfId="185" priority="178">
      <formula>CELL("row")=ROW()</formula>
    </cfRule>
  </conditionalFormatting>
  <conditionalFormatting sqref="R48:AB48">
    <cfRule type="expression" dxfId="184" priority="177">
      <formula>CELL("row")=ROW()</formula>
    </cfRule>
  </conditionalFormatting>
  <conditionalFormatting sqref="B372">
    <cfRule type="expression" dxfId="183" priority="176">
      <formula>CELL("row")=ROW()</formula>
    </cfRule>
  </conditionalFormatting>
  <conditionalFormatting sqref="C372">
    <cfRule type="expression" dxfId="182" priority="175">
      <formula>CELL("row")=ROW()</formula>
    </cfRule>
  </conditionalFormatting>
  <conditionalFormatting sqref="X120">
    <cfRule type="expression" dxfId="181" priority="164">
      <formula>CELL("row")=ROW()</formula>
    </cfRule>
  </conditionalFormatting>
  <conditionalFormatting sqref="Y120:Z120">
    <cfRule type="expression" dxfId="180" priority="163">
      <formula>CELL("row")=ROW()</formula>
    </cfRule>
  </conditionalFormatting>
  <conditionalFormatting sqref="AA120:AB120">
    <cfRule type="expression" dxfId="179" priority="162">
      <formula>CELL("row")=ROW()</formula>
    </cfRule>
  </conditionalFormatting>
  <conditionalFormatting sqref="AA368:AB370">
    <cfRule type="expression" dxfId="178" priority="167">
      <formula>CELL("row")=ROW()</formula>
    </cfRule>
  </conditionalFormatting>
  <conditionalFormatting sqref="X368:X370">
    <cfRule type="expression" dxfId="177" priority="169">
      <formula>CELL("row")=ROW()</formula>
    </cfRule>
  </conditionalFormatting>
  <conditionalFormatting sqref="Q368:Q370">
    <cfRule type="expression" dxfId="176" priority="171">
      <formula>CELL("row")=ROW()</formula>
    </cfRule>
  </conditionalFormatting>
  <conditionalFormatting sqref="R368:W370">
    <cfRule type="expression" dxfId="175" priority="170">
      <formula>CELL("row")=ROW()</formula>
    </cfRule>
  </conditionalFormatting>
  <conditionalFormatting sqref="Y368:Z370">
    <cfRule type="expression" dxfId="174" priority="168">
      <formula>CELL("row")=ROW()</formula>
    </cfRule>
  </conditionalFormatting>
  <conditionalFormatting sqref="X111">
    <cfRule type="expression" dxfId="173" priority="159">
      <formula>CELL("row")=ROW()</formula>
    </cfRule>
  </conditionalFormatting>
  <conditionalFormatting sqref="Q111">
    <cfRule type="expression" dxfId="172" priority="161">
      <formula>CELL("row")=ROW()</formula>
    </cfRule>
  </conditionalFormatting>
  <conditionalFormatting sqref="Q120">
    <cfRule type="expression" dxfId="171" priority="166">
      <formula>CELL("row")=ROW()</formula>
    </cfRule>
  </conditionalFormatting>
  <conditionalFormatting sqref="R120:W120">
    <cfRule type="expression" dxfId="170" priority="165">
      <formula>CELL("row")=ROW()</formula>
    </cfRule>
  </conditionalFormatting>
  <conditionalFormatting sqref="R111:W111">
    <cfRule type="expression" dxfId="169" priority="160">
      <formula>CELL("row")=ROW()</formula>
    </cfRule>
  </conditionalFormatting>
  <conditionalFormatting sqref="AA111:AB111">
    <cfRule type="expression" dxfId="168" priority="157">
      <formula>CELL("row")=ROW()</formula>
    </cfRule>
  </conditionalFormatting>
  <conditionalFormatting sqref="Y111:Z111">
    <cfRule type="expression" dxfId="167" priority="158">
      <formula>CELL("row")=ROW()</formula>
    </cfRule>
  </conditionalFormatting>
  <conditionalFormatting sqref="AA102:AB102">
    <cfRule type="expression" dxfId="166" priority="152">
      <formula>CELL("row")=ROW()</formula>
    </cfRule>
  </conditionalFormatting>
  <conditionalFormatting sqref="X102">
    <cfRule type="expression" dxfId="165" priority="154">
      <formula>CELL("row")=ROW()</formula>
    </cfRule>
  </conditionalFormatting>
  <conditionalFormatting sqref="Q102">
    <cfRule type="expression" dxfId="164" priority="156">
      <formula>CELL("row")=ROW()</formula>
    </cfRule>
  </conditionalFormatting>
  <conditionalFormatting sqref="R102:W102">
    <cfRule type="expression" dxfId="163" priority="155">
      <formula>CELL("row")=ROW()</formula>
    </cfRule>
  </conditionalFormatting>
  <conditionalFormatting sqref="Y102:Z102">
    <cfRule type="expression" dxfId="162" priority="153">
      <formula>CELL("row")=ROW()</formula>
    </cfRule>
  </conditionalFormatting>
  <conditionalFormatting sqref="AA103:AB103">
    <cfRule type="expression" dxfId="161" priority="147">
      <formula>CELL("row")=ROW()</formula>
    </cfRule>
  </conditionalFormatting>
  <conditionalFormatting sqref="X103">
    <cfRule type="expression" dxfId="160" priority="149">
      <formula>CELL("row")=ROW()</formula>
    </cfRule>
  </conditionalFormatting>
  <conditionalFormatting sqref="Q103">
    <cfRule type="expression" dxfId="159" priority="151">
      <formula>CELL("row")=ROW()</formula>
    </cfRule>
  </conditionalFormatting>
  <conditionalFormatting sqref="R103:W103">
    <cfRule type="expression" dxfId="158" priority="150">
      <formula>CELL("row")=ROW()</formula>
    </cfRule>
  </conditionalFormatting>
  <conditionalFormatting sqref="Y103:Z103">
    <cfRule type="expression" dxfId="157" priority="148">
      <formula>CELL("row")=ROW()</formula>
    </cfRule>
  </conditionalFormatting>
  <conditionalFormatting sqref="R104:W104">
    <cfRule type="expression" dxfId="156" priority="116">
      <formula>CELL("row")=ROW()</formula>
    </cfRule>
  </conditionalFormatting>
  <conditionalFormatting sqref="X104">
    <cfRule type="expression" dxfId="155" priority="115">
      <formula>CELL("row")=ROW()</formula>
    </cfRule>
  </conditionalFormatting>
  <conditionalFormatting sqref="Q141">
    <cfRule type="expression" dxfId="154" priority="144">
      <formula>CELL("row")=ROW()</formula>
    </cfRule>
  </conditionalFormatting>
  <conditionalFormatting sqref="R141:AB141">
    <cfRule type="expression" dxfId="153" priority="143">
      <formula>CELL("row")=ROW()</formula>
    </cfRule>
  </conditionalFormatting>
  <conditionalFormatting sqref="AA348:AB348">
    <cfRule type="expression" dxfId="152" priority="138">
      <formula>CELL("row")=ROW()</formula>
    </cfRule>
  </conditionalFormatting>
  <conditionalFormatting sqref="X348">
    <cfRule type="expression" dxfId="151" priority="140">
      <formula>CELL("row")=ROW()</formula>
    </cfRule>
  </conditionalFormatting>
  <conditionalFormatting sqref="Q348">
    <cfRule type="expression" dxfId="150" priority="142">
      <formula>CELL("row")=ROW()</formula>
    </cfRule>
  </conditionalFormatting>
  <conditionalFormatting sqref="R348:W348">
    <cfRule type="expression" dxfId="149" priority="141">
      <formula>CELL("row")=ROW()</formula>
    </cfRule>
  </conditionalFormatting>
  <conditionalFormatting sqref="Y348:Z348">
    <cfRule type="expression" dxfId="148" priority="139">
      <formula>CELL("row")=ROW()</formula>
    </cfRule>
  </conditionalFormatting>
  <conditionalFormatting sqref="AA371:AB371">
    <cfRule type="expression" dxfId="147" priority="133">
      <formula>CELL("row")=ROW()</formula>
    </cfRule>
  </conditionalFormatting>
  <conditionalFormatting sqref="X371">
    <cfRule type="expression" dxfId="146" priority="135">
      <formula>CELL("row")=ROW()</formula>
    </cfRule>
  </conditionalFormatting>
  <conditionalFormatting sqref="Q371">
    <cfRule type="expression" dxfId="145" priority="137">
      <formula>CELL("row")=ROW()</formula>
    </cfRule>
  </conditionalFormatting>
  <conditionalFormatting sqref="R371:W371">
    <cfRule type="expression" dxfId="144" priority="136">
      <formula>CELL("row")=ROW()</formula>
    </cfRule>
  </conditionalFormatting>
  <conditionalFormatting sqref="Y371:Z371">
    <cfRule type="expression" dxfId="143" priority="134">
      <formula>CELL("row")=ROW()</formula>
    </cfRule>
  </conditionalFormatting>
  <conditionalFormatting sqref="AA351:AB351">
    <cfRule type="expression" dxfId="142" priority="128">
      <formula>CELL("row")=ROW()</formula>
    </cfRule>
  </conditionalFormatting>
  <conditionalFormatting sqref="X351">
    <cfRule type="expression" dxfId="141" priority="130">
      <formula>CELL("row")=ROW()</formula>
    </cfRule>
  </conditionalFormatting>
  <conditionalFormatting sqref="Q351">
    <cfRule type="expression" dxfId="140" priority="132">
      <formula>CELL("row")=ROW()</formula>
    </cfRule>
  </conditionalFormatting>
  <conditionalFormatting sqref="R351:W351">
    <cfRule type="expression" dxfId="139" priority="131">
      <formula>CELL("row")=ROW()</formula>
    </cfRule>
  </conditionalFormatting>
  <conditionalFormatting sqref="Y351:Z351">
    <cfRule type="expression" dxfId="138" priority="129">
      <formula>CELL("row")=ROW()</formula>
    </cfRule>
  </conditionalFormatting>
  <conditionalFormatting sqref="AA17:AB17">
    <cfRule type="expression" dxfId="137" priority="123">
      <formula>CELL("row")=ROW()</formula>
    </cfRule>
  </conditionalFormatting>
  <conditionalFormatting sqref="X17">
    <cfRule type="expression" dxfId="136" priority="125">
      <formula>CELL("row")=ROW()</formula>
    </cfRule>
  </conditionalFormatting>
  <conditionalFormatting sqref="Q17">
    <cfRule type="expression" dxfId="135" priority="127">
      <formula>CELL("row")=ROW()</formula>
    </cfRule>
  </conditionalFormatting>
  <conditionalFormatting sqref="R17:W17">
    <cfRule type="expression" dxfId="134" priority="126">
      <formula>CELL("row")=ROW()</formula>
    </cfRule>
  </conditionalFormatting>
  <conditionalFormatting sqref="Y17:Z17">
    <cfRule type="expression" dxfId="133" priority="124">
      <formula>CELL("row")=ROW()</formula>
    </cfRule>
  </conditionalFormatting>
  <conditionalFormatting sqref="AA134:AB134">
    <cfRule type="expression" dxfId="132" priority="118">
      <formula>CELL("row")=ROW()</formula>
    </cfRule>
  </conditionalFormatting>
  <conditionalFormatting sqref="X134">
    <cfRule type="expression" dxfId="131" priority="120">
      <formula>CELL("row")=ROW()</formula>
    </cfRule>
  </conditionalFormatting>
  <conditionalFormatting sqref="Q134">
    <cfRule type="expression" dxfId="130" priority="122">
      <formula>CELL("row")=ROW()</formula>
    </cfRule>
  </conditionalFormatting>
  <conditionalFormatting sqref="R134:W134">
    <cfRule type="expression" dxfId="129" priority="121">
      <formula>CELL("row")=ROW()</formula>
    </cfRule>
  </conditionalFormatting>
  <conditionalFormatting sqref="Y134:Z134">
    <cfRule type="expression" dxfId="128" priority="119">
      <formula>CELL("row")=ROW()</formula>
    </cfRule>
  </conditionalFormatting>
  <conditionalFormatting sqref="AA104:AB104">
    <cfRule type="expression" dxfId="127" priority="113">
      <formula>CELL("row")=ROW()</formula>
    </cfRule>
  </conditionalFormatting>
  <conditionalFormatting sqref="Q104">
    <cfRule type="expression" dxfId="126" priority="117">
      <formula>CELL("row")=ROW()</formula>
    </cfRule>
  </conditionalFormatting>
  <conditionalFormatting sqref="Y104:Z104">
    <cfRule type="expression" dxfId="125" priority="114">
      <formula>CELL("row")=ROW()</formula>
    </cfRule>
  </conditionalFormatting>
  <conditionalFormatting sqref="R100:W100">
    <cfRule type="expression" dxfId="124" priority="111">
      <formula>CELL("row")=ROW()</formula>
    </cfRule>
  </conditionalFormatting>
  <conditionalFormatting sqref="X100">
    <cfRule type="expression" dxfId="123" priority="110">
      <formula>CELL("row")=ROW()</formula>
    </cfRule>
  </conditionalFormatting>
  <conditionalFormatting sqref="AA100:AB100">
    <cfRule type="expression" dxfId="122" priority="108">
      <formula>CELL("row")=ROW()</formula>
    </cfRule>
  </conditionalFormatting>
  <conditionalFormatting sqref="Q100">
    <cfRule type="expression" dxfId="121" priority="112">
      <formula>CELL("row")=ROW()</formula>
    </cfRule>
  </conditionalFormatting>
  <conditionalFormatting sqref="Y100:Z100">
    <cfRule type="expression" dxfId="120" priority="109">
      <formula>CELL("row")=ROW()</formula>
    </cfRule>
  </conditionalFormatting>
  <conditionalFormatting sqref="R118:W118">
    <cfRule type="expression" dxfId="119" priority="106">
      <formula>CELL("row")=ROW()</formula>
    </cfRule>
  </conditionalFormatting>
  <conditionalFormatting sqref="X118">
    <cfRule type="expression" dxfId="118" priority="105">
      <formula>CELL("row")=ROW()</formula>
    </cfRule>
  </conditionalFormatting>
  <conditionalFormatting sqref="AA118:AB118">
    <cfRule type="expression" dxfId="117" priority="103">
      <formula>CELL("row")=ROW()</formula>
    </cfRule>
  </conditionalFormatting>
  <conditionalFormatting sqref="Q118">
    <cfRule type="expression" dxfId="116" priority="107">
      <formula>CELL("row")=ROW()</formula>
    </cfRule>
  </conditionalFormatting>
  <conditionalFormatting sqref="Y118:Z118">
    <cfRule type="expression" dxfId="115" priority="104">
      <formula>CELL("row")=ROW()</formula>
    </cfRule>
  </conditionalFormatting>
  <conditionalFormatting sqref="Q58:Q59">
    <cfRule type="expression" dxfId="114" priority="102">
      <formula>CELL("row")=ROW()</formula>
    </cfRule>
  </conditionalFormatting>
  <conditionalFormatting sqref="R58:AB59">
    <cfRule type="expression" dxfId="113" priority="101">
      <formula>CELL("row")=ROW()</formula>
    </cfRule>
  </conditionalFormatting>
  <conditionalFormatting sqref="Q53">
    <cfRule type="expression" dxfId="112" priority="100">
      <formula>CELL("row")=ROW()</formula>
    </cfRule>
  </conditionalFormatting>
  <conditionalFormatting sqref="R53:AB53">
    <cfRule type="expression" dxfId="111" priority="99">
      <formula>CELL("row")=ROW()</formula>
    </cfRule>
  </conditionalFormatting>
  <conditionalFormatting sqref="AA365:AB365">
    <cfRule type="expression" dxfId="110" priority="93">
      <formula>CELL("row")=ROW()</formula>
    </cfRule>
  </conditionalFormatting>
  <conditionalFormatting sqref="X365">
    <cfRule type="expression" dxfId="109" priority="95">
      <formula>CELL("row")=ROW()</formula>
    </cfRule>
  </conditionalFormatting>
  <conditionalFormatting sqref="Q365">
    <cfRule type="expression" dxfId="108" priority="97">
      <formula>CELL("row")=ROW()</formula>
    </cfRule>
  </conditionalFormatting>
  <conditionalFormatting sqref="R365:W365">
    <cfRule type="expression" dxfId="107" priority="96">
      <formula>CELL("row")=ROW()</formula>
    </cfRule>
  </conditionalFormatting>
  <conditionalFormatting sqref="Y365:Z365">
    <cfRule type="expression" dxfId="106" priority="94">
      <formula>CELL("row")=ROW()</formula>
    </cfRule>
  </conditionalFormatting>
  <conditionalFormatting sqref="AA55:AB55">
    <cfRule type="expression" dxfId="105" priority="88">
      <formula>CELL("row")=ROW()</formula>
    </cfRule>
  </conditionalFormatting>
  <conditionalFormatting sqref="X55">
    <cfRule type="expression" dxfId="104" priority="90">
      <formula>CELL("row")=ROW()</formula>
    </cfRule>
  </conditionalFormatting>
  <conditionalFormatting sqref="Q55">
    <cfRule type="expression" dxfId="103" priority="92">
      <formula>CELL("row")=ROW()</formula>
    </cfRule>
  </conditionalFormatting>
  <conditionalFormatting sqref="R55:W55">
    <cfRule type="expression" dxfId="102" priority="91">
      <formula>CELL("row")=ROW()</formula>
    </cfRule>
  </conditionalFormatting>
  <conditionalFormatting sqref="Y55:Z55">
    <cfRule type="expression" dxfId="101" priority="89">
      <formula>CELL("row")=ROW()</formula>
    </cfRule>
  </conditionalFormatting>
  <conditionalFormatting sqref="AA38:AB38">
    <cfRule type="expression" dxfId="100" priority="83">
      <formula>CELL("row")=ROW()</formula>
    </cfRule>
  </conditionalFormatting>
  <conditionalFormatting sqref="X38">
    <cfRule type="expression" dxfId="99" priority="85">
      <formula>CELL("row")=ROW()</formula>
    </cfRule>
  </conditionalFormatting>
  <conditionalFormatting sqref="Q38">
    <cfRule type="expression" dxfId="98" priority="87">
      <formula>CELL("row")=ROW()</formula>
    </cfRule>
  </conditionalFormatting>
  <conditionalFormatting sqref="R38:W38">
    <cfRule type="expression" dxfId="97" priority="86">
      <formula>CELL("row")=ROW()</formula>
    </cfRule>
  </conditionalFormatting>
  <conditionalFormatting sqref="Y38:Z38">
    <cfRule type="expression" dxfId="96" priority="84">
      <formula>CELL("row")=ROW()</formula>
    </cfRule>
  </conditionalFormatting>
  <conditionalFormatting sqref="AA28:AB28">
    <cfRule type="expression" dxfId="95" priority="78">
      <formula>CELL("row")=ROW()</formula>
    </cfRule>
  </conditionalFormatting>
  <conditionalFormatting sqref="X28">
    <cfRule type="expression" dxfId="94" priority="80">
      <formula>CELL("row")=ROW()</formula>
    </cfRule>
  </conditionalFormatting>
  <conditionalFormatting sqref="Q28">
    <cfRule type="expression" dxfId="93" priority="82">
      <formula>CELL("row")=ROW()</formula>
    </cfRule>
  </conditionalFormatting>
  <conditionalFormatting sqref="R28:W28">
    <cfRule type="expression" dxfId="92" priority="81">
      <formula>CELL("row")=ROW()</formula>
    </cfRule>
  </conditionalFormatting>
  <conditionalFormatting sqref="Y28:Z28">
    <cfRule type="expression" dxfId="91" priority="79">
      <formula>CELL("row")=ROW()</formula>
    </cfRule>
  </conditionalFormatting>
  <conditionalFormatting sqref="AA357:AB357">
    <cfRule type="expression" dxfId="90" priority="73">
      <formula>CELL("row")=ROW()</formula>
    </cfRule>
  </conditionalFormatting>
  <conditionalFormatting sqref="X357">
    <cfRule type="expression" dxfId="89" priority="75">
      <formula>CELL("row")=ROW()</formula>
    </cfRule>
  </conditionalFormatting>
  <conditionalFormatting sqref="Q357">
    <cfRule type="expression" dxfId="88" priority="77">
      <formula>CELL("row")=ROW()</formula>
    </cfRule>
  </conditionalFormatting>
  <conditionalFormatting sqref="R357:W357">
    <cfRule type="expression" dxfId="87" priority="76">
      <formula>CELL("row")=ROW()</formula>
    </cfRule>
  </conditionalFormatting>
  <conditionalFormatting sqref="Y357:Z357">
    <cfRule type="expression" dxfId="86" priority="74">
      <formula>CELL("row")=ROW()</formula>
    </cfRule>
  </conditionalFormatting>
  <conditionalFormatting sqref="AA347:AB347">
    <cfRule type="expression" dxfId="85" priority="68">
      <formula>CELL("row")=ROW()</formula>
    </cfRule>
  </conditionalFormatting>
  <conditionalFormatting sqref="X347">
    <cfRule type="expression" dxfId="84" priority="70">
      <formula>CELL("row")=ROW()</formula>
    </cfRule>
  </conditionalFormatting>
  <conditionalFormatting sqref="Q347">
    <cfRule type="expression" dxfId="83" priority="72">
      <formula>CELL("row")=ROW()</formula>
    </cfRule>
  </conditionalFormatting>
  <conditionalFormatting sqref="R347:W347">
    <cfRule type="expression" dxfId="82" priority="71">
      <formula>CELL("row")=ROW()</formula>
    </cfRule>
  </conditionalFormatting>
  <conditionalFormatting sqref="Y347:Z347">
    <cfRule type="expression" dxfId="81" priority="69">
      <formula>CELL("row")=ROW()</formula>
    </cfRule>
  </conditionalFormatting>
  <conditionalFormatting sqref="R324">
    <cfRule type="expression" dxfId="80" priority="64">
      <formula>CELL("row")=ROW()</formula>
    </cfRule>
  </conditionalFormatting>
  <conditionalFormatting sqref="AB324">
    <cfRule type="expression" dxfId="79" priority="66">
      <formula>CELL("row")=ROW()</formula>
    </cfRule>
  </conditionalFormatting>
  <conditionalFormatting sqref="Q324 S324:AA324">
    <cfRule type="expression" dxfId="78" priority="65">
      <formula>CELL("row")=ROW()</formula>
    </cfRule>
  </conditionalFormatting>
  <conditionalFormatting sqref="Q178">
    <cfRule type="expression" dxfId="77" priority="62">
      <formula>CELL("row")=ROW()</formula>
    </cfRule>
  </conditionalFormatting>
  <conditionalFormatting sqref="R178:AB178">
    <cfRule type="expression" dxfId="76" priority="61">
      <formula>CELL("row")=ROW()</formula>
    </cfRule>
  </conditionalFormatting>
  <conditionalFormatting sqref="Q174">
    <cfRule type="expression" dxfId="75" priority="59">
      <formula>CELL("row")=ROW()</formula>
    </cfRule>
  </conditionalFormatting>
  <conditionalFormatting sqref="R174:AB174">
    <cfRule type="expression" dxfId="74" priority="58">
      <formula>CELL("row")=ROW()</formula>
    </cfRule>
  </conditionalFormatting>
  <conditionalFormatting sqref="Q197">
    <cfRule type="expression" dxfId="73" priority="56">
      <formula>CELL("row")=ROW()</formula>
    </cfRule>
  </conditionalFormatting>
  <conditionalFormatting sqref="R197:AB197">
    <cfRule type="expression" dxfId="72" priority="55">
      <formula>CELL("row")=ROW()</formula>
    </cfRule>
  </conditionalFormatting>
  <conditionalFormatting sqref="P353">
    <cfRule type="expression" dxfId="71" priority="54">
      <formula>CELL("row")=ROW()</formula>
    </cfRule>
  </conditionalFormatting>
  <conditionalFormatting sqref="AA353:AB353">
    <cfRule type="expression" dxfId="70" priority="49">
      <formula>CELL("row")=ROW()</formula>
    </cfRule>
  </conditionalFormatting>
  <conditionalFormatting sqref="X353">
    <cfRule type="expression" dxfId="69" priority="51">
      <formula>CELL("row")=ROW()</formula>
    </cfRule>
  </conditionalFormatting>
  <conditionalFormatting sqref="Q353">
    <cfRule type="expression" dxfId="68" priority="53">
      <formula>CELL("row")=ROW()</formula>
    </cfRule>
  </conditionalFormatting>
  <conditionalFormatting sqref="R353:W353">
    <cfRule type="expression" dxfId="67" priority="52">
      <formula>CELL("row")=ROW()</formula>
    </cfRule>
  </conditionalFormatting>
  <conditionalFormatting sqref="Y353:Z353">
    <cfRule type="expression" dxfId="66" priority="50">
      <formula>CELL("row")=ROW()</formula>
    </cfRule>
  </conditionalFormatting>
  <conditionalFormatting sqref="R109:W109">
    <cfRule type="expression" dxfId="65" priority="47">
      <formula>CELL("row")=ROW()</formula>
    </cfRule>
  </conditionalFormatting>
  <conditionalFormatting sqref="X109">
    <cfRule type="expression" dxfId="64" priority="46">
      <formula>CELL("row")=ROW()</formula>
    </cfRule>
  </conditionalFormatting>
  <conditionalFormatting sqref="AA109:AB109">
    <cfRule type="expression" dxfId="63" priority="44">
      <formula>CELL("row")=ROW()</formula>
    </cfRule>
  </conditionalFormatting>
  <conditionalFormatting sqref="Y109:Z109">
    <cfRule type="expression" dxfId="62" priority="45">
      <formula>CELL("row")=ROW()</formula>
    </cfRule>
  </conditionalFormatting>
  <conditionalFormatting sqref="AB262">
    <cfRule type="expression" dxfId="61" priority="43">
      <formula>CELL("row")=ROW()</formula>
    </cfRule>
  </conditionalFormatting>
  <conditionalFormatting sqref="Q262 S262:AA262">
    <cfRule type="expression" dxfId="60" priority="42">
      <formula>CELL("row")=ROW()</formula>
    </cfRule>
  </conditionalFormatting>
  <conditionalFormatting sqref="R262">
    <cfRule type="expression" dxfId="59" priority="41">
      <formula>CELL("row")=ROW()</formula>
    </cfRule>
  </conditionalFormatting>
  <conditionalFormatting sqref="Q279">
    <cfRule type="expression" dxfId="58" priority="40">
      <formula>CELL("row")=ROW()</formula>
    </cfRule>
  </conditionalFormatting>
  <conditionalFormatting sqref="Q128">
    <cfRule type="expression" dxfId="57" priority="38">
      <formula>CELL("row")=ROW()</formula>
    </cfRule>
  </conditionalFormatting>
  <conditionalFormatting sqref="R128:AB128">
    <cfRule type="expression" dxfId="56" priority="37">
      <formula>CELL("row")=ROW()</formula>
    </cfRule>
  </conditionalFormatting>
  <conditionalFormatting sqref="W169">
    <cfRule type="expression" dxfId="55" priority="36">
      <formula>CELL("row")=ROW()</formula>
    </cfRule>
  </conditionalFormatting>
  <conditionalFormatting sqref="AB169">
    <cfRule type="expression" dxfId="54" priority="35">
      <formula>CELL("row")=ROW()</formula>
    </cfRule>
  </conditionalFormatting>
  <conditionalFormatting sqref="Y169:AA169">
    <cfRule type="expression" dxfId="53" priority="34">
      <formula>CELL("row")=ROW()</formula>
    </cfRule>
  </conditionalFormatting>
  <conditionalFormatting sqref="AB208">
    <cfRule type="expression" dxfId="52" priority="33">
      <formula>CELL("row")=ROW()</formula>
    </cfRule>
  </conditionalFormatting>
  <conditionalFormatting sqref="Q208 S208:AA208">
    <cfRule type="expression" dxfId="51" priority="32">
      <formula>CELL("row")=ROW()</formula>
    </cfRule>
  </conditionalFormatting>
  <conditionalFormatting sqref="R208">
    <cfRule type="expression" dxfId="50" priority="31">
      <formula>CELL("row")=ROW()</formula>
    </cfRule>
  </conditionalFormatting>
  <conditionalFormatting sqref="R131">
    <cfRule type="expression" dxfId="49" priority="30">
      <formula>CELL("row")=ROW()</formula>
    </cfRule>
  </conditionalFormatting>
  <conditionalFormatting sqref="V107">
    <cfRule type="expression" dxfId="48" priority="29">
      <formula>CELL("row")=ROW()</formula>
    </cfRule>
  </conditionalFormatting>
  <conditionalFormatting sqref="Z107">
    <cfRule type="expression" dxfId="47" priority="28">
      <formula>CELL("row")=ROW()</formula>
    </cfRule>
  </conditionalFormatting>
  <conditionalFormatting sqref="J330:N330">
    <cfRule type="expression" dxfId="46" priority="8">
      <formula>CELL("row")=ROW()</formula>
    </cfRule>
  </conditionalFormatting>
  <conditionalFormatting sqref="J329:M329">
    <cfRule type="expression" dxfId="45" priority="7">
      <formula>CELL("row")=ROW()</formula>
    </cfRule>
  </conditionalFormatting>
  <conditionalFormatting sqref="U152">
    <cfRule type="expression" dxfId="44" priority="6">
      <formula>CELL("row")=ROW()</formula>
    </cfRule>
  </conditionalFormatting>
  <conditionalFormatting sqref="R69">
    <cfRule type="expression" dxfId="43" priority="5">
      <formula>CELL("row")=ROW()</formula>
    </cfRule>
  </conditionalFormatting>
  <conditionalFormatting sqref="B236:AB236">
    <cfRule type="expression" dxfId="42" priority="4">
      <formula>CELL("row")=ROW()</formula>
    </cfRule>
  </conditionalFormatting>
  <conditionalFormatting sqref="B99:AB99">
    <cfRule type="expression" dxfId="41" priority="3">
      <formula>CELL("row")=ROW()</formula>
    </cfRule>
  </conditionalFormatting>
  <conditionalFormatting sqref="B98:AB98">
    <cfRule type="expression" dxfId="40" priority="2">
      <formula>CELL("row")=ROW()</formula>
    </cfRule>
  </conditionalFormatting>
  <conditionalFormatting sqref="J316:N316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0"/>
  <sheetViews>
    <sheetView showGridLines="0" topLeftCell="A689" zoomScaleNormal="100" workbookViewId="0">
      <selection activeCell="G689" sqref="G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442</v>
      </c>
      <c r="B2" s="21" t="s">
        <v>443</v>
      </c>
      <c r="C2" s="21" t="s">
        <v>444</v>
      </c>
      <c r="D2" s="21" t="s">
        <v>445</v>
      </c>
      <c r="E2" s="21" t="s">
        <v>446</v>
      </c>
      <c r="F2" s="21" t="s">
        <v>447</v>
      </c>
      <c r="H2" s="40"/>
      <c r="I2" s="40"/>
      <c r="J2" s="40"/>
    </row>
    <row r="3" spans="1:10">
      <c r="A3" s="41" t="s">
        <v>1554</v>
      </c>
      <c r="B3" s="41" t="s">
        <v>1591</v>
      </c>
      <c r="C3" s="41" t="s">
        <v>1592</v>
      </c>
      <c r="D3" s="41" t="s">
        <v>1593</v>
      </c>
      <c r="E3" s="41" t="s">
        <v>1594</v>
      </c>
      <c r="F3" s="42" t="s">
        <v>1595</v>
      </c>
      <c r="H3" s="43"/>
      <c r="I3" s="43"/>
      <c r="J3" s="43"/>
    </row>
    <row r="4" spans="1:10">
      <c r="A4" s="41" t="s">
        <v>1555</v>
      </c>
      <c r="B4" s="41" t="s">
        <v>1596</v>
      </c>
      <c r="C4" s="41" t="s">
        <v>1597</v>
      </c>
      <c r="D4" s="41" t="s">
        <v>1598</v>
      </c>
      <c r="E4" s="41" t="s">
        <v>1594</v>
      </c>
      <c r="F4" s="42" t="s">
        <v>1595</v>
      </c>
    </row>
    <row r="5" spans="1:10">
      <c r="A5" s="41" t="s">
        <v>478</v>
      </c>
      <c r="B5" s="41" t="s">
        <v>1599</v>
      </c>
      <c r="C5" s="41" t="s">
        <v>1600</v>
      </c>
      <c r="D5" s="42" t="s">
        <v>479</v>
      </c>
      <c r="E5" s="41" t="s">
        <v>1594</v>
      </c>
      <c r="F5" s="42" t="s">
        <v>1595</v>
      </c>
    </row>
    <row r="6" spans="1:10">
      <c r="A6" s="41" t="s">
        <v>487</v>
      </c>
      <c r="B6" s="41" t="s">
        <v>1601</v>
      </c>
      <c r="C6" s="41" t="s">
        <v>1602</v>
      </c>
      <c r="D6" s="42" t="s">
        <v>488</v>
      </c>
      <c r="E6" s="41" t="s">
        <v>1594</v>
      </c>
      <c r="F6" s="42" t="s">
        <v>1595</v>
      </c>
    </row>
    <row r="7" spans="1:10">
      <c r="A7" s="41" t="s">
        <v>492</v>
      </c>
      <c r="B7" s="41" t="s">
        <v>1603</v>
      </c>
      <c r="C7" s="41" t="s">
        <v>1604</v>
      </c>
      <c r="D7" s="42" t="s">
        <v>493</v>
      </c>
      <c r="E7" s="41" t="s">
        <v>1594</v>
      </c>
      <c r="F7" s="42" t="s">
        <v>1595</v>
      </c>
      <c r="I7" s="44"/>
    </row>
    <row r="8" spans="1:10">
      <c r="A8" s="41" t="s">
        <v>498</v>
      </c>
      <c r="B8" s="42" t="s">
        <v>1605</v>
      </c>
      <c r="C8" s="42" t="s">
        <v>1606</v>
      </c>
      <c r="D8" s="42" t="s">
        <v>499</v>
      </c>
      <c r="E8" s="41" t="s">
        <v>1594</v>
      </c>
      <c r="F8" s="42" t="s">
        <v>1595</v>
      </c>
      <c r="H8" s="44" t="s">
        <v>1607</v>
      </c>
      <c r="I8" s="44"/>
    </row>
    <row r="9" spans="1:10">
      <c r="A9" s="41" t="s">
        <v>503</v>
      </c>
      <c r="B9" s="42" t="s">
        <v>1608</v>
      </c>
      <c r="C9" s="42" t="s">
        <v>1609</v>
      </c>
      <c r="D9" s="42" t="s">
        <v>504</v>
      </c>
      <c r="E9" s="41" t="s">
        <v>1594</v>
      </c>
      <c r="F9" s="42" t="s">
        <v>1595</v>
      </c>
      <c r="H9" s="44" t="s">
        <v>1610</v>
      </c>
    </row>
    <row r="10" spans="1:10">
      <c r="A10" s="41" t="s">
        <v>509</v>
      </c>
      <c r="B10" s="42" t="s">
        <v>1611</v>
      </c>
      <c r="C10" s="42" t="s">
        <v>1612</v>
      </c>
      <c r="D10" s="42" t="s">
        <v>510</v>
      </c>
      <c r="E10" s="41" t="s">
        <v>1594</v>
      </c>
      <c r="F10" s="42" t="s">
        <v>1595</v>
      </c>
    </row>
    <row r="11" spans="1:10">
      <c r="A11" s="41" t="s">
        <v>514</v>
      </c>
      <c r="B11" s="42" t="s">
        <v>1613</v>
      </c>
      <c r="C11" s="42" t="s">
        <v>1614</v>
      </c>
      <c r="D11" s="42" t="s">
        <v>515</v>
      </c>
      <c r="E11" s="41" t="s">
        <v>1615</v>
      </c>
      <c r="F11" s="42" t="s">
        <v>1616</v>
      </c>
    </row>
    <row r="12" spans="1:10">
      <c r="A12" s="41" t="s">
        <v>519</v>
      </c>
      <c r="B12" s="42" t="s">
        <v>1617</v>
      </c>
      <c r="C12" s="42" t="s">
        <v>1618</v>
      </c>
      <c r="D12" s="42" t="s">
        <v>520</v>
      </c>
      <c r="E12" s="41" t="s">
        <v>1615</v>
      </c>
      <c r="F12" s="42" t="s">
        <v>1616</v>
      </c>
    </row>
    <row r="13" spans="1:10">
      <c r="A13" s="41" t="s">
        <v>524</v>
      </c>
      <c r="B13" s="42" t="s">
        <v>1619</v>
      </c>
      <c r="C13" s="42" t="s">
        <v>1620</v>
      </c>
      <c r="D13" s="42" t="s">
        <v>525</v>
      </c>
      <c r="E13" s="41" t="s">
        <v>1615</v>
      </c>
      <c r="F13" s="42" t="s">
        <v>1616</v>
      </c>
    </row>
    <row r="14" spans="1:10">
      <c r="A14" s="41" t="s">
        <v>529</v>
      </c>
      <c r="B14" s="42" t="s">
        <v>1621</v>
      </c>
      <c r="C14" s="42" t="s">
        <v>1622</v>
      </c>
      <c r="D14" s="42" t="s">
        <v>530</v>
      </c>
      <c r="E14" s="41" t="s">
        <v>1615</v>
      </c>
      <c r="F14" s="42" t="s">
        <v>1616</v>
      </c>
    </row>
    <row r="15" spans="1:10">
      <c r="A15" s="41" t="s">
        <v>535</v>
      </c>
      <c r="B15" s="42" t="s">
        <v>1623</v>
      </c>
      <c r="C15" s="42" t="s">
        <v>1624</v>
      </c>
      <c r="D15" s="42" t="s">
        <v>536</v>
      </c>
      <c r="E15" s="41" t="s">
        <v>1615</v>
      </c>
      <c r="F15" s="42" t="s">
        <v>1616</v>
      </c>
    </row>
    <row r="16" spans="1:10">
      <c r="A16" s="41" t="s">
        <v>540</v>
      </c>
      <c r="B16" s="42" t="s">
        <v>1625</v>
      </c>
      <c r="C16" s="42" t="s">
        <v>1626</v>
      </c>
      <c r="D16" s="42" t="s">
        <v>541</v>
      </c>
      <c r="E16" s="41" t="s">
        <v>1615</v>
      </c>
      <c r="F16" s="42" t="s">
        <v>1616</v>
      </c>
    </row>
    <row r="17" spans="1:6">
      <c r="A17" s="41" t="s">
        <v>545</v>
      </c>
      <c r="B17" s="42" t="s">
        <v>1627</v>
      </c>
      <c r="C17" s="42" t="s">
        <v>1628</v>
      </c>
      <c r="D17" s="42" t="s">
        <v>546</v>
      </c>
      <c r="E17" s="41" t="s">
        <v>1615</v>
      </c>
      <c r="F17" s="42" t="s">
        <v>1616</v>
      </c>
    </row>
    <row r="18" spans="1:6">
      <c r="A18" s="41" t="s">
        <v>549</v>
      </c>
      <c r="B18" s="42" t="s">
        <v>1629</v>
      </c>
      <c r="C18" s="42" t="s">
        <v>1630</v>
      </c>
      <c r="D18" s="42" t="s">
        <v>550</v>
      </c>
      <c r="E18" s="41" t="s">
        <v>1615</v>
      </c>
      <c r="F18" s="42" t="s">
        <v>1616</v>
      </c>
    </row>
    <row r="19" spans="1:6">
      <c r="A19" s="41" t="s">
        <v>553</v>
      </c>
      <c r="B19" s="42" t="s">
        <v>1631</v>
      </c>
      <c r="C19" s="42" t="s">
        <v>1632</v>
      </c>
      <c r="D19" s="42" t="s">
        <v>554</v>
      </c>
      <c r="E19" s="41" t="s">
        <v>1615</v>
      </c>
      <c r="F19" s="42" t="s">
        <v>1616</v>
      </c>
    </row>
    <row r="20" spans="1:6">
      <c r="A20" s="41" t="s">
        <v>557</v>
      </c>
      <c r="B20" s="42" t="s">
        <v>1633</v>
      </c>
      <c r="C20" s="42" t="s">
        <v>1634</v>
      </c>
      <c r="D20" s="42" t="s">
        <v>558</v>
      </c>
      <c r="E20" s="41" t="s">
        <v>1615</v>
      </c>
      <c r="F20" s="42" t="s">
        <v>1616</v>
      </c>
    </row>
    <row r="21" spans="1:6">
      <c r="A21" s="41" t="s">
        <v>563</v>
      </c>
      <c r="B21" s="42" t="s">
        <v>1635</v>
      </c>
      <c r="C21" s="42" t="s">
        <v>1636</v>
      </c>
      <c r="D21" s="42" t="s">
        <v>564</v>
      </c>
      <c r="E21" s="41" t="s">
        <v>1615</v>
      </c>
      <c r="F21" s="42" t="s">
        <v>1616</v>
      </c>
    </row>
    <row r="22" spans="1:6">
      <c r="A22" s="41" t="s">
        <v>568</v>
      </c>
      <c r="B22" s="42" t="s">
        <v>1637</v>
      </c>
      <c r="C22" s="42" t="s">
        <v>1638</v>
      </c>
      <c r="D22" s="42" t="s">
        <v>569</v>
      </c>
      <c r="E22" s="41" t="s">
        <v>1615</v>
      </c>
      <c r="F22" s="42" t="s">
        <v>1616</v>
      </c>
    </row>
    <row r="23" spans="1:6">
      <c r="A23" s="41" t="s">
        <v>573</v>
      </c>
      <c r="B23" s="42" t="s">
        <v>1639</v>
      </c>
      <c r="C23" s="42" t="s">
        <v>1640</v>
      </c>
      <c r="D23" s="42" t="s">
        <v>574</v>
      </c>
      <c r="E23" s="41" t="s">
        <v>1615</v>
      </c>
      <c r="F23" s="42" t="s">
        <v>1616</v>
      </c>
    </row>
    <row r="24" spans="1:6">
      <c r="A24" s="41" t="s">
        <v>578</v>
      </c>
      <c r="B24" s="42" t="s">
        <v>1641</v>
      </c>
      <c r="C24" s="42" t="s">
        <v>1642</v>
      </c>
      <c r="D24" s="42" t="s">
        <v>579</v>
      </c>
      <c r="E24" s="41" t="s">
        <v>1615</v>
      </c>
      <c r="F24" s="42" t="s">
        <v>1616</v>
      </c>
    </row>
    <row r="25" spans="1:6">
      <c r="A25" s="41" t="s">
        <v>583</v>
      </c>
      <c r="B25" s="42" t="s">
        <v>1643</v>
      </c>
      <c r="C25" s="42" t="s">
        <v>1644</v>
      </c>
      <c r="D25" s="42" t="s">
        <v>584</v>
      </c>
      <c r="E25" s="41" t="s">
        <v>1615</v>
      </c>
      <c r="F25" s="42" t="s">
        <v>1616</v>
      </c>
    </row>
    <row r="26" spans="1:6">
      <c r="A26" s="41" t="s">
        <v>588</v>
      </c>
      <c r="B26" s="42" t="s">
        <v>1645</v>
      </c>
      <c r="C26" s="42" t="s">
        <v>1646</v>
      </c>
      <c r="D26" s="42" t="s">
        <v>589</v>
      </c>
      <c r="E26" s="41" t="s">
        <v>1615</v>
      </c>
      <c r="F26" s="42" t="s">
        <v>1616</v>
      </c>
    </row>
    <row r="27" spans="1:6">
      <c r="A27" s="41" t="s">
        <v>592</v>
      </c>
      <c r="B27" s="42" t="s">
        <v>1647</v>
      </c>
      <c r="C27" s="42" t="s">
        <v>1648</v>
      </c>
      <c r="D27" s="42" t="s">
        <v>593</v>
      </c>
      <c r="E27" s="41" t="s">
        <v>1615</v>
      </c>
      <c r="F27" s="42" t="s">
        <v>1616</v>
      </c>
    </row>
    <row r="28" spans="1:6">
      <c r="A28" s="41" t="s">
        <v>596</v>
      </c>
      <c r="B28" s="42" t="s">
        <v>1649</v>
      </c>
      <c r="C28" s="42" t="s">
        <v>1650</v>
      </c>
      <c r="D28" s="42" t="s">
        <v>597</v>
      </c>
      <c r="E28" s="41" t="s">
        <v>1615</v>
      </c>
      <c r="F28" s="42" t="s">
        <v>1616</v>
      </c>
    </row>
    <row r="29" spans="1:6">
      <c r="A29" s="41" t="s">
        <v>600</v>
      </c>
      <c r="B29" s="42" t="s">
        <v>1651</v>
      </c>
      <c r="C29" s="42" t="s">
        <v>1652</v>
      </c>
      <c r="D29" s="42" t="s">
        <v>601</v>
      </c>
      <c r="E29" s="41" t="s">
        <v>1615</v>
      </c>
      <c r="F29" s="42" t="s">
        <v>1616</v>
      </c>
    </row>
    <row r="30" spans="1:6">
      <c r="A30" s="41" t="s">
        <v>606</v>
      </c>
      <c r="B30" s="42" t="s">
        <v>1653</v>
      </c>
      <c r="C30" s="42" t="s">
        <v>1654</v>
      </c>
      <c r="D30" s="42" t="s">
        <v>607</v>
      </c>
      <c r="E30" s="41" t="s">
        <v>1615</v>
      </c>
      <c r="F30" s="42" t="s">
        <v>1616</v>
      </c>
    </row>
    <row r="31" spans="1:6">
      <c r="A31" s="41" t="s">
        <v>613</v>
      </c>
      <c r="B31" s="42" t="s">
        <v>1655</v>
      </c>
      <c r="C31" s="42" t="s">
        <v>1656</v>
      </c>
      <c r="D31" s="42" t="s">
        <v>614</v>
      </c>
      <c r="E31" s="41" t="s">
        <v>1615</v>
      </c>
      <c r="F31" s="42" t="s">
        <v>1616</v>
      </c>
    </row>
    <row r="32" spans="1:6">
      <c r="A32" s="41" t="s">
        <v>619</v>
      </c>
      <c r="B32" s="42" t="s">
        <v>1657</v>
      </c>
      <c r="C32" s="42" t="s">
        <v>1658</v>
      </c>
      <c r="D32" s="42" t="s">
        <v>620</v>
      </c>
      <c r="E32" s="41" t="s">
        <v>1615</v>
      </c>
      <c r="F32" s="42" t="s">
        <v>1616</v>
      </c>
    </row>
    <row r="33" spans="1:6">
      <c r="A33" s="41" t="s">
        <v>623</v>
      </c>
      <c r="B33" s="42" t="s">
        <v>1659</v>
      </c>
      <c r="C33" s="42" t="s">
        <v>1660</v>
      </c>
      <c r="D33" s="42" t="s">
        <v>624</v>
      </c>
      <c r="E33" s="41" t="s">
        <v>1615</v>
      </c>
      <c r="F33" s="42" t="s">
        <v>1616</v>
      </c>
    </row>
    <row r="34" spans="1:6">
      <c r="A34" s="41" t="s">
        <v>629</v>
      </c>
      <c r="B34" s="42" t="s">
        <v>1661</v>
      </c>
      <c r="C34" s="42" t="s">
        <v>1662</v>
      </c>
      <c r="D34" s="42" t="s">
        <v>630</v>
      </c>
      <c r="E34" s="41" t="s">
        <v>1615</v>
      </c>
      <c r="F34" s="42" t="s">
        <v>1616</v>
      </c>
    </row>
    <row r="35" spans="1:6">
      <c r="A35" s="41" t="s">
        <v>635</v>
      </c>
      <c r="B35" s="42" t="s">
        <v>1663</v>
      </c>
      <c r="C35" s="42" t="s">
        <v>1664</v>
      </c>
      <c r="D35" s="42" t="s">
        <v>636</v>
      </c>
      <c r="E35" s="41" t="s">
        <v>1615</v>
      </c>
      <c r="F35" s="42" t="s">
        <v>1616</v>
      </c>
    </row>
    <row r="36" spans="1:6">
      <c r="A36" s="41" t="s">
        <v>641</v>
      </c>
      <c r="B36" s="42" t="s">
        <v>1665</v>
      </c>
      <c r="C36" s="42" t="s">
        <v>1666</v>
      </c>
      <c r="D36" s="42" t="s">
        <v>642</v>
      </c>
      <c r="E36" s="41" t="s">
        <v>1615</v>
      </c>
      <c r="F36" s="42" t="s">
        <v>1616</v>
      </c>
    </row>
    <row r="37" spans="1:6">
      <c r="A37" s="41" t="s">
        <v>648</v>
      </c>
      <c r="B37" s="42" t="s">
        <v>1667</v>
      </c>
      <c r="C37" s="42" t="s">
        <v>1668</v>
      </c>
      <c r="D37" s="42" t="s">
        <v>649</v>
      </c>
      <c r="E37" s="41" t="s">
        <v>1615</v>
      </c>
      <c r="F37" s="42" t="s">
        <v>1616</v>
      </c>
    </row>
    <row r="38" spans="1:6">
      <c r="A38" s="41" t="s">
        <v>654</v>
      </c>
      <c r="B38" s="42" t="s">
        <v>1669</v>
      </c>
      <c r="C38" s="42" t="s">
        <v>1670</v>
      </c>
      <c r="D38" s="42" t="s">
        <v>655</v>
      </c>
      <c r="E38" s="41" t="s">
        <v>1615</v>
      </c>
      <c r="F38" s="42" t="s">
        <v>1616</v>
      </c>
    </row>
    <row r="39" spans="1:6">
      <c r="A39" s="41" t="s">
        <v>660</v>
      </c>
      <c r="B39" s="42" t="s">
        <v>1671</v>
      </c>
      <c r="C39" s="42" t="s">
        <v>1672</v>
      </c>
      <c r="D39" s="42" t="s">
        <v>661</v>
      </c>
      <c r="E39" s="41" t="s">
        <v>1615</v>
      </c>
      <c r="F39" s="42" t="s">
        <v>1616</v>
      </c>
    </row>
    <row r="40" spans="1:6">
      <c r="A40" s="41" t="s">
        <v>666</v>
      </c>
      <c r="B40" s="42" t="s">
        <v>1673</v>
      </c>
      <c r="C40" s="42" t="s">
        <v>1674</v>
      </c>
      <c r="D40" s="42" t="s">
        <v>667</v>
      </c>
      <c r="E40" s="41" t="s">
        <v>1615</v>
      </c>
      <c r="F40" s="42" t="s">
        <v>1616</v>
      </c>
    </row>
    <row r="41" spans="1:6">
      <c r="A41" s="41" t="s">
        <v>672</v>
      </c>
      <c r="B41" s="42" t="s">
        <v>1675</v>
      </c>
      <c r="C41" s="42" t="s">
        <v>1676</v>
      </c>
      <c r="D41" s="42" t="s">
        <v>673</v>
      </c>
      <c r="E41" s="41" t="s">
        <v>1615</v>
      </c>
      <c r="F41" s="42" t="s">
        <v>1616</v>
      </c>
    </row>
    <row r="42" spans="1:6">
      <c r="A42" s="41" t="s">
        <v>677</v>
      </c>
      <c r="B42" s="42" t="s">
        <v>1677</v>
      </c>
      <c r="C42" s="42" t="s">
        <v>1678</v>
      </c>
      <c r="D42" s="42" t="s">
        <v>678</v>
      </c>
      <c r="E42" s="41" t="s">
        <v>1615</v>
      </c>
      <c r="F42" s="42" t="s">
        <v>1616</v>
      </c>
    </row>
    <row r="43" spans="1:6">
      <c r="A43" s="41" t="s">
        <v>682</v>
      </c>
      <c r="B43" s="42" t="s">
        <v>1679</v>
      </c>
      <c r="C43" s="42" t="s">
        <v>1680</v>
      </c>
      <c r="D43" s="42" t="s">
        <v>683</v>
      </c>
      <c r="E43" s="41" t="s">
        <v>1615</v>
      </c>
      <c r="F43" s="42" t="s">
        <v>1616</v>
      </c>
    </row>
    <row r="44" spans="1:6">
      <c r="A44" s="41" t="s">
        <v>687</v>
      </c>
      <c r="B44" s="42" t="s">
        <v>1681</v>
      </c>
      <c r="C44" s="42" t="s">
        <v>1682</v>
      </c>
      <c r="D44" s="42" t="s">
        <v>688</v>
      </c>
      <c r="E44" s="41" t="s">
        <v>1615</v>
      </c>
      <c r="F44" s="42" t="s">
        <v>1616</v>
      </c>
    </row>
    <row r="45" spans="1:6">
      <c r="A45" s="41" t="s">
        <v>691</v>
      </c>
      <c r="B45" s="42" t="s">
        <v>1683</v>
      </c>
      <c r="C45" s="42" t="s">
        <v>1684</v>
      </c>
      <c r="D45" s="42" t="s">
        <v>692</v>
      </c>
      <c r="E45" s="41" t="s">
        <v>1615</v>
      </c>
      <c r="F45" s="42" t="s">
        <v>1616</v>
      </c>
    </row>
    <row r="46" spans="1:6">
      <c r="A46" s="41" t="s">
        <v>697</v>
      </c>
      <c r="B46" s="42" t="s">
        <v>1685</v>
      </c>
      <c r="C46" s="42" t="s">
        <v>1686</v>
      </c>
      <c r="D46" s="42" t="s">
        <v>698</v>
      </c>
      <c r="E46" s="41" t="s">
        <v>1615</v>
      </c>
      <c r="F46" s="42" t="s">
        <v>1616</v>
      </c>
    </row>
    <row r="47" spans="1:6">
      <c r="A47" s="41" t="s">
        <v>701</v>
      </c>
      <c r="B47" s="42" t="s">
        <v>1687</v>
      </c>
      <c r="C47" s="42" t="s">
        <v>1688</v>
      </c>
      <c r="D47" s="42" t="s">
        <v>702</v>
      </c>
      <c r="E47" s="41" t="s">
        <v>1615</v>
      </c>
      <c r="F47" s="42" t="s">
        <v>1616</v>
      </c>
    </row>
    <row r="48" spans="1:6">
      <c r="A48" s="41" t="s">
        <v>706</v>
      </c>
      <c r="B48" s="42" t="s">
        <v>1689</v>
      </c>
      <c r="C48" s="42" t="s">
        <v>1690</v>
      </c>
      <c r="D48" s="42" t="s">
        <v>707</v>
      </c>
      <c r="E48" s="41" t="s">
        <v>1615</v>
      </c>
      <c r="F48" s="42" t="s">
        <v>1616</v>
      </c>
    </row>
    <row r="49" spans="1:6">
      <c r="A49" s="41" t="s">
        <v>712</v>
      </c>
      <c r="B49" s="42" t="s">
        <v>1691</v>
      </c>
      <c r="C49" s="42" t="s">
        <v>1692</v>
      </c>
      <c r="D49" s="42" t="s">
        <v>713</v>
      </c>
      <c r="E49" s="41" t="s">
        <v>1615</v>
      </c>
      <c r="F49" s="42" t="s">
        <v>1616</v>
      </c>
    </row>
    <row r="50" spans="1:6">
      <c r="A50" s="41" t="s">
        <v>718</v>
      </c>
      <c r="B50" s="42" t="s">
        <v>1693</v>
      </c>
      <c r="C50" s="42" t="s">
        <v>1694</v>
      </c>
      <c r="D50" s="42" t="s">
        <v>719</v>
      </c>
      <c r="E50" s="41" t="s">
        <v>1615</v>
      </c>
      <c r="F50" s="42" t="s">
        <v>1616</v>
      </c>
    </row>
    <row r="51" spans="1:6">
      <c r="A51" s="41" t="s">
        <v>723</v>
      </c>
      <c r="B51" s="42" t="s">
        <v>1695</v>
      </c>
      <c r="C51" s="42" t="s">
        <v>1696</v>
      </c>
      <c r="D51" s="42" t="s">
        <v>724</v>
      </c>
      <c r="E51" s="41" t="s">
        <v>1615</v>
      </c>
      <c r="F51" s="42" t="s">
        <v>1616</v>
      </c>
    </row>
    <row r="52" spans="1:6">
      <c r="A52" s="41" t="s">
        <v>728</v>
      </c>
      <c r="B52" s="42" t="s">
        <v>1697</v>
      </c>
      <c r="C52" s="42" t="s">
        <v>1698</v>
      </c>
      <c r="D52" s="42" t="s">
        <v>729</v>
      </c>
      <c r="E52" s="41" t="s">
        <v>1615</v>
      </c>
      <c r="F52" s="42" t="s">
        <v>1616</v>
      </c>
    </row>
    <row r="53" spans="1:6">
      <c r="A53" s="41" t="s">
        <v>733</v>
      </c>
      <c r="B53" s="42" t="s">
        <v>1699</v>
      </c>
      <c r="C53" s="42" t="s">
        <v>1700</v>
      </c>
      <c r="D53" s="42" t="s">
        <v>734</v>
      </c>
      <c r="E53" s="41" t="s">
        <v>1615</v>
      </c>
      <c r="F53" s="42" t="s">
        <v>1616</v>
      </c>
    </row>
    <row r="54" spans="1:6">
      <c r="A54" s="41" t="s">
        <v>738</v>
      </c>
      <c r="B54" s="42" t="s">
        <v>1701</v>
      </c>
      <c r="C54" s="42" t="s">
        <v>1702</v>
      </c>
      <c r="D54" s="42" t="s">
        <v>739</v>
      </c>
      <c r="E54" s="41" t="s">
        <v>1615</v>
      </c>
      <c r="F54" s="42" t="s">
        <v>1616</v>
      </c>
    </row>
    <row r="55" spans="1:6">
      <c r="A55" s="41" t="s">
        <v>744</v>
      </c>
      <c r="B55" s="42" t="s">
        <v>1703</v>
      </c>
      <c r="C55" s="42" t="s">
        <v>1704</v>
      </c>
      <c r="D55" s="42" t="s">
        <v>745</v>
      </c>
      <c r="E55" s="41" t="s">
        <v>1615</v>
      </c>
      <c r="F55" s="42" t="s">
        <v>1616</v>
      </c>
    </row>
    <row r="56" spans="1:6">
      <c r="A56" s="41" t="s">
        <v>747</v>
      </c>
      <c r="B56" s="42" t="s">
        <v>1705</v>
      </c>
      <c r="C56" s="42" t="s">
        <v>1706</v>
      </c>
      <c r="D56" s="42" t="s">
        <v>748</v>
      </c>
      <c r="E56" s="41" t="s">
        <v>1615</v>
      </c>
      <c r="F56" s="42" t="s">
        <v>1616</v>
      </c>
    </row>
    <row r="57" spans="1:6">
      <c r="A57" s="41" t="s">
        <v>751</v>
      </c>
      <c r="B57" s="42" t="s">
        <v>1707</v>
      </c>
      <c r="C57" s="42" t="s">
        <v>1708</v>
      </c>
      <c r="D57" s="42" t="s">
        <v>752</v>
      </c>
      <c r="E57" s="41" t="s">
        <v>1615</v>
      </c>
      <c r="F57" s="42" t="s">
        <v>1616</v>
      </c>
    </row>
    <row r="58" spans="1:6">
      <c r="A58" s="41" t="s">
        <v>756</v>
      </c>
      <c r="B58" s="42" t="s">
        <v>1709</v>
      </c>
      <c r="C58" s="42" t="s">
        <v>1710</v>
      </c>
      <c r="D58" s="42" t="s">
        <v>757</v>
      </c>
      <c r="E58" s="41" t="s">
        <v>1615</v>
      </c>
      <c r="F58" s="42" t="s">
        <v>1616</v>
      </c>
    </row>
    <row r="59" spans="1:6">
      <c r="A59" s="41" t="s">
        <v>761</v>
      </c>
      <c r="B59" s="42" t="s">
        <v>1711</v>
      </c>
      <c r="C59" s="42" t="s">
        <v>1712</v>
      </c>
      <c r="D59" s="42" t="s">
        <v>762</v>
      </c>
      <c r="E59" s="41" t="s">
        <v>1615</v>
      </c>
      <c r="F59" s="42" t="s">
        <v>1616</v>
      </c>
    </row>
    <row r="60" spans="1:6">
      <c r="A60" s="41" t="s">
        <v>766</v>
      </c>
      <c r="B60" s="42" t="s">
        <v>1713</v>
      </c>
      <c r="C60" s="42" t="s">
        <v>1714</v>
      </c>
      <c r="D60" s="42" t="s">
        <v>767</v>
      </c>
      <c r="E60" s="41" t="s">
        <v>1615</v>
      </c>
      <c r="F60" s="42" t="s">
        <v>1616</v>
      </c>
    </row>
    <row r="61" spans="1:6">
      <c r="A61" s="41" t="s">
        <v>773</v>
      </c>
      <c r="B61" s="42" t="s">
        <v>1715</v>
      </c>
      <c r="C61" s="42" t="s">
        <v>1716</v>
      </c>
      <c r="D61" s="42" t="s">
        <v>774</v>
      </c>
      <c r="E61" s="41" t="s">
        <v>1615</v>
      </c>
      <c r="F61" s="42" t="s">
        <v>1616</v>
      </c>
    </row>
    <row r="62" spans="1:6">
      <c r="A62" s="41" t="s">
        <v>779</v>
      </c>
      <c r="B62" s="42" t="s">
        <v>1717</v>
      </c>
      <c r="C62" s="42" t="s">
        <v>1718</v>
      </c>
      <c r="D62" s="42" t="s">
        <v>780</v>
      </c>
      <c r="E62" s="41" t="s">
        <v>1615</v>
      </c>
      <c r="F62" s="42" t="s">
        <v>1616</v>
      </c>
    </row>
    <row r="63" spans="1:6">
      <c r="A63" s="41" t="s">
        <v>783</v>
      </c>
      <c r="B63" s="42" t="s">
        <v>1719</v>
      </c>
      <c r="C63" s="42" t="s">
        <v>1720</v>
      </c>
      <c r="D63" s="42" t="s">
        <v>784</v>
      </c>
      <c r="E63" s="41" t="s">
        <v>1615</v>
      </c>
      <c r="F63" s="42" t="s">
        <v>1616</v>
      </c>
    </row>
    <row r="64" spans="1:6">
      <c r="A64" s="41" t="s">
        <v>788</v>
      </c>
      <c r="B64" s="42" t="s">
        <v>1721</v>
      </c>
      <c r="C64" s="42" t="s">
        <v>1722</v>
      </c>
      <c r="D64" s="42" t="s">
        <v>789</v>
      </c>
      <c r="E64" s="41" t="s">
        <v>1615</v>
      </c>
      <c r="F64" s="42" t="s">
        <v>1616</v>
      </c>
    </row>
    <row r="65" spans="1:6">
      <c r="A65" s="41" t="s">
        <v>793</v>
      </c>
      <c r="B65" s="42" t="s">
        <v>1723</v>
      </c>
      <c r="C65" s="42" t="s">
        <v>1724</v>
      </c>
      <c r="D65" s="42" t="s">
        <v>794</v>
      </c>
      <c r="E65" s="41" t="s">
        <v>1725</v>
      </c>
      <c r="F65" s="42" t="s">
        <v>1726</v>
      </c>
    </row>
    <row r="66" spans="1:6">
      <c r="A66" s="41" t="s">
        <v>798</v>
      </c>
      <c r="B66" s="42" t="s">
        <v>1727</v>
      </c>
      <c r="C66" s="42" t="s">
        <v>1728</v>
      </c>
      <c r="D66" s="42" t="s">
        <v>799</v>
      </c>
      <c r="E66" s="41" t="s">
        <v>1725</v>
      </c>
      <c r="F66" s="42" t="s">
        <v>1726</v>
      </c>
    </row>
    <row r="67" spans="1:6">
      <c r="A67" s="41" t="s">
        <v>803</v>
      </c>
      <c r="B67" s="42" t="s">
        <v>1729</v>
      </c>
      <c r="C67" s="42" t="s">
        <v>1730</v>
      </c>
      <c r="D67" s="42" t="s">
        <v>804</v>
      </c>
      <c r="E67" s="41" t="s">
        <v>1725</v>
      </c>
      <c r="F67" s="42" t="s">
        <v>1726</v>
      </c>
    </row>
    <row r="68" spans="1:6">
      <c r="A68" s="41" t="s">
        <v>808</v>
      </c>
      <c r="B68" s="42" t="s">
        <v>1731</v>
      </c>
      <c r="C68" s="42" t="s">
        <v>1732</v>
      </c>
      <c r="D68" s="42" t="s">
        <v>809</v>
      </c>
      <c r="E68" s="41" t="s">
        <v>1725</v>
      </c>
      <c r="F68" s="42" t="s">
        <v>1726</v>
      </c>
    </row>
    <row r="69" spans="1:6">
      <c r="A69" s="41" t="s">
        <v>813</v>
      </c>
      <c r="B69" s="42" t="s">
        <v>1733</v>
      </c>
      <c r="C69" s="42" t="s">
        <v>1734</v>
      </c>
      <c r="D69" s="42" t="s">
        <v>814</v>
      </c>
      <c r="E69" s="41" t="s">
        <v>1725</v>
      </c>
      <c r="F69" s="42" t="s">
        <v>1726</v>
      </c>
    </row>
    <row r="70" spans="1:6">
      <c r="A70" s="41" t="s">
        <v>817</v>
      </c>
      <c r="B70" s="42" t="s">
        <v>1735</v>
      </c>
      <c r="C70" s="42" t="s">
        <v>1736</v>
      </c>
      <c r="D70" s="42" t="s">
        <v>818</v>
      </c>
      <c r="E70" s="41" t="s">
        <v>1737</v>
      </c>
      <c r="F70" s="42" t="s">
        <v>1738</v>
      </c>
    </row>
    <row r="71" spans="1:6">
      <c r="A71" s="41" t="s">
        <v>822</v>
      </c>
      <c r="B71" s="42" t="s">
        <v>1739</v>
      </c>
      <c r="C71" s="42" t="s">
        <v>1740</v>
      </c>
      <c r="D71" s="42" t="s">
        <v>823</v>
      </c>
      <c r="E71" s="41" t="s">
        <v>1737</v>
      </c>
      <c r="F71" s="42" t="s">
        <v>1738</v>
      </c>
    </row>
    <row r="72" spans="1:6">
      <c r="A72" s="41" t="s">
        <v>828</v>
      </c>
      <c r="B72" s="42" t="s">
        <v>1741</v>
      </c>
      <c r="C72" s="42" t="s">
        <v>1742</v>
      </c>
      <c r="D72" s="42" t="s">
        <v>829</v>
      </c>
      <c r="E72" s="41" t="s">
        <v>1737</v>
      </c>
      <c r="F72" s="42" t="s">
        <v>1738</v>
      </c>
    </row>
    <row r="73" spans="1:6">
      <c r="A73" s="41" t="s">
        <v>833</v>
      </c>
      <c r="B73" s="42" t="s">
        <v>1743</v>
      </c>
      <c r="C73" s="42" t="s">
        <v>1744</v>
      </c>
      <c r="D73" s="42" t="s">
        <v>834</v>
      </c>
      <c r="E73" s="41" t="s">
        <v>1737</v>
      </c>
      <c r="F73" s="42" t="s">
        <v>1738</v>
      </c>
    </row>
    <row r="74" spans="1:6">
      <c r="A74" s="41" t="s">
        <v>837</v>
      </c>
      <c r="B74" s="42" t="s">
        <v>1745</v>
      </c>
      <c r="C74" s="42" t="s">
        <v>1746</v>
      </c>
      <c r="D74" s="42" t="s">
        <v>838</v>
      </c>
      <c r="E74" s="41" t="s">
        <v>1737</v>
      </c>
      <c r="F74" s="42" t="s">
        <v>1738</v>
      </c>
    </row>
    <row r="75" spans="1:6">
      <c r="A75" s="41" t="s">
        <v>842</v>
      </c>
      <c r="B75" s="42" t="s">
        <v>1747</v>
      </c>
      <c r="C75" s="42" t="s">
        <v>1748</v>
      </c>
      <c r="D75" s="42" t="s">
        <v>843</v>
      </c>
      <c r="E75" s="41" t="s">
        <v>1737</v>
      </c>
      <c r="F75" s="42" t="s">
        <v>1738</v>
      </c>
    </row>
    <row r="76" spans="1:6">
      <c r="A76" s="41" t="s">
        <v>846</v>
      </c>
      <c r="B76" s="42" t="s">
        <v>1749</v>
      </c>
      <c r="C76" s="42" t="s">
        <v>1750</v>
      </c>
      <c r="D76" s="42" t="s">
        <v>847</v>
      </c>
      <c r="E76" s="41" t="s">
        <v>1737</v>
      </c>
      <c r="F76" s="42" t="s">
        <v>1738</v>
      </c>
    </row>
    <row r="77" spans="1:6">
      <c r="A77" s="41" t="s">
        <v>852</v>
      </c>
      <c r="B77" s="42" t="s">
        <v>1751</v>
      </c>
      <c r="C77" s="42" t="s">
        <v>1752</v>
      </c>
      <c r="D77" s="42" t="s">
        <v>853</v>
      </c>
      <c r="E77" s="41" t="s">
        <v>1737</v>
      </c>
      <c r="F77" s="42" t="s">
        <v>1738</v>
      </c>
    </row>
    <row r="78" spans="1:6">
      <c r="A78" s="41" t="s">
        <v>858</v>
      </c>
      <c r="B78" s="42" t="s">
        <v>1753</v>
      </c>
      <c r="C78" s="42" t="s">
        <v>1754</v>
      </c>
      <c r="D78" s="42" t="s">
        <v>859</v>
      </c>
      <c r="E78" s="41" t="s">
        <v>1737</v>
      </c>
      <c r="F78" s="42" t="s">
        <v>1738</v>
      </c>
    </row>
    <row r="79" spans="1:6">
      <c r="A79" s="41" t="s">
        <v>864</v>
      </c>
      <c r="B79" s="42" t="s">
        <v>1755</v>
      </c>
      <c r="C79" s="42" t="s">
        <v>1756</v>
      </c>
      <c r="D79" s="42" t="s">
        <v>865</v>
      </c>
      <c r="E79" s="41" t="s">
        <v>1737</v>
      </c>
      <c r="F79" s="42" t="s">
        <v>1738</v>
      </c>
    </row>
    <row r="80" spans="1:6">
      <c r="A80" s="41" t="s">
        <v>869</v>
      </c>
      <c r="B80" s="42" t="s">
        <v>1757</v>
      </c>
      <c r="C80" s="42" t="s">
        <v>1758</v>
      </c>
      <c r="D80" s="42" t="s">
        <v>870</v>
      </c>
      <c r="E80" s="41" t="s">
        <v>1737</v>
      </c>
      <c r="F80" s="42" t="s">
        <v>1738</v>
      </c>
    </row>
    <row r="81" spans="1:6">
      <c r="A81" s="41" t="s">
        <v>873</v>
      </c>
      <c r="B81" s="42" t="s">
        <v>1759</v>
      </c>
      <c r="C81" s="42" t="s">
        <v>1760</v>
      </c>
      <c r="D81" s="42" t="s">
        <v>874</v>
      </c>
      <c r="E81" s="41" t="s">
        <v>1737</v>
      </c>
      <c r="F81" s="42" t="s">
        <v>1738</v>
      </c>
    </row>
    <row r="82" spans="1:6">
      <c r="A82" s="41" t="s">
        <v>878</v>
      </c>
      <c r="B82" s="42" t="s">
        <v>1761</v>
      </c>
      <c r="C82" s="42" t="s">
        <v>1762</v>
      </c>
      <c r="D82" s="42" t="s">
        <v>879</v>
      </c>
      <c r="E82" s="41" t="s">
        <v>1737</v>
      </c>
      <c r="F82" s="42" t="s">
        <v>1738</v>
      </c>
    </row>
    <row r="83" spans="1:6">
      <c r="A83" s="41" t="s">
        <v>884</v>
      </c>
      <c r="B83" s="42" t="s">
        <v>1763</v>
      </c>
      <c r="C83" s="42" t="s">
        <v>1764</v>
      </c>
      <c r="D83" s="42" t="s">
        <v>885</v>
      </c>
      <c r="E83" s="41" t="s">
        <v>1737</v>
      </c>
      <c r="F83" s="42" t="s">
        <v>1738</v>
      </c>
    </row>
    <row r="84" spans="1:6">
      <c r="A84" s="41" t="s">
        <v>889</v>
      </c>
      <c r="B84" s="42" t="s">
        <v>1765</v>
      </c>
      <c r="C84" s="42" t="s">
        <v>1766</v>
      </c>
      <c r="D84" s="42" t="s">
        <v>890</v>
      </c>
      <c r="E84" s="41" t="s">
        <v>1737</v>
      </c>
      <c r="F84" s="42" t="s">
        <v>1738</v>
      </c>
    </row>
    <row r="85" spans="1:6">
      <c r="A85" s="41" t="s">
        <v>893</v>
      </c>
      <c r="B85" s="42" t="s">
        <v>1767</v>
      </c>
      <c r="C85" s="42" t="s">
        <v>1768</v>
      </c>
      <c r="D85" s="42" t="s">
        <v>894</v>
      </c>
      <c r="E85" s="41" t="s">
        <v>1737</v>
      </c>
      <c r="F85" s="42" t="s">
        <v>1738</v>
      </c>
    </row>
    <row r="86" spans="1:6">
      <c r="A86" s="41" t="s">
        <v>897</v>
      </c>
      <c r="B86" s="42" t="s">
        <v>1769</v>
      </c>
      <c r="C86" s="42" t="s">
        <v>1770</v>
      </c>
      <c r="D86" s="42" t="s">
        <v>898</v>
      </c>
      <c r="E86" s="41" t="s">
        <v>1737</v>
      </c>
      <c r="F86" s="42" t="s">
        <v>1738</v>
      </c>
    </row>
    <row r="87" spans="1:6">
      <c r="A87" s="41" t="s">
        <v>902</v>
      </c>
      <c r="B87" s="42" t="s">
        <v>1771</v>
      </c>
      <c r="C87" s="42" t="s">
        <v>1772</v>
      </c>
      <c r="D87" s="42" t="s">
        <v>903</v>
      </c>
      <c r="E87" s="41" t="s">
        <v>1737</v>
      </c>
      <c r="F87" s="42" t="s">
        <v>1738</v>
      </c>
    </row>
    <row r="88" spans="1:6">
      <c r="A88" s="41" t="s">
        <v>909</v>
      </c>
      <c r="B88" s="42" t="s">
        <v>1773</v>
      </c>
      <c r="C88" s="42" t="s">
        <v>1774</v>
      </c>
      <c r="D88" s="42" t="s">
        <v>910</v>
      </c>
      <c r="E88" s="41" t="s">
        <v>1737</v>
      </c>
      <c r="F88" s="42" t="s">
        <v>1738</v>
      </c>
    </row>
    <row r="89" spans="1:6">
      <c r="A89" s="41" t="s">
        <v>913</v>
      </c>
      <c r="B89" s="42" t="s">
        <v>1775</v>
      </c>
      <c r="C89" s="42" t="s">
        <v>1776</v>
      </c>
      <c r="D89" s="42" t="s">
        <v>914</v>
      </c>
      <c r="E89" s="41" t="s">
        <v>1737</v>
      </c>
      <c r="F89" s="42" t="s">
        <v>1738</v>
      </c>
    </row>
    <row r="90" spans="1:6">
      <c r="A90" s="41" t="s">
        <v>919</v>
      </c>
      <c r="B90" s="42" t="s">
        <v>1777</v>
      </c>
      <c r="C90" s="42" t="s">
        <v>1778</v>
      </c>
      <c r="D90" s="42" t="s">
        <v>920</v>
      </c>
      <c r="E90" s="41" t="s">
        <v>1737</v>
      </c>
      <c r="F90" s="42" t="s">
        <v>1738</v>
      </c>
    </row>
    <row r="91" spans="1:6">
      <c r="A91" s="41" t="s">
        <v>926</v>
      </c>
      <c r="B91" s="42" t="s">
        <v>1779</v>
      </c>
      <c r="C91" s="42" t="s">
        <v>1780</v>
      </c>
      <c r="D91" s="42" t="s">
        <v>927</v>
      </c>
      <c r="E91" s="41" t="s">
        <v>1781</v>
      </c>
      <c r="F91" s="42" t="s">
        <v>1782</v>
      </c>
    </row>
    <row r="92" spans="1:6">
      <c r="A92" s="41" t="s">
        <v>930</v>
      </c>
      <c r="B92" s="42" t="s">
        <v>1783</v>
      </c>
      <c r="C92" s="42" t="s">
        <v>1784</v>
      </c>
      <c r="D92" s="42" t="s">
        <v>931</v>
      </c>
      <c r="E92" s="41" t="s">
        <v>1781</v>
      </c>
      <c r="F92" s="42" t="s">
        <v>1782</v>
      </c>
    </row>
    <row r="93" spans="1:6">
      <c r="A93" s="41" t="s">
        <v>933</v>
      </c>
      <c r="B93" s="42" t="s">
        <v>1785</v>
      </c>
      <c r="C93" s="42" t="s">
        <v>1786</v>
      </c>
      <c r="D93" s="42" t="s">
        <v>934</v>
      </c>
      <c r="E93" s="41" t="s">
        <v>1781</v>
      </c>
      <c r="F93" s="42" t="s">
        <v>1782</v>
      </c>
    </row>
    <row r="94" spans="1:6">
      <c r="A94" s="41" t="s">
        <v>938</v>
      </c>
      <c r="B94" s="42" t="s">
        <v>1787</v>
      </c>
      <c r="C94" s="42" t="s">
        <v>1788</v>
      </c>
      <c r="D94" s="42" t="s">
        <v>939</v>
      </c>
      <c r="E94" s="41" t="s">
        <v>1781</v>
      </c>
      <c r="F94" s="42" t="s">
        <v>1782</v>
      </c>
    </row>
    <row r="95" spans="1:6">
      <c r="A95" s="41" t="s">
        <v>943</v>
      </c>
      <c r="B95" s="42" t="s">
        <v>1789</v>
      </c>
      <c r="C95" s="42" t="s">
        <v>1790</v>
      </c>
      <c r="D95" s="42" t="s">
        <v>944</v>
      </c>
      <c r="E95" s="41" t="s">
        <v>1781</v>
      </c>
      <c r="F95" s="42" t="s">
        <v>1782</v>
      </c>
    </row>
    <row r="96" spans="1:6">
      <c r="A96" s="41" t="s">
        <v>947</v>
      </c>
      <c r="B96" s="42" t="s">
        <v>1791</v>
      </c>
      <c r="C96" s="42" t="s">
        <v>1792</v>
      </c>
      <c r="D96" s="42" t="s">
        <v>948</v>
      </c>
      <c r="E96" s="41" t="s">
        <v>1781</v>
      </c>
      <c r="F96" s="42" t="s">
        <v>1782</v>
      </c>
    </row>
    <row r="97" spans="1:6">
      <c r="A97" s="41" t="s">
        <v>951</v>
      </c>
      <c r="B97" s="42" t="s">
        <v>1793</v>
      </c>
      <c r="C97" s="42" t="s">
        <v>1794</v>
      </c>
      <c r="D97" s="42" t="s">
        <v>952</v>
      </c>
      <c r="E97" s="41" t="s">
        <v>1781</v>
      </c>
      <c r="F97" s="42" t="s">
        <v>1782</v>
      </c>
    </row>
    <row r="98" spans="1:6">
      <c r="A98" s="41" t="s">
        <v>957</v>
      </c>
      <c r="B98" s="42" t="s">
        <v>1795</v>
      </c>
      <c r="C98" s="42" t="s">
        <v>1796</v>
      </c>
      <c r="D98" s="42" t="s">
        <v>958</v>
      </c>
      <c r="E98" s="41" t="s">
        <v>1781</v>
      </c>
      <c r="F98" s="42" t="s">
        <v>1782</v>
      </c>
    </row>
    <row r="99" spans="1:6">
      <c r="A99" s="41" t="s">
        <v>961</v>
      </c>
      <c r="B99" s="42" t="s">
        <v>1797</v>
      </c>
      <c r="C99" s="42" t="s">
        <v>1798</v>
      </c>
      <c r="D99" s="42" t="s">
        <v>962</v>
      </c>
      <c r="E99" s="41" t="s">
        <v>1781</v>
      </c>
      <c r="F99" s="42" t="s">
        <v>1782</v>
      </c>
    </row>
    <row r="100" spans="1:6">
      <c r="A100" s="41" t="s">
        <v>965</v>
      </c>
      <c r="B100" s="42" t="s">
        <v>1799</v>
      </c>
      <c r="C100" s="42" t="s">
        <v>1800</v>
      </c>
      <c r="D100" s="42" t="s">
        <v>966</v>
      </c>
      <c r="E100" s="41" t="s">
        <v>1781</v>
      </c>
      <c r="F100" s="42" t="s">
        <v>1782</v>
      </c>
    </row>
    <row r="101" spans="1:6">
      <c r="A101" s="41" t="s">
        <v>969</v>
      </c>
      <c r="B101" s="42" t="s">
        <v>1801</v>
      </c>
      <c r="C101" s="42" t="s">
        <v>1802</v>
      </c>
      <c r="D101" s="42" t="s">
        <v>970</v>
      </c>
      <c r="E101" s="41" t="s">
        <v>1781</v>
      </c>
      <c r="F101" s="42" t="s">
        <v>1782</v>
      </c>
    </row>
    <row r="102" spans="1:6">
      <c r="A102" s="41" t="s">
        <v>975</v>
      </c>
      <c r="B102" s="42" t="s">
        <v>1803</v>
      </c>
      <c r="C102" s="42" t="s">
        <v>1804</v>
      </c>
      <c r="D102" s="42" t="s">
        <v>976</v>
      </c>
      <c r="E102" s="41" t="s">
        <v>1781</v>
      </c>
      <c r="F102" s="42" t="s">
        <v>1782</v>
      </c>
    </row>
    <row r="103" spans="1:6">
      <c r="A103" s="41" t="s">
        <v>980</v>
      </c>
      <c r="B103" s="42" t="s">
        <v>1805</v>
      </c>
      <c r="C103" s="42" t="s">
        <v>1806</v>
      </c>
      <c r="D103" s="42" t="s">
        <v>981</v>
      </c>
      <c r="E103" s="41" t="s">
        <v>1781</v>
      </c>
      <c r="F103" s="42" t="s">
        <v>1782</v>
      </c>
    </row>
    <row r="104" spans="1:6">
      <c r="A104" s="41" t="s">
        <v>984</v>
      </c>
      <c r="B104" s="42" t="s">
        <v>1807</v>
      </c>
      <c r="C104" s="42" t="s">
        <v>1808</v>
      </c>
      <c r="D104" s="42" t="s">
        <v>985</v>
      </c>
      <c r="E104" s="41" t="s">
        <v>1781</v>
      </c>
      <c r="F104" s="42" t="s">
        <v>1782</v>
      </c>
    </row>
    <row r="105" spans="1:6">
      <c r="A105" s="41" t="s">
        <v>987</v>
      </c>
      <c r="B105" s="42" t="s">
        <v>1809</v>
      </c>
      <c r="C105" s="42" t="s">
        <v>1810</v>
      </c>
      <c r="D105" s="42" t="s">
        <v>988</v>
      </c>
      <c r="E105" s="41" t="s">
        <v>1811</v>
      </c>
      <c r="F105" s="42" t="s">
        <v>1812</v>
      </c>
    </row>
    <row r="106" spans="1:6">
      <c r="A106" s="41" t="s">
        <v>991</v>
      </c>
      <c r="B106" s="42" t="s">
        <v>1813</v>
      </c>
      <c r="C106" s="42" t="s">
        <v>1814</v>
      </c>
      <c r="D106" s="42" t="s">
        <v>992</v>
      </c>
      <c r="E106" s="41" t="s">
        <v>1811</v>
      </c>
      <c r="F106" s="42" t="s">
        <v>1812</v>
      </c>
    </row>
    <row r="107" spans="1:6">
      <c r="A107" s="41" t="s">
        <v>995</v>
      </c>
      <c r="B107" s="42" t="s">
        <v>1815</v>
      </c>
      <c r="C107" s="42" t="s">
        <v>1816</v>
      </c>
      <c r="D107" s="42" t="s">
        <v>996</v>
      </c>
      <c r="E107" s="41" t="s">
        <v>1811</v>
      </c>
      <c r="F107" s="42" t="s">
        <v>1812</v>
      </c>
    </row>
    <row r="108" spans="1:6">
      <c r="A108" s="41" t="s">
        <v>999</v>
      </c>
      <c r="B108" s="42" t="s">
        <v>1817</v>
      </c>
      <c r="C108" s="42" t="s">
        <v>1818</v>
      </c>
      <c r="D108" s="42" t="s">
        <v>1000</v>
      </c>
      <c r="E108" s="41" t="s">
        <v>1811</v>
      </c>
      <c r="F108" s="42" t="s">
        <v>1812</v>
      </c>
    </row>
    <row r="109" spans="1:6">
      <c r="A109" s="41" t="s">
        <v>1004</v>
      </c>
      <c r="B109" s="42" t="s">
        <v>1819</v>
      </c>
      <c r="C109" s="42" t="s">
        <v>1820</v>
      </c>
      <c r="D109" s="42" t="s">
        <v>1005</v>
      </c>
      <c r="E109" s="41" t="s">
        <v>1811</v>
      </c>
      <c r="F109" s="42" t="s">
        <v>1812</v>
      </c>
    </row>
    <row r="110" spans="1:6">
      <c r="A110" s="41" t="s">
        <v>1009</v>
      </c>
      <c r="B110" s="42" t="s">
        <v>1821</v>
      </c>
      <c r="C110" s="42" t="s">
        <v>1822</v>
      </c>
      <c r="D110" s="42" t="s">
        <v>1010</v>
      </c>
      <c r="E110" s="41" t="s">
        <v>1811</v>
      </c>
      <c r="F110" s="42" t="s">
        <v>1812</v>
      </c>
    </row>
    <row r="111" spans="1:6">
      <c r="A111" s="41" t="s">
        <v>1014</v>
      </c>
      <c r="B111" s="42" t="s">
        <v>1823</v>
      </c>
      <c r="C111" s="42" t="s">
        <v>1824</v>
      </c>
      <c r="D111" s="42" t="s">
        <v>1015</v>
      </c>
      <c r="E111" s="41" t="s">
        <v>1811</v>
      </c>
      <c r="F111" s="42" t="s">
        <v>1812</v>
      </c>
    </row>
    <row r="112" spans="1:6">
      <c r="A112" s="41" t="s">
        <v>1019</v>
      </c>
      <c r="B112" s="42" t="s">
        <v>1825</v>
      </c>
      <c r="C112" s="42" t="s">
        <v>1826</v>
      </c>
      <c r="D112" s="42" t="s">
        <v>1020</v>
      </c>
      <c r="E112" s="41" t="s">
        <v>1811</v>
      </c>
      <c r="F112" s="42" t="s">
        <v>1812</v>
      </c>
    </row>
    <row r="113" spans="1:6">
      <c r="A113" s="41" t="s">
        <v>1024</v>
      </c>
      <c r="B113" s="42" t="s">
        <v>1827</v>
      </c>
      <c r="C113" s="42" t="s">
        <v>1828</v>
      </c>
      <c r="D113" s="42" t="s">
        <v>1025</v>
      </c>
      <c r="E113" s="41" t="s">
        <v>1811</v>
      </c>
      <c r="F113" s="42" t="s">
        <v>1812</v>
      </c>
    </row>
    <row r="114" spans="1:6">
      <c r="A114" s="41" t="s">
        <v>1029</v>
      </c>
      <c r="B114" s="42" t="s">
        <v>1829</v>
      </c>
      <c r="C114" s="42" t="s">
        <v>1830</v>
      </c>
      <c r="D114" s="42" t="s">
        <v>1030</v>
      </c>
      <c r="E114" s="41" t="s">
        <v>1811</v>
      </c>
      <c r="F114" s="42" t="s">
        <v>1812</v>
      </c>
    </row>
    <row r="115" spans="1:6">
      <c r="A115" s="41" t="s">
        <v>1033</v>
      </c>
      <c r="B115" s="42" t="s">
        <v>1831</v>
      </c>
      <c r="C115" s="42" t="s">
        <v>1832</v>
      </c>
      <c r="D115" s="42" t="s">
        <v>1034</v>
      </c>
      <c r="E115" s="41" t="s">
        <v>1811</v>
      </c>
      <c r="F115" s="42" t="s">
        <v>1812</v>
      </c>
    </row>
    <row r="116" spans="1:6">
      <c r="A116" s="41" t="s">
        <v>1037</v>
      </c>
      <c r="B116" s="42" t="s">
        <v>1833</v>
      </c>
      <c r="C116" s="42" t="s">
        <v>1834</v>
      </c>
      <c r="D116" s="42" t="s">
        <v>1038</v>
      </c>
      <c r="E116" s="41" t="s">
        <v>1811</v>
      </c>
      <c r="F116" s="42" t="s">
        <v>1812</v>
      </c>
    </row>
    <row r="117" spans="1:6">
      <c r="A117" s="41" t="s">
        <v>1045</v>
      </c>
      <c r="B117" s="42" t="s">
        <v>1835</v>
      </c>
      <c r="C117" s="42" t="s">
        <v>1836</v>
      </c>
      <c r="D117" s="42" t="s">
        <v>1046</v>
      </c>
      <c r="E117" s="41" t="s">
        <v>1837</v>
      </c>
      <c r="F117" s="42" t="s">
        <v>1838</v>
      </c>
    </row>
    <row r="118" spans="1:6">
      <c r="A118" s="41" t="s">
        <v>1051</v>
      </c>
      <c r="B118" s="42" t="s">
        <v>1839</v>
      </c>
      <c r="C118" s="42" t="s">
        <v>1840</v>
      </c>
      <c r="D118" s="42" t="s">
        <v>1052</v>
      </c>
      <c r="E118" s="41" t="s">
        <v>1837</v>
      </c>
      <c r="F118" s="42" t="s">
        <v>1838</v>
      </c>
    </row>
    <row r="119" spans="1:6">
      <c r="A119" s="41" t="s">
        <v>1057</v>
      </c>
      <c r="B119" s="42" t="s">
        <v>1841</v>
      </c>
      <c r="C119" s="42" t="s">
        <v>1842</v>
      </c>
      <c r="D119" s="42" t="s">
        <v>1058</v>
      </c>
      <c r="E119" s="41" t="s">
        <v>1837</v>
      </c>
      <c r="F119" s="42" t="s">
        <v>1838</v>
      </c>
    </row>
    <row r="120" spans="1:6">
      <c r="A120" s="41" t="s">
        <v>1062</v>
      </c>
      <c r="B120" s="42" t="s">
        <v>1843</v>
      </c>
      <c r="C120" s="42" t="s">
        <v>1844</v>
      </c>
      <c r="D120" s="42" t="s">
        <v>1063</v>
      </c>
      <c r="E120" s="41" t="s">
        <v>1837</v>
      </c>
      <c r="F120" s="42" t="s">
        <v>1838</v>
      </c>
    </row>
    <row r="121" spans="1:6">
      <c r="A121" s="41" t="s">
        <v>1066</v>
      </c>
      <c r="B121" s="42" t="s">
        <v>1845</v>
      </c>
      <c r="C121" s="42" t="s">
        <v>1846</v>
      </c>
      <c r="D121" s="42" t="s">
        <v>1067</v>
      </c>
      <c r="E121" s="41" t="s">
        <v>1837</v>
      </c>
      <c r="F121" s="42" t="s">
        <v>1838</v>
      </c>
    </row>
    <row r="122" spans="1:6">
      <c r="A122" s="41" t="s">
        <v>1071</v>
      </c>
      <c r="B122" s="42" t="s">
        <v>1847</v>
      </c>
      <c r="C122" s="42" t="s">
        <v>1848</v>
      </c>
      <c r="D122" s="42" t="s">
        <v>1072</v>
      </c>
      <c r="E122" s="41" t="s">
        <v>1837</v>
      </c>
      <c r="F122" s="42" t="s">
        <v>1838</v>
      </c>
    </row>
    <row r="123" spans="1:6">
      <c r="A123" s="41" t="s">
        <v>1075</v>
      </c>
      <c r="B123" s="42" t="s">
        <v>1849</v>
      </c>
      <c r="C123" s="42" t="s">
        <v>1850</v>
      </c>
      <c r="D123" s="42" t="s">
        <v>1076</v>
      </c>
      <c r="E123" s="41" t="s">
        <v>1837</v>
      </c>
      <c r="F123" s="42" t="s">
        <v>1838</v>
      </c>
    </row>
    <row r="124" spans="1:6">
      <c r="A124" s="41" t="s">
        <v>1078</v>
      </c>
      <c r="B124" s="42" t="s">
        <v>1851</v>
      </c>
      <c r="C124" s="42" t="s">
        <v>1852</v>
      </c>
      <c r="D124" s="42" t="s">
        <v>1079</v>
      </c>
      <c r="E124" s="41" t="s">
        <v>1837</v>
      </c>
      <c r="F124" s="42" t="s">
        <v>1838</v>
      </c>
    </row>
    <row r="125" spans="1:6">
      <c r="A125" s="41" t="s">
        <v>1084</v>
      </c>
      <c r="B125" s="42" t="s">
        <v>1853</v>
      </c>
      <c r="C125" s="42" t="s">
        <v>1854</v>
      </c>
      <c r="D125" s="42" t="s">
        <v>1085</v>
      </c>
      <c r="E125" s="41" t="s">
        <v>1837</v>
      </c>
      <c r="F125" s="42" t="s">
        <v>1838</v>
      </c>
    </row>
    <row r="126" spans="1:6">
      <c r="A126" s="41" t="s">
        <v>1090</v>
      </c>
      <c r="B126" s="42" t="s">
        <v>1855</v>
      </c>
      <c r="C126" s="42" t="s">
        <v>1856</v>
      </c>
      <c r="D126" s="42" t="s">
        <v>1091</v>
      </c>
      <c r="E126" s="41" t="s">
        <v>1837</v>
      </c>
      <c r="F126" s="42" t="s">
        <v>1838</v>
      </c>
    </row>
    <row r="127" spans="1:6">
      <c r="A127" s="41" t="s">
        <v>1094</v>
      </c>
      <c r="B127" s="42" t="s">
        <v>1857</v>
      </c>
      <c r="C127" s="42" t="s">
        <v>1858</v>
      </c>
      <c r="D127" s="42" t="s">
        <v>1095</v>
      </c>
      <c r="E127" s="41" t="s">
        <v>1837</v>
      </c>
      <c r="F127" s="42" t="s">
        <v>1838</v>
      </c>
    </row>
    <row r="128" spans="1:6">
      <c r="A128" s="41" t="s">
        <v>1099</v>
      </c>
      <c r="B128" s="42" t="s">
        <v>1859</v>
      </c>
      <c r="C128" s="42" t="s">
        <v>1860</v>
      </c>
      <c r="D128" s="42" t="s">
        <v>1100</v>
      </c>
      <c r="E128" s="41" t="s">
        <v>1837</v>
      </c>
      <c r="F128" s="42" t="s">
        <v>1838</v>
      </c>
    </row>
    <row r="129" spans="1:6">
      <c r="A129" s="41" t="s">
        <v>1104</v>
      </c>
      <c r="B129" s="42" t="s">
        <v>1861</v>
      </c>
      <c r="C129" s="42" t="s">
        <v>1862</v>
      </c>
      <c r="D129" s="42" t="s">
        <v>1105</v>
      </c>
      <c r="E129" s="41" t="s">
        <v>1837</v>
      </c>
      <c r="F129" s="42" t="s">
        <v>1838</v>
      </c>
    </row>
    <row r="130" spans="1:6">
      <c r="A130" s="41" t="s">
        <v>1108</v>
      </c>
      <c r="B130" s="42" t="s">
        <v>1863</v>
      </c>
      <c r="C130" s="42" t="s">
        <v>1864</v>
      </c>
      <c r="D130" s="42" t="s">
        <v>1109</v>
      </c>
      <c r="E130" s="41" t="s">
        <v>1837</v>
      </c>
      <c r="F130" s="42" t="s">
        <v>1838</v>
      </c>
    </row>
    <row r="131" spans="1:6">
      <c r="A131" s="41" t="s">
        <v>1112</v>
      </c>
      <c r="B131" s="42" t="s">
        <v>1865</v>
      </c>
      <c r="C131" s="42" t="s">
        <v>1866</v>
      </c>
      <c r="D131" s="42" t="s">
        <v>1113</v>
      </c>
      <c r="E131" s="41" t="s">
        <v>1837</v>
      </c>
      <c r="F131" s="42" t="s">
        <v>1838</v>
      </c>
    </row>
    <row r="132" spans="1:6">
      <c r="A132" s="41" t="s">
        <v>1117</v>
      </c>
      <c r="B132" s="42" t="s">
        <v>1867</v>
      </c>
      <c r="C132" s="42" t="s">
        <v>1868</v>
      </c>
      <c r="D132" s="42" t="s">
        <v>1118</v>
      </c>
      <c r="E132" s="41" t="s">
        <v>1837</v>
      </c>
      <c r="F132" s="42" t="s">
        <v>1838</v>
      </c>
    </row>
    <row r="133" spans="1:6">
      <c r="A133" s="41" t="s">
        <v>1122</v>
      </c>
      <c r="B133" s="42" t="s">
        <v>1869</v>
      </c>
      <c r="C133" s="42" t="s">
        <v>1870</v>
      </c>
      <c r="D133" s="42" t="s">
        <v>1123</v>
      </c>
      <c r="E133" s="41" t="s">
        <v>1837</v>
      </c>
      <c r="F133" s="42" t="s">
        <v>1838</v>
      </c>
    </row>
    <row r="134" spans="1:6">
      <c r="A134" s="41" t="s">
        <v>1127</v>
      </c>
      <c r="B134" s="42" t="s">
        <v>1871</v>
      </c>
      <c r="C134" s="42" t="s">
        <v>1872</v>
      </c>
      <c r="D134" s="42" t="s">
        <v>1128</v>
      </c>
      <c r="E134" s="41" t="s">
        <v>1837</v>
      </c>
      <c r="F134" s="42" t="s">
        <v>1838</v>
      </c>
    </row>
    <row r="135" spans="1:6">
      <c r="A135" s="41" t="s">
        <v>1131</v>
      </c>
      <c r="B135" s="42" t="s">
        <v>1873</v>
      </c>
      <c r="C135" s="42" t="s">
        <v>1874</v>
      </c>
      <c r="D135" s="42" t="s">
        <v>1132</v>
      </c>
      <c r="E135" s="41" t="s">
        <v>1837</v>
      </c>
      <c r="F135" s="42" t="s">
        <v>1838</v>
      </c>
    </row>
    <row r="136" spans="1:6">
      <c r="A136" s="41" t="s">
        <v>1134</v>
      </c>
      <c r="B136" s="42" t="s">
        <v>1875</v>
      </c>
      <c r="C136" s="42" t="s">
        <v>1876</v>
      </c>
      <c r="D136" s="42" t="s">
        <v>1135</v>
      </c>
      <c r="E136" s="41" t="s">
        <v>1837</v>
      </c>
      <c r="F136" s="42" t="s">
        <v>1838</v>
      </c>
    </row>
    <row r="137" spans="1:6">
      <c r="A137" s="41" t="s">
        <v>1138</v>
      </c>
      <c r="B137" s="42" t="s">
        <v>1877</v>
      </c>
      <c r="C137" s="42" t="s">
        <v>1878</v>
      </c>
      <c r="D137" s="42" t="s">
        <v>1139</v>
      </c>
      <c r="E137" s="41" t="s">
        <v>1837</v>
      </c>
      <c r="F137" s="42" t="s">
        <v>1838</v>
      </c>
    </row>
    <row r="138" spans="1:6">
      <c r="A138" s="41" t="s">
        <v>1142</v>
      </c>
      <c r="B138" s="42" t="s">
        <v>1879</v>
      </c>
      <c r="C138" s="42" t="s">
        <v>1880</v>
      </c>
      <c r="D138" s="42" t="s">
        <v>1143</v>
      </c>
      <c r="E138" s="41" t="s">
        <v>1837</v>
      </c>
      <c r="F138" s="42" t="s">
        <v>1838</v>
      </c>
    </row>
    <row r="139" spans="1:6">
      <c r="A139" s="41" t="s">
        <v>1146</v>
      </c>
      <c r="B139" s="42" t="s">
        <v>1881</v>
      </c>
      <c r="C139" s="42" t="s">
        <v>1882</v>
      </c>
      <c r="D139" s="42" t="s">
        <v>1147</v>
      </c>
      <c r="E139" s="41" t="s">
        <v>1837</v>
      </c>
      <c r="F139" s="42" t="s">
        <v>1838</v>
      </c>
    </row>
    <row r="140" spans="1:6">
      <c r="A140" s="41" t="s">
        <v>1152</v>
      </c>
      <c r="B140" s="42" t="s">
        <v>1883</v>
      </c>
      <c r="C140" s="42" t="s">
        <v>1884</v>
      </c>
      <c r="D140" s="42" t="s">
        <v>1153</v>
      </c>
      <c r="E140" s="41" t="s">
        <v>1837</v>
      </c>
      <c r="F140" s="42" t="s">
        <v>1838</v>
      </c>
    </row>
    <row r="141" spans="1:6">
      <c r="A141" s="41" t="s">
        <v>1157</v>
      </c>
      <c r="B141" s="42" t="s">
        <v>1885</v>
      </c>
      <c r="C141" s="42" t="s">
        <v>1886</v>
      </c>
      <c r="D141" s="42" t="s">
        <v>1158</v>
      </c>
      <c r="E141" s="41" t="s">
        <v>1837</v>
      </c>
      <c r="F141" s="42" t="s">
        <v>1838</v>
      </c>
    </row>
    <row r="142" spans="1:6">
      <c r="A142" s="41" t="s">
        <v>1163</v>
      </c>
      <c r="B142" s="42" t="s">
        <v>1887</v>
      </c>
      <c r="C142" s="42" t="s">
        <v>1888</v>
      </c>
      <c r="D142" s="42" t="s">
        <v>1164</v>
      </c>
      <c r="E142" s="41" t="s">
        <v>1837</v>
      </c>
      <c r="F142" s="42" t="s">
        <v>1838</v>
      </c>
    </row>
    <row r="143" spans="1:6">
      <c r="A143" s="41" t="s">
        <v>1167</v>
      </c>
      <c r="B143" s="42" t="s">
        <v>1889</v>
      </c>
      <c r="C143" s="42" t="s">
        <v>1890</v>
      </c>
      <c r="D143" s="42" t="s">
        <v>1168</v>
      </c>
      <c r="E143" s="41" t="s">
        <v>1837</v>
      </c>
      <c r="F143" s="42" t="s">
        <v>1838</v>
      </c>
    </row>
    <row r="144" spans="1:6">
      <c r="A144" s="41" t="s">
        <v>1171</v>
      </c>
      <c r="B144" s="42" t="s">
        <v>1891</v>
      </c>
      <c r="C144" s="42" t="s">
        <v>1892</v>
      </c>
      <c r="D144" s="42" t="s">
        <v>1172</v>
      </c>
      <c r="E144" s="41" t="s">
        <v>1837</v>
      </c>
      <c r="F144" s="42" t="s">
        <v>1838</v>
      </c>
    </row>
    <row r="145" spans="1:6">
      <c r="A145" s="41" t="s">
        <v>1176</v>
      </c>
      <c r="B145" s="42" t="s">
        <v>1893</v>
      </c>
      <c r="C145" s="42" t="s">
        <v>1894</v>
      </c>
      <c r="D145" s="42" t="s">
        <v>1177</v>
      </c>
      <c r="E145" s="41" t="s">
        <v>1837</v>
      </c>
      <c r="F145" s="42" t="s">
        <v>1838</v>
      </c>
    </row>
    <row r="146" spans="1:6">
      <c r="A146" s="41" t="s">
        <v>1181</v>
      </c>
      <c r="B146" s="42" t="s">
        <v>1895</v>
      </c>
      <c r="C146" s="42" t="s">
        <v>1896</v>
      </c>
      <c r="D146" s="42" t="s">
        <v>1182</v>
      </c>
      <c r="E146" s="41" t="s">
        <v>1837</v>
      </c>
      <c r="F146" s="42" t="s">
        <v>1838</v>
      </c>
    </row>
    <row r="147" spans="1:6">
      <c r="A147" s="41" t="s">
        <v>1184</v>
      </c>
      <c r="B147" s="42" t="s">
        <v>1897</v>
      </c>
      <c r="C147" s="42" t="s">
        <v>1898</v>
      </c>
      <c r="D147" s="42" t="s">
        <v>1185</v>
      </c>
      <c r="E147" s="41" t="s">
        <v>1837</v>
      </c>
      <c r="F147" s="42" t="s">
        <v>1838</v>
      </c>
    </row>
    <row r="148" spans="1:6">
      <c r="A148" s="41" t="s">
        <v>1190</v>
      </c>
      <c r="B148" s="42" t="s">
        <v>1899</v>
      </c>
      <c r="C148" s="42" t="s">
        <v>1900</v>
      </c>
      <c r="D148" s="42" t="s">
        <v>1191</v>
      </c>
      <c r="E148" s="41" t="s">
        <v>1837</v>
      </c>
      <c r="F148" s="42" t="s">
        <v>1838</v>
      </c>
    </row>
    <row r="149" spans="1:6">
      <c r="A149" s="41" t="s">
        <v>1194</v>
      </c>
      <c r="B149" s="42" t="s">
        <v>1901</v>
      </c>
      <c r="C149" s="42" t="s">
        <v>1902</v>
      </c>
      <c r="D149" s="42" t="s">
        <v>1195</v>
      </c>
      <c r="E149" s="41" t="s">
        <v>1837</v>
      </c>
      <c r="F149" s="42" t="s">
        <v>1838</v>
      </c>
    </row>
    <row r="150" spans="1:6">
      <c r="A150" s="41" t="s">
        <v>1198</v>
      </c>
      <c r="B150" s="42" t="s">
        <v>1903</v>
      </c>
      <c r="C150" s="42" t="s">
        <v>1904</v>
      </c>
      <c r="D150" s="42" t="s">
        <v>1199</v>
      </c>
      <c r="E150" s="41" t="s">
        <v>1837</v>
      </c>
      <c r="F150" s="42" t="s">
        <v>1838</v>
      </c>
    </row>
    <row r="151" spans="1:6">
      <c r="A151" s="41" t="s">
        <v>1202</v>
      </c>
      <c r="B151" s="42" t="s">
        <v>1905</v>
      </c>
      <c r="C151" s="42" t="s">
        <v>1906</v>
      </c>
      <c r="D151" s="42" t="s">
        <v>1203</v>
      </c>
      <c r="E151" s="41" t="s">
        <v>1837</v>
      </c>
      <c r="F151" s="42" t="s">
        <v>1838</v>
      </c>
    </row>
    <row r="152" spans="1:6">
      <c r="A152" s="41" t="s">
        <v>1207</v>
      </c>
      <c r="B152" s="42" t="s">
        <v>1907</v>
      </c>
      <c r="C152" s="42" t="s">
        <v>1908</v>
      </c>
      <c r="D152" s="42" t="s">
        <v>1208</v>
      </c>
      <c r="E152" s="41" t="s">
        <v>1837</v>
      </c>
      <c r="F152" s="42" t="s">
        <v>1838</v>
      </c>
    </row>
    <row r="153" spans="1:6">
      <c r="A153" s="41" t="s">
        <v>1213</v>
      </c>
      <c r="B153" s="42" t="s">
        <v>1909</v>
      </c>
      <c r="C153" s="42" t="s">
        <v>1910</v>
      </c>
      <c r="D153" s="42" t="s">
        <v>1214</v>
      </c>
      <c r="E153" s="41" t="s">
        <v>1837</v>
      </c>
      <c r="F153" s="42" t="s">
        <v>1838</v>
      </c>
    </row>
    <row r="154" spans="1:6">
      <c r="A154" s="41" t="s">
        <v>1217</v>
      </c>
      <c r="B154" s="42" t="s">
        <v>1911</v>
      </c>
      <c r="C154" s="42" t="s">
        <v>1912</v>
      </c>
      <c r="D154" s="42" t="s">
        <v>1218</v>
      </c>
      <c r="E154" s="41" t="s">
        <v>1837</v>
      </c>
      <c r="F154" s="42" t="s">
        <v>1838</v>
      </c>
    </row>
    <row r="155" spans="1:6">
      <c r="A155" s="41" t="s">
        <v>1222</v>
      </c>
      <c r="B155" s="42" t="s">
        <v>1913</v>
      </c>
      <c r="C155" s="42" t="s">
        <v>1914</v>
      </c>
      <c r="D155" s="42" t="s">
        <v>1223</v>
      </c>
      <c r="E155" s="41" t="s">
        <v>1837</v>
      </c>
      <c r="F155" s="42" t="s">
        <v>1838</v>
      </c>
    </row>
    <row r="156" spans="1:6">
      <c r="A156" s="41" t="s">
        <v>1228</v>
      </c>
      <c r="B156" s="42" t="s">
        <v>1915</v>
      </c>
      <c r="C156" s="42" t="s">
        <v>1916</v>
      </c>
      <c r="D156" s="42" t="s">
        <v>1229</v>
      </c>
      <c r="E156" s="41" t="s">
        <v>1837</v>
      </c>
      <c r="F156" s="42" t="s">
        <v>1838</v>
      </c>
    </row>
    <row r="157" spans="1:6">
      <c r="A157" s="41" t="s">
        <v>1233</v>
      </c>
      <c r="B157" s="42" t="s">
        <v>1917</v>
      </c>
      <c r="C157" s="42" t="s">
        <v>1644</v>
      </c>
      <c r="D157" s="42" t="s">
        <v>584</v>
      </c>
      <c r="E157" s="41" t="s">
        <v>1837</v>
      </c>
      <c r="F157" s="42" t="s">
        <v>1838</v>
      </c>
    </row>
    <row r="158" spans="1:6">
      <c r="A158" s="41" t="s">
        <v>1236</v>
      </c>
      <c r="B158" s="42" t="s">
        <v>1918</v>
      </c>
      <c r="C158" s="42" t="s">
        <v>1919</v>
      </c>
      <c r="D158" s="42" t="s">
        <v>1237</v>
      </c>
      <c r="E158" s="41" t="s">
        <v>1837</v>
      </c>
      <c r="F158" s="42" t="s">
        <v>1838</v>
      </c>
    </row>
    <row r="159" spans="1:6">
      <c r="A159" s="41" t="s">
        <v>1240</v>
      </c>
      <c r="B159" s="42" t="s">
        <v>1920</v>
      </c>
      <c r="C159" s="42" t="s">
        <v>1921</v>
      </c>
      <c r="D159" s="42" t="s">
        <v>1241</v>
      </c>
      <c r="E159" s="41" t="s">
        <v>1837</v>
      </c>
      <c r="F159" s="42" t="s">
        <v>1838</v>
      </c>
    </row>
    <row r="160" spans="1:6">
      <c r="A160" s="41" t="s">
        <v>1245</v>
      </c>
      <c r="B160" s="42" t="s">
        <v>1922</v>
      </c>
      <c r="C160" s="42" t="s">
        <v>1923</v>
      </c>
      <c r="D160" s="42" t="s">
        <v>1246</v>
      </c>
      <c r="E160" s="41" t="s">
        <v>1837</v>
      </c>
      <c r="F160" s="42" t="s">
        <v>1838</v>
      </c>
    </row>
    <row r="161" spans="1:6">
      <c r="A161" s="41" t="s">
        <v>1249</v>
      </c>
      <c r="B161" s="42" t="s">
        <v>1924</v>
      </c>
      <c r="C161" s="42" t="s">
        <v>1925</v>
      </c>
      <c r="D161" s="42" t="s">
        <v>1250</v>
      </c>
      <c r="E161" s="41" t="s">
        <v>1811</v>
      </c>
      <c r="F161" s="42" t="s">
        <v>1812</v>
      </c>
    </row>
    <row r="162" spans="1:6">
      <c r="A162" s="41" t="s">
        <v>1254</v>
      </c>
      <c r="B162" s="42" t="s">
        <v>1926</v>
      </c>
      <c r="C162" s="42" t="s">
        <v>1927</v>
      </c>
      <c r="D162" s="42" t="s">
        <v>1255</v>
      </c>
      <c r="E162" s="41" t="s">
        <v>1811</v>
      </c>
      <c r="F162" s="42" t="s">
        <v>1812</v>
      </c>
    </row>
    <row r="163" spans="1:6">
      <c r="A163" s="41" t="s">
        <v>1261</v>
      </c>
      <c r="B163" s="42" t="s">
        <v>1928</v>
      </c>
      <c r="C163" s="42" t="s">
        <v>1929</v>
      </c>
      <c r="D163" s="42" t="s">
        <v>1262</v>
      </c>
      <c r="E163" s="41" t="s">
        <v>1811</v>
      </c>
      <c r="F163" s="42" t="s">
        <v>1812</v>
      </c>
    </row>
    <row r="164" spans="1:6">
      <c r="A164" s="41" t="s">
        <v>1266</v>
      </c>
      <c r="B164" s="42" t="s">
        <v>1930</v>
      </c>
      <c r="C164" s="42" t="s">
        <v>1931</v>
      </c>
      <c r="D164" s="42" t="s">
        <v>1267</v>
      </c>
      <c r="E164" s="41" t="s">
        <v>1811</v>
      </c>
      <c r="F164" s="42" t="s">
        <v>1812</v>
      </c>
    </row>
    <row r="165" spans="1:6">
      <c r="A165" s="41" t="s">
        <v>1271</v>
      </c>
      <c r="B165" s="42" t="s">
        <v>1932</v>
      </c>
      <c r="C165" s="42" t="s">
        <v>1933</v>
      </c>
      <c r="D165" s="42" t="s">
        <v>1272</v>
      </c>
      <c r="E165" s="41" t="s">
        <v>1811</v>
      </c>
      <c r="F165" s="42" t="s">
        <v>1812</v>
      </c>
    </row>
    <row r="166" spans="1:6">
      <c r="A166" s="41" t="s">
        <v>1277</v>
      </c>
      <c r="B166" s="42" t="s">
        <v>1934</v>
      </c>
      <c r="C166" s="42" t="s">
        <v>1935</v>
      </c>
      <c r="D166" s="42" t="s">
        <v>1278</v>
      </c>
      <c r="E166" s="41" t="s">
        <v>1811</v>
      </c>
      <c r="F166" s="42" t="s">
        <v>1812</v>
      </c>
    </row>
    <row r="167" spans="1:6">
      <c r="A167" s="41" t="s">
        <v>1282</v>
      </c>
      <c r="B167" s="42" t="s">
        <v>1936</v>
      </c>
      <c r="C167" s="42" t="s">
        <v>1937</v>
      </c>
      <c r="D167" s="42" t="s">
        <v>1283</v>
      </c>
      <c r="E167" s="41" t="s">
        <v>1811</v>
      </c>
      <c r="F167" s="42" t="s">
        <v>1812</v>
      </c>
    </row>
    <row r="168" spans="1:6">
      <c r="A168" s="41" t="s">
        <v>1288</v>
      </c>
      <c r="B168" s="42" t="s">
        <v>1938</v>
      </c>
      <c r="C168" s="42" t="s">
        <v>1939</v>
      </c>
      <c r="D168" s="42" t="s">
        <v>1289</v>
      </c>
      <c r="E168" s="41" t="s">
        <v>1811</v>
      </c>
      <c r="F168" s="42" t="s">
        <v>1812</v>
      </c>
    </row>
    <row r="169" spans="1:6">
      <c r="A169" s="41" t="s">
        <v>1292</v>
      </c>
      <c r="B169" s="42" t="s">
        <v>1940</v>
      </c>
      <c r="C169" s="42" t="s">
        <v>1941</v>
      </c>
      <c r="D169" s="42" t="s">
        <v>1293</v>
      </c>
      <c r="E169" s="41" t="s">
        <v>1811</v>
      </c>
      <c r="F169" s="42" t="s">
        <v>1812</v>
      </c>
    </row>
    <row r="170" spans="1:6">
      <c r="A170" s="41" t="s">
        <v>1298</v>
      </c>
      <c r="B170" s="42" t="s">
        <v>1942</v>
      </c>
      <c r="C170" s="42" t="s">
        <v>1943</v>
      </c>
      <c r="D170" s="42" t="s">
        <v>1299</v>
      </c>
      <c r="E170" s="41" t="s">
        <v>1811</v>
      </c>
      <c r="F170" s="42" t="s">
        <v>1812</v>
      </c>
    </row>
    <row r="171" spans="1:6">
      <c r="A171" s="41" t="s">
        <v>1303</v>
      </c>
      <c r="B171" s="42" t="s">
        <v>1944</v>
      </c>
      <c r="C171" s="42" t="s">
        <v>1945</v>
      </c>
      <c r="D171" s="42" t="s">
        <v>1304</v>
      </c>
      <c r="E171" s="41" t="s">
        <v>1811</v>
      </c>
      <c r="F171" s="42" t="s">
        <v>1812</v>
      </c>
    </row>
    <row r="172" spans="1:6">
      <c r="A172" s="41" t="s">
        <v>1308</v>
      </c>
      <c r="B172" s="42" t="s">
        <v>1946</v>
      </c>
      <c r="C172" s="42" t="s">
        <v>1947</v>
      </c>
      <c r="D172" s="42" t="s">
        <v>1309</v>
      </c>
      <c r="E172" s="41" t="s">
        <v>1725</v>
      </c>
      <c r="F172" s="42" t="s">
        <v>1726</v>
      </c>
    </row>
    <row r="173" spans="1:6">
      <c r="A173" s="41" t="s">
        <v>1313</v>
      </c>
      <c r="B173" s="42" t="s">
        <v>1948</v>
      </c>
      <c r="C173" s="42" t="s">
        <v>1949</v>
      </c>
      <c r="D173" s="42" t="s">
        <v>1314</v>
      </c>
      <c r="E173" s="41" t="s">
        <v>1725</v>
      </c>
      <c r="F173" s="42" t="s">
        <v>1726</v>
      </c>
    </row>
    <row r="174" spans="1:6">
      <c r="A174" s="41" t="s">
        <v>1318</v>
      </c>
      <c r="B174" s="42" t="s">
        <v>1950</v>
      </c>
      <c r="C174" s="42" t="s">
        <v>1951</v>
      </c>
      <c r="D174" s="42" t="s">
        <v>1319</v>
      </c>
      <c r="E174" s="41" t="s">
        <v>1725</v>
      </c>
      <c r="F174" s="42" t="s">
        <v>1726</v>
      </c>
    </row>
    <row r="175" spans="1:6">
      <c r="A175" s="41" t="s">
        <v>1322</v>
      </c>
      <c r="B175" s="42" t="s">
        <v>1952</v>
      </c>
      <c r="C175" s="42" t="s">
        <v>1953</v>
      </c>
      <c r="D175" s="42" t="s">
        <v>1323</v>
      </c>
      <c r="E175" s="41" t="s">
        <v>1725</v>
      </c>
      <c r="F175" s="42" t="s">
        <v>1726</v>
      </c>
    </row>
    <row r="176" spans="1:6">
      <c r="A176" s="41" t="s">
        <v>1327</v>
      </c>
      <c r="B176" s="42" t="s">
        <v>1954</v>
      </c>
      <c r="C176" s="42" t="s">
        <v>1955</v>
      </c>
      <c r="D176" s="42" t="s">
        <v>1328</v>
      </c>
      <c r="E176" s="41" t="s">
        <v>1725</v>
      </c>
      <c r="F176" s="42" t="s">
        <v>1726</v>
      </c>
    </row>
    <row r="177" spans="1:6">
      <c r="A177" s="41" t="s">
        <v>1331</v>
      </c>
      <c r="B177" s="42" t="s">
        <v>1956</v>
      </c>
      <c r="C177" s="42" t="s">
        <v>1957</v>
      </c>
      <c r="D177" s="42" t="s">
        <v>1332</v>
      </c>
      <c r="E177" s="41" t="s">
        <v>1725</v>
      </c>
      <c r="F177" s="42" t="s">
        <v>1726</v>
      </c>
    </row>
    <row r="178" spans="1:6">
      <c r="A178" s="41" t="s">
        <v>1335</v>
      </c>
      <c r="B178" s="42" t="s">
        <v>1958</v>
      </c>
      <c r="C178" s="42" t="s">
        <v>1959</v>
      </c>
      <c r="D178" s="42" t="s">
        <v>1336</v>
      </c>
      <c r="E178" s="41" t="s">
        <v>1725</v>
      </c>
      <c r="F178" s="42" t="s">
        <v>1726</v>
      </c>
    </row>
    <row r="179" spans="1:6">
      <c r="A179" s="41" t="s">
        <v>1341</v>
      </c>
      <c r="B179" s="42" t="s">
        <v>1960</v>
      </c>
      <c r="C179" s="42" t="s">
        <v>1961</v>
      </c>
      <c r="D179" s="42" t="s">
        <v>1342</v>
      </c>
      <c r="E179" s="41" t="s">
        <v>1725</v>
      </c>
      <c r="F179" s="42" t="s">
        <v>1726</v>
      </c>
    </row>
    <row r="180" spans="1:6">
      <c r="A180" s="41" t="s">
        <v>1345</v>
      </c>
      <c r="B180" s="42" t="s">
        <v>1962</v>
      </c>
      <c r="C180" s="42" t="s">
        <v>1963</v>
      </c>
      <c r="D180" s="42" t="s">
        <v>1346</v>
      </c>
      <c r="E180" s="41" t="s">
        <v>1725</v>
      </c>
      <c r="F180" s="42" t="s">
        <v>1726</v>
      </c>
    </row>
    <row r="181" spans="1:6">
      <c r="A181" s="41" t="s">
        <v>1348</v>
      </c>
      <c r="B181" s="42" t="s">
        <v>1964</v>
      </c>
      <c r="C181" s="42" t="s">
        <v>1965</v>
      </c>
      <c r="D181" s="42" t="s">
        <v>1349</v>
      </c>
      <c r="E181" s="41" t="s">
        <v>1725</v>
      </c>
      <c r="F181" s="42" t="s">
        <v>1726</v>
      </c>
    </row>
    <row r="182" spans="1:6">
      <c r="A182" s="41" t="s">
        <v>1352</v>
      </c>
      <c r="B182" s="42" t="s">
        <v>1966</v>
      </c>
      <c r="C182" s="42" t="s">
        <v>1967</v>
      </c>
      <c r="D182" s="42" t="s">
        <v>1353</v>
      </c>
      <c r="E182" s="41" t="s">
        <v>1725</v>
      </c>
      <c r="F182" s="42" t="s">
        <v>1726</v>
      </c>
    </row>
    <row r="183" spans="1:6">
      <c r="A183" s="41" t="s">
        <v>1357</v>
      </c>
      <c r="B183" s="42" t="s">
        <v>1968</v>
      </c>
      <c r="C183" s="42" t="s">
        <v>1969</v>
      </c>
      <c r="D183" s="42" t="s">
        <v>1358</v>
      </c>
      <c r="E183" s="41" t="s">
        <v>1725</v>
      </c>
      <c r="F183" s="42" t="s">
        <v>1726</v>
      </c>
    </row>
    <row r="184" spans="1:6">
      <c r="A184" s="41" t="s">
        <v>1362</v>
      </c>
      <c r="B184" s="42" t="s">
        <v>1970</v>
      </c>
      <c r="C184" s="42" t="s">
        <v>1971</v>
      </c>
      <c r="D184" s="42" t="s">
        <v>1363</v>
      </c>
      <c r="E184" s="41" t="s">
        <v>1972</v>
      </c>
      <c r="F184" s="42" t="s">
        <v>1973</v>
      </c>
    </row>
    <row r="185" spans="1:6">
      <c r="A185" s="41" t="s">
        <v>1365</v>
      </c>
      <c r="B185" s="42" t="s">
        <v>1974</v>
      </c>
      <c r="C185" s="42" t="s">
        <v>1975</v>
      </c>
      <c r="D185" s="42" t="s">
        <v>1366</v>
      </c>
      <c r="E185" s="41" t="s">
        <v>1972</v>
      </c>
      <c r="F185" s="42" t="s">
        <v>1973</v>
      </c>
    </row>
    <row r="186" spans="1:6">
      <c r="A186" s="41" t="s">
        <v>1369</v>
      </c>
      <c r="B186" s="42" t="s">
        <v>1976</v>
      </c>
      <c r="C186" s="42" t="s">
        <v>1977</v>
      </c>
      <c r="D186" s="42" t="s">
        <v>1370</v>
      </c>
      <c r="E186" s="41" t="s">
        <v>1972</v>
      </c>
      <c r="F186" s="42" t="s">
        <v>1973</v>
      </c>
    </row>
    <row r="187" spans="1:6">
      <c r="A187" s="41" t="s">
        <v>1373</v>
      </c>
      <c r="B187" s="42" t="s">
        <v>1978</v>
      </c>
      <c r="C187" s="42" t="s">
        <v>1979</v>
      </c>
      <c r="D187" s="42" t="s">
        <v>1374</v>
      </c>
      <c r="E187" s="41" t="s">
        <v>1972</v>
      </c>
      <c r="F187" s="42" t="s">
        <v>1973</v>
      </c>
    </row>
    <row r="188" spans="1:6">
      <c r="A188" s="41" t="s">
        <v>1378</v>
      </c>
      <c r="B188" s="42" t="s">
        <v>1980</v>
      </c>
      <c r="C188" s="42" t="s">
        <v>1981</v>
      </c>
      <c r="D188" s="42" t="s">
        <v>1379</v>
      </c>
      <c r="E188" s="41" t="s">
        <v>1972</v>
      </c>
      <c r="F188" s="42" t="s">
        <v>1973</v>
      </c>
    </row>
    <row r="189" spans="1:6">
      <c r="A189" s="41" t="s">
        <v>1381</v>
      </c>
      <c r="B189" s="42" t="s">
        <v>1982</v>
      </c>
      <c r="C189" s="42" t="s">
        <v>1983</v>
      </c>
      <c r="D189" s="42" t="s">
        <v>1382</v>
      </c>
      <c r="E189" s="41" t="s">
        <v>1972</v>
      </c>
      <c r="F189" s="42" t="s">
        <v>1973</v>
      </c>
    </row>
    <row r="190" spans="1:6">
      <c r="A190" s="41" t="s">
        <v>1387</v>
      </c>
      <c r="B190" s="42" t="s">
        <v>1984</v>
      </c>
      <c r="C190" s="42" t="s">
        <v>1985</v>
      </c>
      <c r="D190" s="42" t="s">
        <v>1388</v>
      </c>
      <c r="E190" s="41" t="s">
        <v>1972</v>
      </c>
      <c r="F190" s="42" t="s">
        <v>1973</v>
      </c>
    </row>
    <row r="191" spans="1:6">
      <c r="A191" s="41" t="s">
        <v>1393</v>
      </c>
      <c r="B191" s="42" t="s">
        <v>1986</v>
      </c>
      <c r="C191" s="42" t="s">
        <v>1987</v>
      </c>
      <c r="D191" s="42" t="s">
        <v>1394</v>
      </c>
      <c r="E191" s="41" t="s">
        <v>1972</v>
      </c>
      <c r="F191" s="42" t="s">
        <v>1973</v>
      </c>
    </row>
    <row r="192" spans="1:6">
      <c r="A192" s="41" t="s">
        <v>1399</v>
      </c>
      <c r="B192" s="42" t="s">
        <v>1988</v>
      </c>
      <c r="C192" s="42" t="s">
        <v>1989</v>
      </c>
      <c r="D192" s="42" t="s">
        <v>1400</v>
      </c>
      <c r="E192" s="41" t="s">
        <v>1725</v>
      </c>
      <c r="F192" s="42" t="s">
        <v>1726</v>
      </c>
    </row>
    <row r="193" spans="1:6">
      <c r="A193" s="41" t="s">
        <v>1402</v>
      </c>
      <c r="B193" s="42" t="s">
        <v>1990</v>
      </c>
      <c r="C193" s="42" t="s">
        <v>1991</v>
      </c>
      <c r="D193" s="42" t="s">
        <v>1403</v>
      </c>
      <c r="E193" s="41" t="s">
        <v>1725</v>
      </c>
      <c r="F193" s="42" t="s">
        <v>1726</v>
      </c>
    </row>
    <row r="194" spans="1:6">
      <c r="A194" s="41" t="s">
        <v>1408</v>
      </c>
      <c r="B194" s="42" t="s">
        <v>1992</v>
      </c>
      <c r="C194" s="42" t="s">
        <v>1993</v>
      </c>
      <c r="D194" s="42" t="s">
        <v>1409</v>
      </c>
      <c r="E194" s="41" t="s">
        <v>1725</v>
      </c>
      <c r="F194" s="42" t="s">
        <v>1726</v>
      </c>
    </row>
    <row r="195" spans="1:6">
      <c r="A195" s="41" t="s">
        <v>1413</v>
      </c>
      <c r="B195" s="42" t="s">
        <v>1994</v>
      </c>
      <c r="C195" s="42" t="s">
        <v>1995</v>
      </c>
      <c r="D195" s="42" t="s">
        <v>1414</v>
      </c>
      <c r="E195" s="41" t="s">
        <v>1725</v>
      </c>
      <c r="F195" s="42" t="s">
        <v>1726</v>
      </c>
    </row>
    <row r="196" spans="1:6">
      <c r="A196" s="41" t="s">
        <v>1416</v>
      </c>
      <c r="B196" s="42" t="s">
        <v>1996</v>
      </c>
      <c r="C196" s="42" t="s">
        <v>1997</v>
      </c>
      <c r="D196" s="42" t="s">
        <v>1417</v>
      </c>
      <c r="E196" s="41" t="s">
        <v>1725</v>
      </c>
      <c r="F196" s="42" t="s">
        <v>1726</v>
      </c>
    </row>
    <row r="197" spans="1:6">
      <c r="A197" s="41" t="s">
        <v>1420</v>
      </c>
      <c r="B197" s="42" t="s">
        <v>1998</v>
      </c>
      <c r="C197" s="42" t="s">
        <v>1999</v>
      </c>
      <c r="D197" s="42" t="s">
        <v>1421</v>
      </c>
      <c r="E197" s="41" t="s">
        <v>1725</v>
      </c>
      <c r="F197" s="42" t="s">
        <v>1726</v>
      </c>
    </row>
    <row r="198" spans="1:6">
      <c r="A198" s="41" t="s">
        <v>1424</v>
      </c>
      <c r="B198" s="42" t="s">
        <v>2000</v>
      </c>
      <c r="C198" s="42" t="s">
        <v>2001</v>
      </c>
      <c r="D198" s="42" t="s">
        <v>1425</v>
      </c>
      <c r="E198" s="41" t="s">
        <v>1725</v>
      </c>
      <c r="F198" s="42" t="s">
        <v>1726</v>
      </c>
    </row>
    <row r="199" spans="1:6">
      <c r="A199" s="41" t="s">
        <v>1428</v>
      </c>
      <c r="B199" s="42" t="s">
        <v>2002</v>
      </c>
      <c r="C199" s="42" t="s">
        <v>1762</v>
      </c>
      <c r="D199" s="42" t="s">
        <v>879</v>
      </c>
      <c r="E199" s="41" t="s">
        <v>1781</v>
      </c>
      <c r="F199" s="42" t="s">
        <v>1782</v>
      </c>
    </row>
    <row r="200" spans="1:6">
      <c r="A200" s="41" t="s">
        <v>1431</v>
      </c>
      <c r="B200" s="42" t="s">
        <v>2003</v>
      </c>
      <c r="C200" s="42" t="s">
        <v>2004</v>
      </c>
      <c r="D200" s="42" t="s">
        <v>1432</v>
      </c>
      <c r="E200" s="41" t="s">
        <v>1781</v>
      </c>
      <c r="F200" s="42" t="s">
        <v>1782</v>
      </c>
    </row>
    <row r="201" spans="1:6">
      <c r="A201" s="41" t="s">
        <v>1436</v>
      </c>
      <c r="B201" s="42" t="s">
        <v>2005</v>
      </c>
      <c r="C201" s="42" t="s">
        <v>2006</v>
      </c>
      <c r="D201" s="42" t="s">
        <v>1437</v>
      </c>
      <c r="E201" s="41" t="s">
        <v>1781</v>
      </c>
      <c r="F201" s="42" t="s">
        <v>1782</v>
      </c>
    </row>
    <row r="202" spans="1:6">
      <c r="A202" s="41" t="s">
        <v>1441</v>
      </c>
      <c r="B202" s="42" t="s">
        <v>2007</v>
      </c>
      <c r="C202" s="42" t="s">
        <v>2008</v>
      </c>
      <c r="D202" s="42" t="s">
        <v>1442</v>
      </c>
      <c r="E202" s="41" t="s">
        <v>1811</v>
      </c>
      <c r="F202" s="42" t="s">
        <v>1812</v>
      </c>
    </row>
    <row r="203" spans="1:6">
      <c r="A203" s="41" t="s">
        <v>1445</v>
      </c>
      <c r="B203" s="42" t="s">
        <v>2009</v>
      </c>
      <c r="C203" s="42" t="s">
        <v>2010</v>
      </c>
      <c r="D203" s="42" t="s">
        <v>1446</v>
      </c>
      <c r="E203" s="41" t="s">
        <v>1811</v>
      </c>
      <c r="F203" s="42" t="s">
        <v>1812</v>
      </c>
    </row>
    <row r="204" spans="1:6">
      <c r="A204" s="41" t="s">
        <v>1448</v>
      </c>
      <c r="B204" s="42" t="s">
        <v>2011</v>
      </c>
      <c r="C204" s="42" t="s">
        <v>2012</v>
      </c>
      <c r="D204" s="42" t="s">
        <v>1449</v>
      </c>
      <c r="E204" s="41" t="s">
        <v>1811</v>
      </c>
      <c r="F204" s="42" t="s">
        <v>1812</v>
      </c>
    </row>
    <row r="205" spans="1:6">
      <c r="A205" s="41" t="s">
        <v>1453</v>
      </c>
      <c r="B205" s="42" t="s">
        <v>2013</v>
      </c>
      <c r="C205" s="42" t="s">
        <v>2014</v>
      </c>
      <c r="D205" s="42" t="s">
        <v>1454</v>
      </c>
      <c r="E205" s="41" t="s">
        <v>1811</v>
      </c>
      <c r="F205" s="42" t="s">
        <v>1812</v>
      </c>
    </row>
    <row r="206" spans="1:6">
      <c r="A206" s="41" t="s">
        <v>1457</v>
      </c>
      <c r="B206" s="42" t="s">
        <v>2015</v>
      </c>
      <c r="C206" s="42" t="s">
        <v>2016</v>
      </c>
      <c r="D206" s="42" t="s">
        <v>1458</v>
      </c>
      <c r="E206" s="41" t="s">
        <v>1811</v>
      </c>
      <c r="F206" s="42" t="s">
        <v>1812</v>
      </c>
    </row>
    <row r="207" spans="1:6">
      <c r="A207" s="41" t="s">
        <v>1461</v>
      </c>
      <c r="B207" s="42" t="s">
        <v>2017</v>
      </c>
      <c r="C207" s="42" t="s">
        <v>2018</v>
      </c>
      <c r="D207" s="42" t="s">
        <v>1462</v>
      </c>
      <c r="E207" s="41" t="s">
        <v>1811</v>
      </c>
      <c r="F207" s="42" t="s">
        <v>1812</v>
      </c>
    </row>
    <row r="208" spans="1:6">
      <c r="A208" s="41" t="s">
        <v>1466</v>
      </c>
      <c r="B208" s="42" t="s">
        <v>2019</v>
      </c>
      <c r="C208" s="42" t="s">
        <v>2020</v>
      </c>
      <c r="D208" s="42" t="s">
        <v>1467</v>
      </c>
      <c r="E208" s="41" t="s">
        <v>1811</v>
      </c>
      <c r="F208" s="42" t="s">
        <v>1812</v>
      </c>
    </row>
    <row r="209" spans="1:6">
      <c r="A209" s="41" t="s">
        <v>1472</v>
      </c>
      <c r="B209" s="42" t="s">
        <v>2021</v>
      </c>
      <c r="C209" s="42" t="s">
        <v>2022</v>
      </c>
      <c r="D209" s="42" t="s">
        <v>1473</v>
      </c>
      <c r="E209" s="41" t="s">
        <v>1811</v>
      </c>
      <c r="F209" s="42" t="s">
        <v>1812</v>
      </c>
    </row>
    <row r="210" spans="1:6">
      <c r="A210" s="41" t="s">
        <v>1477</v>
      </c>
      <c r="B210" s="42" t="s">
        <v>2023</v>
      </c>
      <c r="C210" s="42" t="s">
        <v>2024</v>
      </c>
      <c r="D210" s="42" t="s">
        <v>1478</v>
      </c>
      <c r="E210" s="41" t="s">
        <v>1811</v>
      </c>
      <c r="F210" s="42" t="s">
        <v>1812</v>
      </c>
    </row>
    <row r="211" spans="1:6">
      <c r="A211" s="41" t="s">
        <v>1482</v>
      </c>
      <c r="B211" s="42" t="s">
        <v>2025</v>
      </c>
      <c r="C211" s="42" t="s">
        <v>2026</v>
      </c>
      <c r="D211" s="42" t="s">
        <v>1483</v>
      </c>
      <c r="E211" s="41" t="s">
        <v>1811</v>
      </c>
      <c r="F211" s="42" t="s">
        <v>1812</v>
      </c>
    </row>
    <row r="212" spans="1:6">
      <c r="A212" s="41" t="s">
        <v>1488</v>
      </c>
      <c r="B212" s="42" t="s">
        <v>2027</v>
      </c>
      <c r="C212" s="42" t="s">
        <v>2028</v>
      </c>
      <c r="D212" s="42" t="s">
        <v>1489</v>
      </c>
      <c r="E212" s="41" t="s">
        <v>1811</v>
      </c>
      <c r="F212" s="42" t="s">
        <v>1812</v>
      </c>
    </row>
    <row r="213" spans="1:6">
      <c r="A213" s="41" t="s">
        <v>1493</v>
      </c>
      <c r="B213" s="42" t="s">
        <v>2029</v>
      </c>
      <c r="C213" s="42" t="s">
        <v>2030</v>
      </c>
      <c r="D213" s="42" t="s">
        <v>1494</v>
      </c>
      <c r="E213" s="41" t="s">
        <v>1811</v>
      </c>
      <c r="F213" s="42" t="s">
        <v>1812</v>
      </c>
    </row>
    <row r="214" spans="1:6">
      <c r="A214" s="41" t="s">
        <v>1497</v>
      </c>
      <c r="B214" s="42" t="s">
        <v>2031</v>
      </c>
      <c r="C214" s="42" t="s">
        <v>2032</v>
      </c>
      <c r="D214" s="42" t="s">
        <v>1498</v>
      </c>
      <c r="E214" s="41" t="s">
        <v>1811</v>
      </c>
      <c r="F214" s="42" t="s">
        <v>1812</v>
      </c>
    </row>
    <row r="215" spans="1:6">
      <c r="A215" s="41" t="s">
        <v>1501</v>
      </c>
      <c r="B215" s="42" t="s">
        <v>2033</v>
      </c>
      <c r="C215" s="42" t="s">
        <v>1975</v>
      </c>
      <c r="D215" s="42" t="s">
        <v>1366</v>
      </c>
      <c r="E215" s="41" t="s">
        <v>1811</v>
      </c>
      <c r="F215" s="42" t="s">
        <v>1812</v>
      </c>
    </row>
    <row r="216" spans="1:6">
      <c r="A216" s="41" t="s">
        <v>1504</v>
      </c>
      <c r="B216" s="42" t="s">
        <v>2034</v>
      </c>
      <c r="C216" s="42" t="s">
        <v>2035</v>
      </c>
      <c r="D216" s="42" t="s">
        <v>1505</v>
      </c>
      <c r="E216" s="41" t="s">
        <v>1811</v>
      </c>
      <c r="F216" s="42" t="s">
        <v>1812</v>
      </c>
    </row>
    <row r="217" spans="1:6">
      <c r="A217" s="41" t="s">
        <v>1510</v>
      </c>
      <c r="B217" s="42" t="s">
        <v>2036</v>
      </c>
      <c r="C217" s="42" t="s">
        <v>2037</v>
      </c>
      <c r="D217" s="42" t="s">
        <v>1511</v>
      </c>
      <c r="E217" s="41" t="s">
        <v>1811</v>
      </c>
      <c r="F217" s="42" t="s">
        <v>1812</v>
      </c>
    </row>
    <row r="218" spans="1:6">
      <c r="A218" s="41" t="s">
        <v>1514</v>
      </c>
      <c r="B218" s="42" t="s">
        <v>2038</v>
      </c>
      <c r="C218" s="42" t="s">
        <v>2039</v>
      </c>
      <c r="D218" s="42" t="s">
        <v>1515</v>
      </c>
      <c r="E218" s="41" t="s">
        <v>1781</v>
      </c>
      <c r="F218" s="42" t="s">
        <v>1782</v>
      </c>
    </row>
    <row r="219" spans="1:6">
      <c r="A219" s="41" t="s">
        <v>1519</v>
      </c>
      <c r="B219" s="42" t="s">
        <v>2040</v>
      </c>
      <c r="C219" s="42" t="s">
        <v>2041</v>
      </c>
      <c r="D219" s="42" t="s">
        <v>1520</v>
      </c>
      <c r="E219" s="41" t="s">
        <v>1781</v>
      </c>
      <c r="F219" s="42" t="s">
        <v>1782</v>
      </c>
    </row>
    <row r="220" spans="1:6">
      <c r="A220" s="41" t="s">
        <v>1524</v>
      </c>
      <c r="B220" s="42" t="s">
        <v>2042</v>
      </c>
      <c r="C220" s="42" t="s">
        <v>2043</v>
      </c>
      <c r="D220" s="42" t="s">
        <v>1525</v>
      </c>
      <c r="E220" s="41" t="s">
        <v>1781</v>
      </c>
      <c r="F220" s="42" t="s">
        <v>1782</v>
      </c>
    </row>
    <row r="221" spans="1:6">
      <c r="A221" s="41" t="s">
        <v>1527</v>
      </c>
      <c r="B221" s="42" t="s">
        <v>2044</v>
      </c>
      <c r="C221" s="42" t="s">
        <v>2045</v>
      </c>
      <c r="D221" s="42" t="s">
        <v>1528</v>
      </c>
      <c r="E221" s="41" t="s">
        <v>1781</v>
      </c>
      <c r="F221" s="42" t="s">
        <v>1782</v>
      </c>
    </row>
    <row r="222" spans="1:6">
      <c r="A222" s="41" t="s">
        <v>1533</v>
      </c>
      <c r="B222" s="42" t="s">
        <v>2046</v>
      </c>
      <c r="C222" s="42" t="s">
        <v>2047</v>
      </c>
      <c r="D222" s="42" t="s">
        <v>1534</v>
      </c>
      <c r="E222" s="41" t="s">
        <v>1781</v>
      </c>
      <c r="F222" s="42" t="s">
        <v>1782</v>
      </c>
    </row>
    <row r="223" spans="1:6">
      <c r="A223" s="41" t="s">
        <v>1536</v>
      </c>
      <c r="B223" s="42" t="s">
        <v>2048</v>
      </c>
      <c r="C223" s="42" t="s">
        <v>2049</v>
      </c>
      <c r="D223" s="42" t="s">
        <v>1537</v>
      </c>
      <c r="E223" s="41" t="s">
        <v>1781</v>
      </c>
      <c r="F223" s="42" t="s">
        <v>1782</v>
      </c>
    </row>
    <row r="224" spans="1:6">
      <c r="A224" s="41" t="s">
        <v>1541</v>
      </c>
      <c r="B224" s="42" t="s">
        <v>2050</v>
      </c>
      <c r="C224" s="42" t="s">
        <v>2051</v>
      </c>
      <c r="D224" s="42" t="s">
        <v>1542</v>
      </c>
      <c r="E224" s="41" t="s">
        <v>1781</v>
      </c>
      <c r="F224" s="42" t="s">
        <v>1782</v>
      </c>
    </row>
    <row r="225" spans="1:6">
      <c r="A225" s="41" t="s">
        <v>1548</v>
      </c>
      <c r="B225" s="42" t="s">
        <v>2052</v>
      </c>
      <c r="C225" s="42" t="s">
        <v>2053</v>
      </c>
      <c r="D225" s="42" t="s">
        <v>1549</v>
      </c>
      <c r="E225" s="41" t="s">
        <v>1781</v>
      </c>
      <c r="F225" s="42" t="s">
        <v>1782</v>
      </c>
    </row>
    <row r="226" spans="1:6">
      <c r="A226" s="41" t="s">
        <v>2057</v>
      </c>
      <c r="B226" s="42" t="s">
        <v>2058</v>
      </c>
      <c r="C226" s="42" t="s">
        <v>2059</v>
      </c>
      <c r="D226" s="42" t="s">
        <v>2060</v>
      </c>
      <c r="E226" s="41" t="s">
        <v>1781</v>
      </c>
      <c r="F226" s="42" t="s">
        <v>1782</v>
      </c>
    </row>
    <row r="227" spans="1:6">
      <c r="A227" s="41" t="s">
        <v>2065</v>
      </c>
      <c r="B227" s="42" t="s">
        <v>2066</v>
      </c>
      <c r="C227" s="42" t="s">
        <v>2067</v>
      </c>
      <c r="D227" s="42" t="s">
        <v>2068</v>
      </c>
      <c r="E227" s="41" t="s">
        <v>1781</v>
      </c>
      <c r="F227" s="42" t="s">
        <v>1782</v>
      </c>
    </row>
    <row r="228" spans="1:6">
      <c r="A228" s="41" t="s">
        <v>2075</v>
      </c>
      <c r="B228" s="42" t="s">
        <v>2076</v>
      </c>
      <c r="C228" s="42" t="s">
        <v>2077</v>
      </c>
      <c r="D228" s="42" t="s">
        <v>2078</v>
      </c>
      <c r="E228" s="41" t="s">
        <v>1781</v>
      </c>
      <c r="F228" s="42" t="s">
        <v>1782</v>
      </c>
    </row>
    <row r="229" spans="1:6">
      <c r="A229" s="41" t="s">
        <v>3865</v>
      </c>
      <c r="B229" s="42" t="s">
        <v>3866</v>
      </c>
      <c r="C229" s="42" t="s">
        <v>3851</v>
      </c>
      <c r="D229" s="42" t="s">
        <v>3867</v>
      </c>
      <c r="E229" s="41" t="s">
        <v>1594</v>
      </c>
      <c r="F229" s="42" t="s">
        <v>1595</v>
      </c>
    </row>
    <row r="230" spans="1:6">
      <c r="A230" s="41" t="s">
        <v>3849</v>
      </c>
      <c r="B230" s="42" t="s">
        <v>3850</v>
      </c>
      <c r="C230" s="42" t="s">
        <v>3853</v>
      </c>
      <c r="D230" s="42" t="s">
        <v>3854</v>
      </c>
      <c r="E230" s="41" t="s">
        <v>1594</v>
      </c>
      <c r="F230" s="42" t="s">
        <v>1595</v>
      </c>
    </row>
    <row r="231" spans="1:6">
      <c r="A231" s="41" t="s">
        <v>4841</v>
      </c>
      <c r="B231" s="42" t="s">
        <v>4842</v>
      </c>
      <c r="C231" s="42" t="s">
        <v>4843</v>
      </c>
      <c r="D231" s="42" t="s">
        <v>4844</v>
      </c>
      <c r="E231" s="41" t="s">
        <v>1594</v>
      </c>
      <c r="F231" s="42" t="s">
        <v>1595</v>
      </c>
    </row>
    <row r="232" spans="1:6">
      <c r="A232" s="41" t="s">
        <v>4884</v>
      </c>
      <c r="B232" s="42" t="s">
        <v>4885</v>
      </c>
      <c r="C232" s="42" t="s">
        <v>4886</v>
      </c>
      <c r="D232" s="42" t="s">
        <v>4887</v>
      </c>
      <c r="E232" s="41" t="s">
        <v>1594</v>
      </c>
      <c r="F232" s="42" t="s">
        <v>1595</v>
      </c>
    </row>
    <row r="233" spans="1:6">
      <c r="A233" s="41" t="s">
        <v>4892</v>
      </c>
      <c r="B233" s="42" t="s">
        <v>4893</v>
      </c>
      <c r="C233" s="42" t="s">
        <v>4894</v>
      </c>
      <c r="D233" s="42" t="s">
        <v>4895</v>
      </c>
      <c r="E233" s="41" t="s">
        <v>1594</v>
      </c>
      <c r="F233" s="42" t="s">
        <v>1595</v>
      </c>
    </row>
    <row r="234" spans="1:6">
      <c r="A234" s="41" t="s">
        <v>4900</v>
      </c>
      <c r="B234" s="42" t="s">
        <v>4901</v>
      </c>
      <c r="C234" s="42" t="s">
        <v>4902</v>
      </c>
      <c r="D234" s="42" t="s">
        <v>4903</v>
      </c>
      <c r="E234" s="41" t="s">
        <v>1594</v>
      </c>
      <c r="F234" s="42" t="s">
        <v>1595</v>
      </c>
    </row>
    <row r="235" spans="1:6">
      <c r="A235" s="41" t="s">
        <v>4991</v>
      </c>
      <c r="B235" s="42" t="s">
        <v>4992</v>
      </c>
      <c r="C235" s="42" t="s">
        <v>4993</v>
      </c>
      <c r="D235" s="42" t="s">
        <v>4994</v>
      </c>
      <c r="E235" s="41" t="s">
        <v>4995</v>
      </c>
      <c r="F235" s="42" t="s">
        <v>4996</v>
      </c>
    </row>
    <row r="236" spans="1:6">
      <c r="A236" s="41" t="s">
        <v>4997</v>
      </c>
      <c r="B236" s="42" t="s">
        <v>4998</v>
      </c>
      <c r="C236" s="42" t="s">
        <v>4999</v>
      </c>
      <c r="D236" s="42" t="s">
        <v>5000</v>
      </c>
      <c r="E236" s="41" t="s">
        <v>4995</v>
      </c>
      <c r="F236" s="42" t="s">
        <v>4996</v>
      </c>
    </row>
    <row r="237" spans="1:6">
      <c r="A237" s="41" t="s">
        <v>5001</v>
      </c>
      <c r="B237" s="42" t="s">
        <v>5002</v>
      </c>
      <c r="C237" s="42" t="s">
        <v>5003</v>
      </c>
      <c r="D237" s="42" t="s">
        <v>5004</v>
      </c>
      <c r="E237" s="41" t="s">
        <v>4995</v>
      </c>
      <c r="F237" s="42" t="s">
        <v>4996</v>
      </c>
    </row>
    <row r="238" spans="1:6">
      <c r="A238" s="41" t="s">
        <v>5005</v>
      </c>
      <c r="B238" s="42" t="s">
        <v>5006</v>
      </c>
      <c r="C238" s="42" t="s">
        <v>5007</v>
      </c>
      <c r="D238" s="42" t="s">
        <v>5008</v>
      </c>
      <c r="E238" s="41" t="s">
        <v>4995</v>
      </c>
      <c r="F238" s="42" t="s">
        <v>4996</v>
      </c>
    </row>
    <row r="239" spans="1:6">
      <c r="A239" s="41" t="s">
        <v>5048</v>
      </c>
      <c r="B239" s="42" t="s">
        <v>5049</v>
      </c>
      <c r="C239" s="42" t="s">
        <v>5050</v>
      </c>
      <c r="D239" s="42" t="s">
        <v>5051</v>
      </c>
      <c r="E239" s="41" t="s">
        <v>5052</v>
      </c>
      <c r="F239" s="42" t="s">
        <v>5053</v>
      </c>
    </row>
    <row r="240" spans="1:6">
      <c r="A240" s="41" t="s">
        <v>5077</v>
      </c>
      <c r="B240" s="42" t="s">
        <v>5078</v>
      </c>
      <c r="C240" s="42" t="s">
        <v>5079</v>
      </c>
      <c r="D240" s="42" t="s">
        <v>5080</v>
      </c>
      <c r="E240" s="41" t="s">
        <v>1594</v>
      </c>
      <c r="F240" s="42" t="s">
        <v>1595</v>
      </c>
    </row>
    <row r="241" spans="1:6">
      <c r="A241" s="41" t="s">
        <v>5087</v>
      </c>
      <c r="B241" s="42" t="s">
        <v>5088</v>
      </c>
      <c r="C241" s="42" t="s">
        <v>5089</v>
      </c>
      <c r="D241" s="42" t="s">
        <v>5090</v>
      </c>
      <c r="E241" s="41" t="s">
        <v>1594</v>
      </c>
      <c r="F241" s="42" t="s">
        <v>1595</v>
      </c>
    </row>
    <row r="242" spans="1:6">
      <c r="A242" s="41" t="s">
        <v>5126</v>
      </c>
      <c r="B242" s="42" t="s">
        <v>5127</v>
      </c>
      <c r="C242" s="42" t="s">
        <v>5128</v>
      </c>
      <c r="D242" s="42" t="s">
        <v>5129</v>
      </c>
      <c r="E242" s="41" t="s">
        <v>5130</v>
      </c>
      <c r="F242" s="42" t="s">
        <v>5131</v>
      </c>
    </row>
    <row r="243" spans="1:6">
      <c r="A243" s="41" t="s">
        <v>5190</v>
      </c>
      <c r="B243" s="42" t="s">
        <v>5191</v>
      </c>
      <c r="C243" s="42" t="s">
        <v>5192</v>
      </c>
      <c r="D243" s="42" t="s">
        <v>5193</v>
      </c>
      <c r="E243" s="41" t="s">
        <v>1594</v>
      </c>
      <c r="F243" s="42" t="s">
        <v>1595</v>
      </c>
    </row>
    <row r="244" spans="1:6">
      <c r="A244" s="41" t="s">
        <v>5235</v>
      </c>
      <c r="B244" s="42" t="s">
        <v>5249</v>
      </c>
      <c r="C244" s="42" t="s">
        <v>5237</v>
      </c>
      <c r="D244" s="42" t="s">
        <v>5238</v>
      </c>
      <c r="E244" s="41" t="s">
        <v>1594</v>
      </c>
      <c r="F244" s="42" t="s">
        <v>1595</v>
      </c>
    </row>
    <row r="245" spans="1:6">
      <c r="A245" s="41" t="s">
        <v>5253</v>
      </c>
      <c r="B245" s="42" t="s">
        <v>5279</v>
      </c>
      <c r="C245" s="42" t="s">
        <v>5280</v>
      </c>
      <c r="D245" s="42" t="s">
        <v>5256</v>
      </c>
      <c r="E245" s="41" t="s">
        <v>1594</v>
      </c>
      <c r="F245" s="42" t="s">
        <v>1595</v>
      </c>
    </row>
    <row r="246" spans="1:6">
      <c r="A246" s="41" t="s">
        <v>5264</v>
      </c>
      <c r="B246" s="42" t="s">
        <v>5265</v>
      </c>
      <c r="C246" s="42" t="s">
        <v>5266</v>
      </c>
      <c r="D246" s="42" t="s">
        <v>5281</v>
      </c>
      <c r="E246" s="41" t="s">
        <v>1594</v>
      </c>
      <c r="F246" s="42" t="s">
        <v>1595</v>
      </c>
    </row>
    <row r="247" spans="1:6">
      <c r="A247" s="41" t="s">
        <v>5272</v>
      </c>
      <c r="B247" s="42" t="s">
        <v>5282</v>
      </c>
      <c r="C247" s="42" t="s">
        <v>5277</v>
      </c>
      <c r="D247" s="42" t="s">
        <v>5274</v>
      </c>
      <c r="E247" s="41" t="s">
        <v>1594</v>
      </c>
      <c r="F247" s="42" t="s">
        <v>1595</v>
      </c>
    </row>
    <row r="248" spans="1:6">
      <c r="A248" s="41" t="s">
        <v>5387</v>
      </c>
      <c r="B248" s="42" t="s">
        <v>5388</v>
      </c>
      <c r="C248" s="42" t="s">
        <v>5389</v>
      </c>
      <c r="D248" s="42" t="s">
        <v>5390</v>
      </c>
      <c r="E248" s="41" t="s">
        <v>5391</v>
      </c>
      <c r="F248" s="42" t="s">
        <v>5392</v>
      </c>
    </row>
    <row r="249" spans="1:6">
      <c r="A249" s="41" t="s">
        <v>5460</v>
      </c>
      <c r="B249" s="42" t="s">
        <v>5471</v>
      </c>
      <c r="C249" s="42" t="s">
        <v>5461</v>
      </c>
      <c r="D249" s="42" t="s">
        <v>5472</v>
      </c>
      <c r="E249" s="41" t="s">
        <v>5130</v>
      </c>
      <c r="F249" s="42" t="s">
        <v>4996</v>
      </c>
    </row>
    <row r="250" spans="1:6">
      <c r="A250" s="41" t="s">
        <v>5573</v>
      </c>
      <c r="B250" s="42" t="s">
        <v>5581</v>
      </c>
      <c r="C250" s="42" t="s">
        <v>5582</v>
      </c>
      <c r="D250" s="42" t="s">
        <v>5569</v>
      </c>
      <c r="E250" s="41" t="s">
        <v>1594</v>
      </c>
      <c r="F250" s="42" t="s">
        <v>1595</v>
      </c>
    </row>
    <row r="251" spans="1:6">
      <c r="A251" s="41" t="s">
        <v>5805</v>
      </c>
      <c r="B251" s="42" t="s">
        <v>5806</v>
      </c>
      <c r="C251" s="42" t="s">
        <v>5808</v>
      </c>
      <c r="D251" s="118" t="s">
        <v>5816</v>
      </c>
      <c r="E251" s="41" t="s">
        <v>1594</v>
      </c>
      <c r="F251" s="42" t="s">
        <v>1595</v>
      </c>
    </row>
    <row r="252" spans="1:6">
      <c r="A252" s="41" t="s">
        <v>5878</v>
      </c>
      <c r="B252" s="42" t="s">
        <v>5879</v>
      </c>
      <c r="C252" s="42" t="s">
        <v>5880</v>
      </c>
      <c r="D252" s="118" t="s">
        <v>5881</v>
      </c>
      <c r="E252" s="41" t="s">
        <v>1594</v>
      </c>
      <c r="F252" s="42" t="s">
        <v>1595</v>
      </c>
    </row>
    <row r="253" spans="1:6">
      <c r="A253" s="41" t="s">
        <v>5886</v>
      </c>
      <c r="B253" s="42" t="s">
        <v>5887</v>
      </c>
      <c r="C253" s="42" t="s">
        <v>5888</v>
      </c>
      <c r="D253" s="118" t="s">
        <v>5889</v>
      </c>
      <c r="E253" s="41" t="s">
        <v>1594</v>
      </c>
      <c r="F253" s="42" t="s">
        <v>1595</v>
      </c>
    </row>
    <row r="254" spans="1:6">
      <c r="A254" s="41" t="s">
        <v>5941</v>
      </c>
      <c r="B254" s="42" t="s">
        <v>5942</v>
      </c>
      <c r="C254" s="42" t="s">
        <v>5932</v>
      </c>
      <c r="D254" s="118" t="s">
        <v>5933</v>
      </c>
      <c r="E254" s="41" t="s">
        <v>1594</v>
      </c>
      <c r="F254" s="42" t="s">
        <v>1595</v>
      </c>
    </row>
    <row r="255" spans="1:6">
      <c r="A255" s="41" t="s">
        <v>5974</v>
      </c>
      <c r="B255" s="42" t="s">
        <v>5975</v>
      </c>
      <c r="C255" s="42" t="s">
        <v>5976</v>
      </c>
      <c r="D255" s="118" t="s">
        <v>5977</v>
      </c>
      <c r="E255" s="41" t="s">
        <v>1594</v>
      </c>
      <c r="F255" s="42" t="s">
        <v>1595</v>
      </c>
    </row>
    <row r="256" spans="1:6">
      <c r="A256" s="41" t="s">
        <v>6006</v>
      </c>
      <c r="B256" s="42" t="s">
        <v>6008</v>
      </c>
      <c r="C256" s="42" t="s">
        <v>6010</v>
      </c>
      <c r="D256" s="42" t="s">
        <v>6012</v>
      </c>
      <c r="E256" s="41" t="s">
        <v>1594</v>
      </c>
      <c r="F256" s="42" t="s">
        <v>1595</v>
      </c>
    </row>
    <row r="257" spans="1:6">
      <c r="A257" s="41" t="s">
        <v>6019</v>
      </c>
      <c r="B257" s="42" t="s">
        <v>6021</v>
      </c>
      <c r="C257" s="42" t="s">
        <v>6023</v>
      </c>
      <c r="D257" s="42" t="s">
        <v>6025</v>
      </c>
      <c r="E257" s="41" t="s">
        <v>1594</v>
      </c>
      <c r="F257" s="42" t="s">
        <v>1595</v>
      </c>
    </row>
    <row r="258" spans="1:6">
      <c r="A258" s="41" t="s">
        <v>6088</v>
      </c>
      <c r="B258" s="42" t="s">
        <v>6089</v>
      </c>
      <c r="C258" s="42" t="s">
        <v>6090</v>
      </c>
      <c r="D258" s="42" t="s">
        <v>6091</v>
      </c>
      <c r="E258" s="41" t="s">
        <v>1594</v>
      </c>
      <c r="F258" s="42" t="s">
        <v>1595</v>
      </c>
    </row>
    <row r="259" spans="1:6">
      <c r="A259" s="41" t="s">
        <v>6111</v>
      </c>
      <c r="B259" s="42" t="s">
        <v>6108</v>
      </c>
      <c r="C259" s="42" t="s">
        <v>6112</v>
      </c>
      <c r="D259" s="132" t="s">
        <v>6121</v>
      </c>
      <c r="E259" s="41" t="s">
        <v>1594</v>
      </c>
      <c r="F259" s="42" t="s">
        <v>1595</v>
      </c>
    </row>
    <row r="260" spans="1:6">
      <c r="A260" s="41" t="s">
        <v>6143</v>
      </c>
      <c r="B260" s="42" t="s">
        <v>6149</v>
      </c>
      <c r="C260" s="42" t="s">
        <v>6150</v>
      </c>
      <c r="D260" s="132" t="s">
        <v>6145</v>
      </c>
      <c r="E260" s="41" t="s">
        <v>1594</v>
      </c>
      <c r="F260" s="42" t="s">
        <v>1595</v>
      </c>
    </row>
    <row r="261" spans="1:6">
      <c r="A261" s="41" t="s">
        <v>6165</v>
      </c>
      <c r="B261" s="42" t="s">
        <v>6166</v>
      </c>
      <c r="C261" s="42" t="s">
        <v>6167</v>
      </c>
      <c r="D261" s="132" t="s">
        <v>6168</v>
      </c>
      <c r="E261" s="41" t="s">
        <v>1594</v>
      </c>
      <c r="F261" s="42" t="s">
        <v>1595</v>
      </c>
    </row>
    <row r="262" spans="1:6">
      <c r="A262" s="41" t="s">
        <v>6179</v>
      </c>
      <c r="B262" s="42" t="s">
        <v>6180</v>
      </c>
      <c r="C262" s="42" t="s">
        <v>6181</v>
      </c>
      <c r="D262" s="132" t="s">
        <v>6183</v>
      </c>
      <c r="E262" s="41" t="s">
        <v>1594</v>
      </c>
      <c r="F262" s="42" t="s">
        <v>1595</v>
      </c>
    </row>
    <row r="263" spans="1:6">
      <c r="A263" s="41" t="s">
        <v>6192</v>
      </c>
      <c r="B263" s="42" t="s">
        <v>6193</v>
      </c>
      <c r="C263" s="42" t="s">
        <v>6194</v>
      </c>
      <c r="D263" s="132" t="s">
        <v>6195</v>
      </c>
      <c r="E263" s="41" t="s">
        <v>1594</v>
      </c>
      <c r="F263" s="42" t="s">
        <v>1595</v>
      </c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7">
      <c r="A673" s="41"/>
      <c r="B673" s="42"/>
      <c r="C673" s="42"/>
      <c r="D673" s="42"/>
      <c r="E673" s="42"/>
      <c r="F673" s="42"/>
    </row>
    <row r="674" spans="1:7">
      <c r="A674" s="41"/>
      <c r="B674" s="42"/>
      <c r="C674" s="42"/>
      <c r="D674" s="42"/>
      <c r="E674" s="42"/>
      <c r="F674" s="42"/>
    </row>
    <row r="675" spans="1:7">
      <c r="A675" s="41"/>
      <c r="B675" s="42"/>
      <c r="C675" s="42"/>
      <c r="D675" s="42"/>
      <c r="E675" s="42"/>
      <c r="F675" s="42"/>
    </row>
    <row r="676" spans="1:7">
      <c r="A676" s="41"/>
      <c r="B676" s="42"/>
      <c r="C676" s="42"/>
      <c r="D676" s="42"/>
      <c r="E676" s="42"/>
      <c r="F676" s="42"/>
    </row>
    <row r="677" spans="1:7">
      <c r="A677" s="41"/>
      <c r="B677" s="42"/>
      <c r="C677" s="42"/>
      <c r="D677" s="42"/>
      <c r="E677" s="42"/>
      <c r="F677" s="42"/>
    </row>
    <row r="678" spans="1:7">
      <c r="A678" s="41"/>
      <c r="B678" s="42"/>
      <c r="C678" s="42"/>
      <c r="D678" s="42"/>
      <c r="E678" s="42"/>
      <c r="F678" s="42"/>
      <c r="G678" s="114"/>
    </row>
    <row r="679" spans="1:7">
      <c r="A679" s="41"/>
      <c r="B679" s="42"/>
      <c r="C679" s="42"/>
      <c r="D679" s="42"/>
      <c r="E679" s="42"/>
      <c r="F679" s="42"/>
    </row>
    <row r="680" spans="1:7">
      <c r="A680" s="41"/>
      <c r="B680" s="42"/>
      <c r="C680" s="42"/>
      <c r="D680" s="42"/>
      <c r="E680" s="42"/>
      <c r="F680" s="42"/>
    </row>
    <row r="681" spans="1:7">
      <c r="A681" s="41"/>
      <c r="B681" s="42"/>
      <c r="C681" s="42"/>
      <c r="D681" s="42"/>
      <c r="E681" s="42"/>
      <c r="F681" s="42"/>
    </row>
    <row r="682" spans="1:7">
      <c r="A682" s="41"/>
      <c r="B682" s="42"/>
      <c r="C682" s="42"/>
      <c r="D682" s="42"/>
      <c r="E682" s="42"/>
      <c r="F682" s="42"/>
    </row>
    <row r="683" spans="1:7">
      <c r="A683" s="41"/>
      <c r="B683" s="42"/>
      <c r="C683" s="42"/>
      <c r="D683" s="42"/>
      <c r="E683" s="42"/>
      <c r="F683" s="42"/>
    </row>
    <row r="684" spans="1:7">
      <c r="A684" s="41"/>
      <c r="B684" s="42"/>
      <c r="C684" s="42"/>
      <c r="D684" s="42"/>
      <c r="E684" s="42"/>
      <c r="F684" s="42"/>
    </row>
    <row r="685" spans="1:7">
      <c r="A685" s="41"/>
      <c r="B685" s="42"/>
      <c r="C685" s="42"/>
      <c r="D685" s="42"/>
      <c r="E685" s="42"/>
      <c r="F685" s="42"/>
    </row>
    <row r="686" spans="1:7">
      <c r="A686" s="41"/>
      <c r="B686" s="42"/>
      <c r="C686" s="42"/>
      <c r="D686" s="42"/>
      <c r="E686" s="42"/>
      <c r="F686" s="42"/>
    </row>
    <row r="687" spans="1:7">
      <c r="A687" s="41"/>
      <c r="B687" s="42"/>
      <c r="C687" s="42"/>
      <c r="D687" s="42"/>
      <c r="E687" s="42"/>
      <c r="F687" s="42"/>
    </row>
    <row r="688" spans="1:7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1"/>
      <c r="C18002" s="41"/>
      <c r="D18002" s="41"/>
      <c r="E18002" s="41"/>
      <c r="F18002" s="41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</sheetData>
  <phoneticPr fontId="4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22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2"/>
      <c r="L3" s="92"/>
      <c r="N3" s="92"/>
      <c r="O3" t="s">
        <v>108</v>
      </c>
      <c r="P3" t="s">
        <v>154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2"/>
      <c r="L4" s="92"/>
      <c r="N4" s="92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2"/>
      <c r="L5" s="92"/>
      <c r="N5" s="92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2"/>
      <c r="L6" s="92"/>
      <c r="N6" s="92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2"/>
      <c r="L7" s="92"/>
      <c r="N7" s="92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2"/>
      <c r="L8" s="92"/>
      <c r="N8" s="92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2"/>
      <c r="L9" s="92"/>
      <c r="N9" s="92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2"/>
      <c r="L10" s="92"/>
      <c r="N10" s="92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2"/>
      <c r="L11" s="92"/>
      <c r="N11" s="92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2"/>
      <c r="L12" s="92"/>
      <c r="N12" s="92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2"/>
      <c r="L13" s="92"/>
      <c r="N13" s="92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2"/>
      <c r="L14" s="92"/>
      <c r="N14" s="92"/>
    </row>
    <row r="15" spans="2:17" ht="18" customHeight="1">
      <c r="B15" s="10" t="s">
        <v>153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2"/>
      <c r="L15" s="92"/>
      <c r="N15" s="92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2"/>
      <c r="L16" s="92"/>
      <c r="N16" s="92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2"/>
      <c r="L17" s="92"/>
      <c r="N17" s="92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146</v>
      </c>
      <c r="L18" s="92"/>
      <c r="N18" s="92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2"/>
      <c r="N19" s="92"/>
    </row>
    <row r="20" spans="2:14">
      <c r="N20" s="92"/>
    </row>
    <row r="21" spans="2:14">
      <c r="N21" s="92"/>
    </row>
    <row r="22" spans="2:14">
      <c r="B22" s="14" t="s">
        <v>84</v>
      </c>
      <c r="C22" s="16">
        <v>40449</v>
      </c>
      <c r="N22" s="92"/>
    </row>
    <row r="23" spans="2:14">
      <c r="B23" s="13" t="s">
        <v>82</v>
      </c>
      <c r="C23" s="15" t="s">
        <v>24</v>
      </c>
      <c r="N23" s="92"/>
    </row>
    <row r="24" spans="2:14">
      <c r="N24" s="92">
        <f>15889-15191</f>
        <v>698</v>
      </c>
    </row>
    <row r="25" spans="2:14">
      <c r="N25" s="92">
        <f>15150-15090</f>
        <v>60</v>
      </c>
    </row>
    <row r="26" spans="2:14">
      <c r="N26" s="92">
        <f>15191-15151</f>
        <v>40</v>
      </c>
    </row>
    <row r="28" spans="2:14">
      <c r="D28" t="s">
        <v>146</v>
      </c>
      <c r="G28" t="s">
        <v>155</v>
      </c>
    </row>
    <row r="87" spans="1:1">
      <c r="A87" s="99"/>
    </row>
  </sheetData>
  <phoneticPr fontId="9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73"/>
  <sheetViews>
    <sheetView topLeftCell="A568" workbookViewId="0"/>
  </sheetViews>
  <sheetFormatPr defaultRowHeight="13.5"/>
  <sheetData>
    <row r="2" spans="1:1">
      <c r="A2" t="s">
        <v>5943</v>
      </c>
    </row>
    <row r="3" spans="1:1">
      <c r="A3" t="s">
        <v>5944</v>
      </c>
    </row>
    <row r="4" spans="1:1">
      <c r="A4" t="s">
        <v>5945</v>
      </c>
    </row>
    <row r="5" spans="1:1">
      <c r="A5" t="s">
        <v>5946</v>
      </c>
    </row>
    <row r="6" spans="1:1">
      <c r="A6" t="s">
        <v>5947</v>
      </c>
    </row>
    <row r="7" spans="1:1">
      <c r="A7" t="s">
        <v>5948</v>
      </c>
    </row>
    <row r="8" spans="1:1">
      <c r="A8" t="s">
        <v>3877</v>
      </c>
    </row>
    <row r="9" spans="1:1">
      <c r="A9" t="s">
        <v>3878</v>
      </c>
    </row>
    <row r="10" spans="1:1">
      <c r="A10" t="s">
        <v>3879</v>
      </c>
    </row>
    <row r="11" spans="1:1">
      <c r="A11" t="s">
        <v>3880</v>
      </c>
    </row>
    <row r="12" spans="1:1">
      <c r="A12" t="s">
        <v>3881</v>
      </c>
    </row>
    <row r="13" spans="1:1">
      <c r="A13" t="s">
        <v>3882</v>
      </c>
    </row>
    <row r="14" spans="1:1">
      <c r="A14" t="s">
        <v>3883</v>
      </c>
    </row>
    <row r="15" spans="1:1">
      <c r="A15" t="s">
        <v>3884</v>
      </c>
    </row>
    <row r="16" spans="1:1">
      <c r="A16" t="s">
        <v>3885</v>
      </c>
    </row>
    <row r="17" spans="1:1">
      <c r="A17" t="s">
        <v>3886</v>
      </c>
    </row>
    <row r="18" spans="1:1">
      <c r="A18" t="s">
        <v>3881</v>
      </c>
    </row>
    <row r="19" spans="1:1">
      <c r="A19" t="s">
        <v>3882</v>
      </c>
    </row>
    <row r="20" spans="1:1">
      <c r="A20" t="s">
        <v>3887</v>
      </c>
    </row>
    <row r="21" spans="1:1">
      <c r="A21" t="s">
        <v>3888</v>
      </c>
    </row>
    <row r="22" spans="1:1">
      <c r="A22" t="s">
        <v>3889</v>
      </c>
    </row>
    <row r="23" spans="1:1">
      <c r="A23" t="s">
        <v>3890</v>
      </c>
    </row>
    <row r="24" spans="1:1">
      <c r="A24" t="s">
        <v>3881</v>
      </c>
    </row>
    <row r="25" spans="1:1">
      <c r="A25" t="s">
        <v>3882</v>
      </c>
    </row>
    <row r="26" spans="1:1">
      <c r="A26" t="s">
        <v>3891</v>
      </c>
    </row>
    <row r="27" spans="1:1">
      <c r="A27" t="s">
        <v>3892</v>
      </c>
    </row>
    <row r="28" spans="1:1">
      <c r="A28" t="s">
        <v>3893</v>
      </c>
    </row>
    <row r="29" spans="1:1">
      <c r="A29" t="s">
        <v>3894</v>
      </c>
    </row>
    <row r="30" spans="1:1">
      <c r="A30" t="s">
        <v>3881</v>
      </c>
    </row>
    <row r="31" spans="1:1">
      <c r="A31" t="s">
        <v>3882</v>
      </c>
    </row>
    <row r="32" spans="1:1">
      <c r="A32" t="s">
        <v>3895</v>
      </c>
    </row>
    <row r="33" spans="1:1">
      <c r="A33" t="s">
        <v>3896</v>
      </c>
    </row>
    <row r="34" spans="1:1">
      <c r="A34" t="s">
        <v>3897</v>
      </c>
    </row>
    <row r="35" spans="1:1">
      <c r="A35" t="s">
        <v>3898</v>
      </c>
    </row>
    <row r="36" spans="1:1">
      <c r="A36" t="s">
        <v>3881</v>
      </c>
    </row>
    <row r="37" spans="1:1">
      <c r="A37" t="s">
        <v>3882</v>
      </c>
    </row>
    <row r="38" spans="1:1">
      <c r="A38" t="s">
        <v>3899</v>
      </c>
    </row>
    <row r="39" spans="1:1">
      <c r="A39" t="s">
        <v>3900</v>
      </c>
    </row>
    <row r="40" spans="1:1">
      <c r="A40" t="s">
        <v>3901</v>
      </c>
    </row>
    <row r="41" spans="1:1">
      <c r="A41" t="s">
        <v>3902</v>
      </c>
    </row>
    <row r="42" spans="1:1">
      <c r="A42" t="s">
        <v>3881</v>
      </c>
    </row>
    <row r="43" spans="1:1">
      <c r="A43" t="s">
        <v>3882</v>
      </c>
    </row>
    <row r="44" spans="1:1">
      <c r="A44" t="s">
        <v>3903</v>
      </c>
    </row>
    <row r="45" spans="1:1">
      <c r="A45" t="s">
        <v>3904</v>
      </c>
    </row>
    <row r="46" spans="1:1">
      <c r="A46" t="s">
        <v>3905</v>
      </c>
    </row>
    <row r="47" spans="1:1">
      <c r="A47" t="s">
        <v>3906</v>
      </c>
    </row>
    <row r="48" spans="1:1">
      <c r="A48" t="s">
        <v>3881</v>
      </c>
    </row>
    <row r="49" spans="1:1">
      <c r="A49" t="s">
        <v>3882</v>
      </c>
    </row>
    <row r="50" spans="1:1">
      <c r="A50" t="s">
        <v>3907</v>
      </c>
    </row>
    <row r="51" spans="1:1">
      <c r="A51" t="s">
        <v>3908</v>
      </c>
    </row>
    <row r="52" spans="1:1">
      <c r="A52" t="s">
        <v>3909</v>
      </c>
    </row>
    <row r="53" spans="1:1">
      <c r="A53" t="s">
        <v>3910</v>
      </c>
    </row>
    <row r="54" spans="1:1">
      <c r="A54" t="s">
        <v>3881</v>
      </c>
    </row>
    <row r="55" spans="1:1">
      <c r="A55" t="s">
        <v>3882</v>
      </c>
    </row>
    <row r="56" spans="1:1">
      <c r="A56" t="s">
        <v>3911</v>
      </c>
    </row>
    <row r="57" spans="1:1">
      <c r="A57" t="s">
        <v>3912</v>
      </c>
    </row>
    <row r="58" spans="1:1">
      <c r="A58" t="s">
        <v>3913</v>
      </c>
    </row>
    <row r="59" spans="1:1">
      <c r="A59" t="s">
        <v>3914</v>
      </c>
    </row>
    <row r="60" spans="1:1">
      <c r="A60" t="s">
        <v>3881</v>
      </c>
    </row>
    <row r="61" spans="1:1">
      <c r="A61" t="s">
        <v>3882</v>
      </c>
    </row>
    <row r="62" spans="1:1">
      <c r="A62" t="s">
        <v>3915</v>
      </c>
    </row>
    <row r="63" spans="1:1">
      <c r="A63" t="s">
        <v>3916</v>
      </c>
    </row>
    <row r="64" spans="1:1">
      <c r="A64" t="s">
        <v>3917</v>
      </c>
    </row>
    <row r="65" spans="1:1">
      <c r="A65" t="s">
        <v>3918</v>
      </c>
    </row>
    <row r="66" spans="1:1">
      <c r="A66" t="s">
        <v>3881</v>
      </c>
    </row>
    <row r="67" spans="1:1">
      <c r="A67" t="s">
        <v>3882</v>
      </c>
    </row>
    <row r="68" spans="1:1">
      <c r="A68" t="s">
        <v>3919</v>
      </c>
    </row>
    <row r="69" spans="1:1">
      <c r="A69" t="s">
        <v>3920</v>
      </c>
    </row>
    <row r="70" spans="1:1">
      <c r="A70" t="s">
        <v>3921</v>
      </c>
    </row>
    <row r="71" spans="1:1">
      <c r="A71" t="s">
        <v>3922</v>
      </c>
    </row>
    <row r="72" spans="1:1">
      <c r="A72" t="s">
        <v>3881</v>
      </c>
    </row>
    <row r="73" spans="1:1">
      <c r="A73" t="s">
        <v>3882</v>
      </c>
    </row>
    <row r="74" spans="1:1">
      <c r="A74" t="s">
        <v>3923</v>
      </c>
    </row>
    <row r="75" spans="1:1">
      <c r="A75" t="s">
        <v>3924</v>
      </c>
    </row>
    <row r="76" spans="1:1">
      <c r="A76" t="s">
        <v>3925</v>
      </c>
    </row>
    <row r="77" spans="1:1">
      <c r="A77" t="s">
        <v>3926</v>
      </c>
    </row>
    <row r="78" spans="1:1">
      <c r="A78" t="s">
        <v>3881</v>
      </c>
    </row>
    <row r="79" spans="1:1">
      <c r="A79" t="s">
        <v>3882</v>
      </c>
    </row>
    <row r="80" spans="1:1">
      <c r="A80" t="s">
        <v>3927</v>
      </c>
    </row>
    <row r="81" spans="1:1">
      <c r="A81" t="s">
        <v>3928</v>
      </c>
    </row>
    <row r="82" spans="1:1">
      <c r="A82" t="s">
        <v>3929</v>
      </c>
    </row>
    <row r="83" spans="1:1">
      <c r="A83" t="s">
        <v>3930</v>
      </c>
    </row>
    <row r="84" spans="1:1">
      <c r="A84" t="s">
        <v>3881</v>
      </c>
    </row>
    <row r="85" spans="1:1">
      <c r="A85" t="s">
        <v>3882</v>
      </c>
    </row>
    <row r="86" spans="1:1">
      <c r="A86" t="s">
        <v>3931</v>
      </c>
    </row>
    <row r="87" spans="1:1">
      <c r="A87" t="s">
        <v>3932</v>
      </c>
    </row>
    <row r="88" spans="1:1">
      <c r="A88" t="s">
        <v>3933</v>
      </c>
    </row>
    <row r="89" spans="1:1">
      <c r="A89" t="s">
        <v>3934</v>
      </c>
    </row>
    <row r="90" spans="1:1">
      <c r="A90" t="s">
        <v>3881</v>
      </c>
    </row>
    <row r="91" spans="1:1">
      <c r="A91" t="s">
        <v>3882</v>
      </c>
    </row>
    <row r="92" spans="1:1">
      <c r="A92" t="s">
        <v>3935</v>
      </c>
    </row>
    <row r="93" spans="1:1">
      <c r="A93" t="s">
        <v>3936</v>
      </c>
    </row>
    <row r="94" spans="1:1">
      <c r="A94" t="s">
        <v>3937</v>
      </c>
    </row>
    <row r="95" spans="1:1">
      <c r="A95" t="s">
        <v>3938</v>
      </c>
    </row>
    <row r="96" spans="1:1">
      <c r="A96" t="s">
        <v>3881</v>
      </c>
    </row>
    <row r="97" spans="1:1">
      <c r="A97" t="s">
        <v>3882</v>
      </c>
    </row>
    <row r="98" spans="1:1">
      <c r="A98" t="s">
        <v>3939</v>
      </c>
    </row>
    <row r="99" spans="1:1">
      <c r="A99" t="s">
        <v>3940</v>
      </c>
    </row>
    <row r="100" spans="1:1">
      <c r="A100" t="s">
        <v>3941</v>
      </c>
    </row>
    <row r="101" spans="1:1">
      <c r="A101" t="s">
        <v>3942</v>
      </c>
    </row>
    <row r="102" spans="1:1">
      <c r="A102" t="s">
        <v>3881</v>
      </c>
    </row>
    <row r="103" spans="1:1">
      <c r="A103" t="s">
        <v>3882</v>
      </c>
    </row>
    <row r="104" spans="1:1">
      <c r="A104" t="s">
        <v>3943</v>
      </c>
    </row>
    <row r="105" spans="1:1">
      <c r="A105" t="s">
        <v>3944</v>
      </c>
    </row>
    <row r="106" spans="1:1">
      <c r="A106" t="s">
        <v>3945</v>
      </c>
    </row>
    <row r="107" spans="1:1">
      <c r="A107" t="s">
        <v>3946</v>
      </c>
    </row>
    <row r="108" spans="1:1">
      <c r="A108" t="s">
        <v>3881</v>
      </c>
    </row>
    <row r="109" spans="1:1">
      <c r="A109" t="s">
        <v>3882</v>
      </c>
    </row>
    <row r="110" spans="1:1">
      <c r="A110" t="s">
        <v>3947</v>
      </c>
    </row>
    <row r="111" spans="1:1">
      <c r="A111" t="s">
        <v>3948</v>
      </c>
    </row>
    <row r="112" spans="1:1">
      <c r="A112" t="s">
        <v>3949</v>
      </c>
    </row>
    <row r="113" spans="1:1">
      <c r="A113" t="s">
        <v>3950</v>
      </c>
    </row>
    <row r="114" spans="1:1">
      <c r="A114" t="s">
        <v>3881</v>
      </c>
    </row>
    <row r="115" spans="1:1">
      <c r="A115" t="s">
        <v>3882</v>
      </c>
    </row>
    <row r="116" spans="1:1">
      <c r="A116" t="s">
        <v>3951</v>
      </c>
    </row>
    <row r="117" spans="1:1">
      <c r="A117" t="s">
        <v>3952</v>
      </c>
    </row>
    <row r="118" spans="1:1">
      <c r="A118" t="s">
        <v>3953</v>
      </c>
    </row>
    <row r="119" spans="1:1">
      <c r="A119" t="s">
        <v>3954</v>
      </c>
    </row>
    <row r="120" spans="1:1">
      <c r="A120" t="s">
        <v>3881</v>
      </c>
    </row>
    <row r="121" spans="1:1">
      <c r="A121" t="s">
        <v>3882</v>
      </c>
    </row>
    <row r="122" spans="1:1">
      <c r="A122" t="s">
        <v>3955</v>
      </c>
    </row>
    <row r="123" spans="1:1">
      <c r="A123" t="s">
        <v>3956</v>
      </c>
    </row>
    <row r="124" spans="1:1">
      <c r="A124" t="s">
        <v>3957</v>
      </c>
    </row>
    <row r="125" spans="1:1">
      <c r="A125" t="s">
        <v>3958</v>
      </c>
    </row>
    <row r="126" spans="1:1">
      <c r="A126" t="s">
        <v>3881</v>
      </c>
    </row>
    <row r="127" spans="1:1">
      <c r="A127" t="s">
        <v>3882</v>
      </c>
    </row>
    <row r="128" spans="1:1">
      <c r="A128" t="s">
        <v>3959</v>
      </c>
    </row>
    <row r="129" spans="1:1">
      <c r="A129" t="s">
        <v>3960</v>
      </c>
    </row>
    <row r="130" spans="1:1">
      <c r="A130" t="s">
        <v>3961</v>
      </c>
    </row>
    <row r="131" spans="1:1">
      <c r="A131" t="s">
        <v>3962</v>
      </c>
    </row>
    <row r="132" spans="1:1">
      <c r="A132" t="s">
        <v>3881</v>
      </c>
    </row>
    <row r="133" spans="1:1">
      <c r="A133" t="s">
        <v>3882</v>
      </c>
    </row>
    <row r="134" spans="1:1">
      <c r="A134" t="s">
        <v>3963</v>
      </c>
    </row>
    <row r="135" spans="1:1">
      <c r="A135" t="s">
        <v>3964</v>
      </c>
    </row>
    <row r="136" spans="1:1">
      <c r="A136" t="s">
        <v>3965</v>
      </c>
    </row>
    <row r="137" spans="1:1">
      <c r="A137" t="s">
        <v>3966</v>
      </c>
    </row>
    <row r="138" spans="1:1">
      <c r="A138" t="s">
        <v>3881</v>
      </c>
    </row>
    <row r="139" spans="1:1">
      <c r="A139" t="s">
        <v>3882</v>
      </c>
    </row>
    <row r="140" spans="1:1">
      <c r="A140" t="s">
        <v>3967</v>
      </c>
    </row>
    <row r="141" spans="1:1">
      <c r="A141" t="s">
        <v>3968</v>
      </c>
    </row>
    <row r="142" spans="1:1">
      <c r="A142" t="s">
        <v>3969</v>
      </c>
    </row>
    <row r="143" spans="1:1">
      <c r="A143" t="s">
        <v>3970</v>
      </c>
    </row>
    <row r="144" spans="1:1">
      <c r="A144" t="s">
        <v>3881</v>
      </c>
    </row>
    <row r="145" spans="1:1">
      <c r="A145" t="s">
        <v>3882</v>
      </c>
    </row>
    <row r="146" spans="1:1">
      <c r="A146" t="s">
        <v>3971</v>
      </c>
    </row>
    <row r="147" spans="1:1">
      <c r="A147" t="s">
        <v>3972</v>
      </c>
    </row>
    <row r="148" spans="1:1">
      <c r="A148" t="s">
        <v>3973</v>
      </c>
    </row>
    <row r="149" spans="1:1">
      <c r="A149" t="s">
        <v>3974</v>
      </c>
    </row>
    <row r="150" spans="1:1">
      <c r="A150" t="s">
        <v>3881</v>
      </c>
    </row>
    <row r="151" spans="1:1">
      <c r="A151" t="s">
        <v>3882</v>
      </c>
    </row>
    <row r="152" spans="1:1">
      <c r="A152" t="s">
        <v>3975</v>
      </c>
    </row>
    <row r="153" spans="1:1">
      <c r="A153" t="s">
        <v>3976</v>
      </c>
    </row>
    <row r="154" spans="1:1">
      <c r="A154" t="s">
        <v>3977</v>
      </c>
    </row>
    <row r="155" spans="1:1">
      <c r="A155" t="s">
        <v>3978</v>
      </c>
    </row>
    <row r="156" spans="1:1">
      <c r="A156" t="s">
        <v>3881</v>
      </c>
    </row>
    <row r="157" spans="1:1">
      <c r="A157" t="s">
        <v>3882</v>
      </c>
    </row>
    <row r="158" spans="1:1">
      <c r="A158" t="s">
        <v>3979</v>
      </c>
    </row>
    <row r="159" spans="1:1">
      <c r="A159" t="s">
        <v>3980</v>
      </c>
    </row>
    <row r="160" spans="1:1">
      <c r="A160" t="s">
        <v>3981</v>
      </c>
    </row>
    <row r="161" spans="1:1">
      <c r="A161" t="s">
        <v>3982</v>
      </c>
    </row>
    <row r="162" spans="1:1">
      <c r="A162" t="s">
        <v>3881</v>
      </c>
    </row>
    <row r="163" spans="1:1">
      <c r="A163" t="s">
        <v>3882</v>
      </c>
    </row>
    <row r="164" spans="1:1">
      <c r="A164" t="s">
        <v>3983</v>
      </c>
    </row>
    <row r="165" spans="1:1">
      <c r="A165" t="s">
        <v>3984</v>
      </c>
    </row>
    <row r="166" spans="1:1">
      <c r="A166" t="s">
        <v>3985</v>
      </c>
    </row>
    <row r="167" spans="1:1">
      <c r="A167" t="s">
        <v>3986</v>
      </c>
    </row>
    <row r="168" spans="1:1">
      <c r="A168" t="s">
        <v>3881</v>
      </c>
    </row>
    <row r="169" spans="1:1">
      <c r="A169" t="s">
        <v>3882</v>
      </c>
    </row>
    <row r="170" spans="1:1">
      <c r="A170" t="s">
        <v>3987</v>
      </c>
    </row>
    <row r="171" spans="1:1">
      <c r="A171" t="s">
        <v>3988</v>
      </c>
    </row>
    <row r="172" spans="1:1">
      <c r="A172" t="s">
        <v>3989</v>
      </c>
    </row>
    <row r="173" spans="1:1">
      <c r="A173" t="s">
        <v>3990</v>
      </c>
    </row>
    <row r="174" spans="1:1">
      <c r="A174" t="s">
        <v>3881</v>
      </c>
    </row>
    <row r="175" spans="1:1">
      <c r="A175" t="s">
        <v>3882</v>
      </c>
    </row>
    <row r="176" spans="1:1">
      <c r="A176" t="s">
        <v>3991</v>
      </c>
    </row>
    <row r="177" spans="1:1">
      <c r="A177" t="s">
        <v>3992</v>
      </c>
    </row>
    <row r="178" spans="1:1">
      <c r="A178" t="s">
        <v>3993</v>
      </c>
    </row>
    <row r="179" spans="1:1">
      <c r="A179" t="s">
        <v>3994</v>
      </c>
    </row>
    <row r="180" spans="1:1">
      <c r="A180" t="s">
        <v>3881</v>
      </c>
    </row>
    <row r="181" spans="1:1">
      <c r="A181" t="s">
        <v>3882</v>
      </c>
    </row>
    <row r="182" spans="1:1">
      <c r="A182" t="s">
        <v>3995</v>
      </c>
    </row>
    <row r="183" spans="1:1">
      <c r="A183" t="s">
        <v>3996</v>
      </c>
    </row>
    <row r="184" spans="1:1">
      <c r="A184" t="s">
        <v>3997</v>
      </c>
    </row>
    <row r="185" spans="1:1">
      <c r="A185" t="s">
        <v>3998</v>
      </c>
    </row>
    <row r="186" spans="1:1">
      <c r="A186" t="s">
        <v>3881</v>
      </c>
    </row>
    <row r="187" spans="1:1">
      <c r="A187" t="s">
        <v>3882</v>
      </c>
    </row>
    <row r="188" spans="1:1">
      <c r="A188" t="s">
        <v>3999</v>
      </c>
    </row>
    <row r="189" spans="1:1">
      <c r="A189" t="s">
        <v>4000</v>
      </c>
    </row>
    <row r="190" spans="1:1">
      <c r="A190" t="s">
        <v>4001</v>
      </c>
    </row>
    <row r="191" spans="1:1">
      <c r="A191" t="s">
        <v>4002</v>
      </c>
    </row>
    <row r="192" spans="1:1">
      <c r="A192" t="s">
        <v>3881</v>
      </c>
    </row>
    <row r="193" spans="1:1">
      <c r="A193" t="s">
        <v>3882</v>
      </c>
    </row>
    <row r="194" spans="1:1">
      <c r="A194" t="s">
        <v>4003</v>
      </c>
    </row>
    <row r="195" spans="1:1">
      <c r="A195" t="s">
        <v>4004</v>
      </c>
    </row>
    <row r="196" spans="1:1">
      <c r="A196" t="s">
        <v>4005</v>
      </c>
    </row>
    <row r="197" spans="1:1">
      <c r="A197" t="s">
        <v>4006</v>
      </c>
    </row>
    <row r="198" spans="1:1">
      <c r="A198" t="s">
        <v>3881</v>
      </c>
    </row>
    <row r="199" spans="1:1">
      <c r="A199" t="s">
        <v>3882</v>
      </c>
    </row>
    <row r="200" spans="1:1">
      <c r="A200" t="s">
        <v>4007</v>
      </c>
    </row>
    <row r="201" spans="1:1">
      <c r="A201" t="s">
        <v>4008</v>
      </c>
    </row>
    <row r="202" spans="1:1">
      <c r="A202" t="s">
        <v>4009</v>
      </c>
    </row>
    <row r="203" spans="1:1">
      <c r="A203" t="s">
        <v>4010</v>
      </c>
    </row>
    <row r="204" spans="1:1">
      <c r="A204" t="s">
        <v>3881</v>
      </c>
    </row>
    <row r="205" spans="1:1">
      <c r="A205" t="s">
        <v>3882</v>
      </c>
    </row>
    <row r="206" spans="1:1">
      <c r="A206" t="s">
        <v>4011</v>
      </c>
    </row>
    <row r="207" spans="1:1">
      <c r="A207" t="s">
        <v>4012</v>
      </c>
    </row>
    <row r="208" spans="1:1">
      <c r="A208" t="s">
        <v>4013</v>
      </c>
    </row>
    <row r="209" spans="1:1">
      <c r="A209" t="s">
        <v>4014</v>
      </c>
    </row>
    <row r="210" spans="1:1">
      <c r="A210" t="s">
        <v>3881</v>
      </c>
    </row>
    <row r="211" spans="1:1">
      <c r="A211" t="s">
        <v>3882</v>
      </c>
    </row>
    <row r="212" spans="1:1">
      <c r="A212" t="s">
        <v>4015</v>
      </c>
    </row>
    <row r="213" spans="1:1">
      <c r="A213" t="s">
        <v>4016</v>
      </c>
    </row>
    <row r="214" spans="1:1">
      <c r="A214" t="s">
        <v>4017</v>
      </c>
    </row>
    <row r="215" spans="1:1">
      <c r="A215" t="s">
        <v>4018</v>
      </c>
    </row>
    <row r="216" spans="1:1">
      <c r="A216" t="s">
        <v>3881</v>
      </c>
    </row>
    <row r="217" spans="1:1">
      <c r="A217" t="s">
        <v>3882</v>
      </c>
    </row>
    <row r="218" spans="1:1">
      <c r="A218" t="s">
        <v>4019</v>
      </c>
    </row>
    <row r="219" spans="1:1">
      <c r="A219" t="s">
        <v>4020</v>
      </c>
    </row>
    <row r="220" spans="1:1">
      <c r="A220" t="s">
        <v>4021</v>
      </c>
    </row>
    <row r="221" spans="1:1">
      <c r="A221" t="s">
        <v>4022</v>
      </c>
    </row>
    <row r="222" spans="1:1">
      <c r="A222" t="s">
        <v>3881</v>
      </c>
    </row>
    <row r="223" spans="1:1">
      <c r="A223" t="s">
        <v>3882</v>
      </c>
    </row>
    <row r="224" spans="1:1">
      <c r="A224" t="s">
        <v>4023</v>
      </c>
    </row>
    <row r="225" spans="1:1">
      <c r="A225" t="s">
        <v>4024</v>
      </c>
    </row>
    <row r="226" spans="1:1">
      <c r="A226" t="s">
        <v>4025</v>
      </c>
    </row>
    <row r="227" spans="1:1">
      <c r="A227" t="s">
        <v>4026</v>
      </c>
    </row>
    <row r="228" spans="1:1">
      <c r="A228" t="s">
        <v>3881</v>
      </c>
    </row>
    <row r="229" spans="1:1">
      <c r="A229" t="s">
        <v>3882</v>
      </c>
    </row>
    <row r="230" spans="1:1">
      <c r="A230" t="s">
        <v>4027</v>
      </c>
    </row>
    <row r="231" spans="1:1">
      <c r="A231" t="s">
        <v>4028</v>
      </c>
    </row>
    <row r="232" spans="1:1">
      <c r="A232" t="s">
        <v>4029</v>
      </c>
    </row>
    <row r="233" spans="1:1">
      <c r="A233" t="s">
        <v>4030</v>
      </c>
    </row>
    <row r="234" spans="1:1">
      <c r="A234" t="s">
        <v>3881</v>
      </c>
    </row>
    <row r="235" spans="1:1">
      <c r="A235" t="s">
        <v>3882</v>
      </c>
    </row>
    <row r="236" spans="1:1">
      <c r="A236" t="s">
        <v>4031</v>
      </c>
    </row>
    <row r="237" spans="1:1">
      <c r="A237" t="s">
        <v>4032</v>
      </c>
    </row>
    <row r="238" spans="1:1">
      <c r="A238" t="s">
        <v>4033</v>
      </c>
    </row>
    <row r="239" spans="1:1">
      <c r="A239" t="s">
        <v>4034</v>
      </c>
    </row>
    <row r="240" spans="1:1">
      <c r="A240" t="s">
        <v>3881</v>
      </c>
    </row>
    <row r="241" spans="1:1">
      <c r="A241" t="s">
        <v>3882</v>
      </c>
    </row>
    <row r="242" spans="1:1">
      <c r="A242" t="s">
        <v>4035</v>
      </c>
    </row>
    <row r="243" spans="1:1">
      <c r="A243" t="s">
        <v>4036</v>
      </c>
    </row>
    <row r="244" spans="1:1">
      <c r="A244" t="s">
        <v>4037</v>
      </c>
    </row>
    <row r="245" spans="1:1">
      <c r="A245" t="s">
        <v>4038</v>
      </c>
    </row>
    <row r="246" spans="1:1">
      <c r="A246" t="s">
        <v>3881</v>
      </c>
    </row>
    <row r="247" spans="1:1">
      <c r="A247" t="s">
        <v>3882</v>
      </c>
    </row>
    <row r="248" spans="1:1">
      <c r="A248" t="s">
        <v>4039</v>
      </c>
    </row>
    <row r="249" spans="1:1">
      <c r="A249" t="s">
        <v>4040</v>
      </c>
    </row>
    <row r="250" spans="1:1">
      <c r="A250" t="s">
        <v>4041</v>
      </c>
    </row>
    <row r="251" spans="1:1">
      <c r="A251" t="s">
        <v>4042</v>
      </c>
    </row>
    <row r="252" spans="1:1">
      <c r="A252" t="s">
        <v>3881</v>
      </c>
    </row>
    <row r="253" spans="1:1">
      <c r="A253" t="s">
        <v>3882</v>
      </c>
    </row>
    <row r="254" spans="1:1">
      <c r="A254" t="s">
        <v>4043</v>
      </c>
    </row>
    <row r="255" spans="1:1">
      <c r="A255" t="s">
        <v>4044</v>
      </c>
    </row>
    <row r="256" spans="1:1">
      <c r="A256" t="s">
        <v>4045</v>
      </c>
    </row>
    <row r="257" spans="1:1">
      <c r="A257" t="s">
        <v>4046</v>
      </c>
    </row>
    <row r="258" spans="1:1">
      <c r="A258" t="s">
        <v>3881</v>
      </c>
    </row>
    <row r="259" spans="1:1">
      <c r="A259" t="s">
        <v>3882</v>
      </c>
    </row>
    <row r="260" spans="1:1">
      <c r="A260" t="s">
        <v>4047</v>
      </c>
    </row>
    <row r="261" spans="1:1">
      <c r="A261" t="s">
        <v>4048</v>
      </c>
    </row>
    <row r="262" spans="1:1">
      <c r="A262" t="s">
        <v>4049</v>
      </c>
    </row>
    <row r="263" spans="1:1">
      <c r="A263" t="s">
        <v>4050</v>
      </c>
    </row>
    <row r="264" spans="1:1">
      <c r="A264" t="s">
        <v>3881</v>
      </c>
    </row>
    <row r="265" spans="1:1">
      <c r="A265" t="s">
        <v>3882</v>
      </c>
    </row>
    <row r="266" spans="1:1">
      <c r="A266" t="s">
        <v>4051</v>
      </c>
    </row>
    <row r="267" spans="1:1">
      <c r="A267" t="s">
        <v>4052</v>
      </c>
    </row>
    <row r="268" spans="1:1">
      <c r="A268" t="s">
        <v>4053</v>
      </c>
    </row>
    <row r="269" spans="1:1">
      <c r="A269" t="s">
        <v>4054</v>
      </c>
    </row>
    <row r="270" spans="1:1">
      <c r="A270" t="s">
        <v>3881</v>
      </c>
    </row>
    <row r="271" spans="1:1">
      <c r="A271" t="s">
        <v>3882</v>
      </c>
    </row>
    <row r="272" spans="1:1">
      <c r="A272" t="s">
        <v>4055</v>
      </c>
    </row>
    <row r="273" spans="1:1">
      <c r="A273" t="s">
        <v>4056</v>
      </c>
    </row>
    <row r="274" spans="1:1">
      <c r="A274" t="s">
        <v>4057</v>
      </c>
    </row>
    <row r="275" spans="1:1">
      <c r="A275" t="s">
        <v>4058</v>
      </c>
    </row>
    <row r="276" spans="1:1">
      <c r="A276" t="s">
        <v>3881</v>
      </c>
    </row>
    <row r="277" spans="1:1">
      <c r="A277" t="s">
        <v>3882</v>
      </c>
    </row>
    <row r="278" spans="1:1">
      <c r="A278" t="s">
        <v>4059</v>
      </c>
    </row>
    <row r="279" spans="1:1">
      <c r="A279" t="s">
        <v>4060</v>
      </c>
    </row>
    <row r="280" spans="1:1">
      <c r="A280" t="s">
        <v>4061</v>
      </c>
    </row>
    <row r="281" spans="1:1">
      <c r="A281" t="s">
        <v>4062</v>
      </c>
    </row>
    <row r="282" spans="1:1">
      <c r="A282" t="s">
        <v>3881</v>
      </c>
    </row>
    <row r="283" spans="1:1">
      <c r="A283" t="s">
        <v>3882</v>
      </c>
    </row>
    <row r="284" spans="1:1">
      <c r="A284" t="s">
        <v>4063</v>
      </c>
    </row>
    <row r="285" spans="1:1">
      <c r="A285" t="s">
        <v>4064</v>
      </c>
    </row>
    <row r="286" spans="1:1">
      <c r="A286" t="s">
        <v>4065</v>
      </c>
    </row>
    <row r="287" spans="1:1">
      <c r="A287" t="s">
        <v>4066</v>
      </c>
    </row>
    <row r="288" spans="1:1">
      <c r="A288" t="s">
        <v>3881</v>
      </c>
    </row>
    <row r="289" spans="1:1">
      <c r="A289" t="s">
        <v>3882</v>
      </c>
    </row>
    <row r="290" spans="1:1">
      <c r="A290" t="s">
        <v>4067</v>
      </c>
    </row>
    <row r="291" spans="1:1">
      <c r="A291" t="s">
        <v>4068</v>
      </c>
    </row>
    <row r="292" spans="1:1">
      <c r="A292" t="s">
        <v>4069</v>
      </c>
    </row>
    <row r="293" spans="1:1">
      <c r="A293" t="s">
        <v>4070</v>
      </c>
    </row>
    <row r="294" spans="1:1">
      <c r="A294" t="s">
        <v>3881</v>
      </c>
    </row>
    <row r="295" spans="1:1">
      <c r="A295" t="s">
        <v>3882</v>
      </c>
    </row>
    <row r="296" spans="1:1">
      <c r="A296" t="s">
        <v>4071</v>
      </c>
    </row>
    <row r="297" spans="1:1">
      <c r="A297" t="s">
        <v>4072</v>
      </c>
    </row>
    <row r="298" spans="1:1">
      <c r="A298" t="s">
        <v>4073</v>
      </c>
    </row>
    <row r="299" spans="1:1">
      <c r="A299" t="s">
        <v>4074</v>
      </c>
    </row>
    <row r="300" spans="1:1">
      <c r="A300" t="s">
        <v>3881</v>
      </c>
    </row>
    <row r="301" spans="1:1">
      <c r="A301" t="s">
        <v>3882</v>
      </c>
    </row>
    <row r="302" spans="1:1">
      <c r="A302" t="s">
        <v>4075</v>
      </c>
    </row>
    <row r="303" spans="1:1">
      <c r="A303" t="s">
        <v>4076</v>
      </c>
    </row>
    <row r="304" spans="1:1">
      <c r="A304" t="s">
        <v>4077</v>
      </c>
    </row>
    <row r="305" spans="1:1">
      <c r="A305" t="s">
        <v>4078</v>
      </c>
    </row>
    <row r="306" spans="1:1">
      <c r="A306" t="s">
        <v>3881</v>
      </c>
    </row>
    <row r="307" spans="1:1">
      <c r="A307" t="s">
        <v>3882</v>
      </c>
    </row>
    <row r="308" spans="1:1">
      <c r="A308" t="s">
        <v>4079</v>
      </c>
    </row>
    <row r="309" spans="1:1">
      <c r="A309" t="s">
        <v>4080</v>
      </c>
    </row>
    <row r="310" spans="1:1">
      <c r="A310" t="s">
        <v>4081</v>
      </c>
    </row>
    <row r="311" spans="1:1">
      <c r="A311" t="s">
        <v>4082</v>
      </c>
    </row>
    <row r="312" spans="1:1">
      <c r="A312" t="s">
        <v>3881</v>
      </c>
    </row>
    <row r="313" spans="1:1">
      <c r="A313" t="s">
        <v>3882</v>
      </c>
    </row>
    <row r="314" spans="1:1">
      <c r="A314" t="s">
        <v>4083</v>
      </c>
    </row>
    <row r="315" spans="1:1">
      <c r="A315" t="s">
        <v>4084</v>
      </c>
    </row>
    <row r="316" spans="1:1">
      <c r="A316" t="s">
        <v>4085</v>
      </c>
    </row>
    <row r="317" spans="1:1">
      <c r="A317" t="s">
        <v>4086</v>
      </c>
    </row>
    <row r="318" spans="1:1">
      <c r="A318" t="s">
        <v>3881</v>
      </c>
    </row>
    <row r="319" spans="1:1">
      <c r="A319" t="s">
        <v>3882</v>
      </c>
    </row>
    <row r="320" spans="1:1">
      <c r="A320" t="s">
        <v>4087</v>
      </c>
    </row>
    <row r="321" spans="1:1">
      <c r="A321" t="s">
        <v>4088</v>
      </c>
    </row>
    <row r="322" spans="1:1">
      <c r="A322" t="s">
        <v>4089</v>
      </c>
    </row>
    <row r="323" spans="1:1">
      <c r="A323" t="s">
        <v>4090</v>
      </c>
    </row>
    <row r="324" spans="1:1">
      <c r="A324" t="s">
        <v>3881</v>
      </c>
    </row>
    <row r="325" spans="1:1">
      <c r="A325" t="s">
        <v>3882</v>
      </c>
    </row>
    <row r="326" spans="1:1">
      <c r="A326" t="s">
        <v>4091</v>
      </c>
    </row>
    <row r="327" spans="1:1">
      <c r="A327" t="s">
        <v>4092</v>
      </c>
    </row>
    <row r="328" spans="1:1">
      <c r="A328" t="s">
        <v>4093</v>
      </c>
    </row>
    <row r="329" spans="1:1">
      <c r="A329" t="s">
        <v>4094</v>
      </c>
    </row>
    <row r="330" spans="1:1">
      <c r="A330" t="s">
        <v>3881</v>
      </c>
    </row>
    <row r="331" spans="1:1">
      <c r="A331" t="s">
        <v>3882</v>
      </c>
    </row>
    <row r="332" spans="1:1">
      <c r="A332" t="s">
        <v>4095</v>
      </c>
    </row>
    <row r="333" spans="1:1">
      <c r="A333" t="s">
        <v>4096</v>
      </c>
    </row>
    <row r="334" spans="1:1">
      <c r="A334" t="s">
        <v>4097</v>
      </c>
    </row>
    <row r="335" spans="1:1">
      <c r="A335" t="s">
        <v>4098</v>
      </c>
    </row>
    <row r="336" spans="1:1">
      <c r="A336" t="s">
        <v>3881</v>
      </c>
    </row>
    <row r="337" spans="1:1">
      <c r="A337" t="s">
        <v>3882</v>
      </c>
    </row>
    <row r="338" spans="1:1">
      <c r="A338" t="s">
        <v>4099</v>
      </c>
    </row>
    <row r="339" spans="1:1">
      <c r="A339" t="s">
        <v>4100</v>
      </c>
    </row>
    <row r="340" spans="1:1">
      <c r="A340" t="s">
        <v>4101</v>
      </c>
    </row>
    <row r="341" spans="1:1">
      <c r="A341" t="s">
        <v>4102</v>
      </c>
    </row>
    <row r="342" spans="1:1">
      <c r="A342" t="s">
        <v>3881</v>
      </c>
    </row>
    <row r="343" spans="1:1">
      <c r="A343" t="s">
        <v>3882</v>
      </c>
    </row>
    <row r="344" spans="1:1">
      <c r="A344" t="s">
        <v>4103</v>
      </c>
    </row>
    <row r="345" spans="1:1">
      <c r="A345" t="s">
        <v>4104</v>
      </c>
    </row>
    <row r="346" spans="1:1">
      <c r="A346" t="s">
        <v>4105</v>
      </c>
    </row>
    <row r="347" spans="1:1">
      <c r="A347" t="s">
        <v>4106</v>
      </c>
    </row>
    <row r="348" spans="1:1">
      <c r="A348" t="s">
        <v>3881</v>
      </c>
    </row>
    <row r="349" spans="1:1">
      <c r="A349" t="s">
        <v>3882</v>
      </c>
    </row>
    <row r="350" spans="1:1">
      <c r="A350" t="s">
        <v>4107</v>
      </c>
    </row>
    <row r="351" spans="1:1">
      <c r="A351" t="s">
        <v>4108</v>
      </c>
    </row>
    <row r="352" spans="1:1">
      <c r="A352" t="s">
        <v>4109</v>
      </c>
    </row>
    <row r="353" spans="1:1">
      <c r="A353" t="s">
        <v>4110</v>
      </c>
    </row>
    <row r="354" spans="1:1">
      <c r="A354" t="s">
        <v>3881</v>
      </c>
    </row>
    <row r="355" spans="1:1">
      <c r="A355" t="s">
        <v>3882</v>
      </c>
    </row>
    <row r="356" spans="1:1">
      <c r="A356" t="s">
        <v>4111</v>
      </c>
    </row>
    <row r="357" spans="1:1">
      <c r="A357" t="s">
        <v>4112</v>
      </c>
    </row>
    <row r="358" spans="1:1">
      <c r="A358" t="s">
        <v>4113</v>
      </c>
    </row>
    <row r="359" spans="1:1">
      <c r="A359" t="s">
        <v>4114</v>
      </c>
    </row>
    <row r="360" spans="1:1">
      <c r="A360" t="s">
        <v>3881</v>
      </c>
    </row>
    <row r="361" spans="1:1">
      <c r="A361" t="s">
        <v>3882</v>
      </c>
    </row>
    <row r="362" spans="1:1">
      <c r="A362" t="s">
        <v>4115</v>
      </c>
    </row>
    <row r="363" spans="1:1">
      <c r="A363" t="s">
        <v>4116</v>
      </c>
    </row>
    <row r="364" spans="1:1">
      <c r="A364" t="s">
        <v>4117</v>
      </c>
    </row>
    <row r="365" spans="1:1">
      <c r="A365" t="s">
        <v>4118</v>
      </c>
    </row>
    <row r="366" spans="1:1">
      <c r="A366" t="s">
        <v>3881</v>
      </c>
    </row>
    <row r="367" spans="1:1">
      <c r="A367" t="s">
        <v>3882</v>
      </c>
    </row>
    <row r="368" spans="1:1">
      <c r="A368" t="s">
        <v>4119</v>
      </c>
    </row>
    <row r="369" spans="1:1">
      <c r="A369" t="s">
        <v>4120</v>
      </c>
    </row>
    <row r="370" spans="1:1">
      <c r="A370" t="s">
        <v>4121</v>
      </c>
    </row>
    <row r="371" spans="1:1">
      <c r="A371" t="s">
        <v>4122</v>
      </c>
    </row>
    <row r="372" spans="1:1">
      <c r="A372" t="s">
        <v>3881</v>
      </c>
    </row>
    <row r="373" spans="1:1">
      <c r="A373" t="s">
        <v>3882</v>
      </c>
    </row>
    <row r="374" spans="1:1">
      <c r="A374" t="s">
        <v>4123</v>
      </c>
    </row>
    <row r="375" spans="1:1">
      <c r="A375" t="s">
        <v>4124</v>
      </c>
    </row>
    <row r="376" spans="1:1">
      <c r="A376" t="s">
        <v>4125</v>
      </c>
    </row>
    <row r="377" spans="1:1">
      <c r="A377" t="s">
        <v>4126</v>
      </c>
    </row>
    <row r="378" spans="1:1">
      <c r="A378" t="s">
        <v>3881</v>
      </c>
    </row>
    <row r="379" spans="1:1">
      <c r="A379" t="s">
        <v>3882</v>
      </c>
    </row>
    <row r="380" spans="1:1">
      <c r="A380" t="s">
        <v>4127</v>
      </c>
    </row>
    <row r="381" spans="1:1">
      <c r="A381" t="s">
        <v>4128</v>
      </c>
    </row>
    <row r="382" spans="1:1">
      <c r="A382" t="s">
        <v>4129</v>
      </c>
    </row>
    <row r="383" spans="1:1">
      <c r="A383" t="s">
        <v>4130</v>
      </c>
    </row>
    <row r="384" spans="1:1">
      <c r="A384" t="s">
        <v>3881</v>
      </c>
    </row>
    <row r="385" spans="1:1">
      <c r="A385" t="s">
        <v>3882</v>
      </c>
    </row>
    <row r="386" spans="1:1">
      <c r="A386" t="s">
        <v>4131</v>
      </c>
    </row>
    <row r="387" spans="1:1">
      <c r="A387" t="s">
        <v>4132</v>
      </c>
    </row>
    <row r="388" spans="1:1">
      <c r="A388" t="s">
        <v>4133</v>
      </c>
    </row>
    <row r="389" spans="1:1">
      <c r="A389" t="s">
        <v>4134</v>
      </c>
    </row>
    <row r="390" spans="1:1">
      <c r="A390" t="s">
        <v>3881</v>
      </c>
    </row>
    <row r="391" spans="1:1">
      <c r="A391" t="s">
        <v>3882</v>
      </c>
    </row>
    <row r="392" spans="1:1">
      <c r="A392" t="s">
        <v>4135</v>
      </c>
    </row>
    <row r="393" spans="1:1">
      <c r="A393" t="s">
        <v>4136</v>
      </c>
    </row>
    <row r="394" spans="1:1">
      <c r="A394" t="s">
        <v>4137</v>
      </c>
    </row>
    <row r="395" spans="1:1">
      <c r="A395" t="s">
        <v>4138</v>
      </c>
    </row>
    <row r="396" spans="1:1">
      <c r="A396" t="s">
        <v>3881</v>
      </c>
    </row>
    <row r="397" spans="1:1">
      <c r="A397" t="s">
        <v>3882</v>
      </c>
    </row>
    <row r="398" spans="1:1">
      <c r="A398" t="s">
        <v>4139</v>
      </c>
    </row>
    <row r="399" spans="1:1">
      <c r="A399" t="s">
        <v>4140</v>
      </c>
    </row>
    <row r="400" spans="1:1">
      <c r="A400" t="s">
        <v>4141</v>
      </c>
    </row>
    <row r="401" spans="1:1">
      <c r="A401" t="s">
        <v>4142</v>
      </c>
    </row>
    <row r="402" spans="1:1">
      <c r="A402" t="s">
        <v>3881</v>
      </c>
    </row>
    <row r="403" spans="1:1">
      <c r="A403" t="s">
        <v>3882</v>
      </c>
    </row>
    <row r="404" spans="1:1">
      <c r="A404" t="s">
        <v>4143</v>
      </c>
    </row>
    <row r="405" spans="1:1">
      <c r="A405" t="s">
        <v>4144</v>
      </c>
    </row>
    <row r="406" spans="1:1">
      <c r="A406" t="s">
        <v>4145</v>
      </c>
    </row>
    <row r="407" spans="1:1">
      <c r="A407" t="s">
        <v>4146</v>
      </c>
    </row>
    <row r="408" spans="1:1">
      <c r="A408" t="s">
        <v>3881</v>
      </c>
    </row>
    <row r="409" spans="1:1">
      <c r="A409" t="s">
        <v>3882</v>
      </c>
    </row>
    <row r="410" spans="1:1">
      <c r="A410" t="s">
        <v>4147</v>
      </c>
    </row>
    <row r="411" spans="1:1">
      <c r="A411" t="s">
        <v>4148</v>
      </c>
    </row>
    <row r="412" spans="1:1">
      <c r="A412" t="s">
        <v>4149</v>
      </c>
    </row>
    <row r="413" spans="1:1">
      <c r="A413" t="s">
        <v>4150</v>
      </c>
    </row>
    <row r="414" spans="1:1">
      <c r="A414" t="s">
        <v>3881</v>
      </c>
    </row>
    <row r="415" spans="1:1">
      <c r="A415" t="s">
        <v>3882</v>
      </c>
    </row>
    <row r="416" spans="1:1">
      <c r="A416" t="s">
        <v>4151</v>
      </c>
    </row>
    <row r="417" spans="1:1">
      <c r="A417" t="s">
        <v>4152</v>
      </c>
    </row>
    <row r="418" spans="1:1">
      <c r="A418" t="s">
        <v>4153</v>
      </c>
    </row>
    <row r="419" spans="1:1">
      <c r="A419" t="s">
        <v>4154</v>
      </c>
    </row>
    <row r="420" spans="1:1">
      <c r="A420" t="s">
        <v>3881</v>
      </c>
    </row>
    <row r="421" spans="1:1">
      <c r="A421" t="s">
        <v>3882</v>
      </c>
    </row>
    <row r="422" spans="1:1">
      <c r="A422" t="s">
        <v>4155</v>
      </c>
    </row>
    <row r="423" spans="1:1">
      <c r="A423" t="s">
        <v>4156</v>
      </c>
    </row>
    <row r="424" spans="1:1">
      <c r="A424" t="s">
        <v>4157</v>
      </c>
    </row>
    <row r="425" spans="1:1">
      <c r="A425" t="s">
        <v>4158</v>
      </c>
    </row>
    <row r="426" spans="1:1">
      <c r="A426" t="s">
        <v>3881</v>
      </c>
    </row>
    <row r="427" spans="1:1">
      <c r="A427" t="s">
        <v>3882</v>
      </c>
    </row>
    <row r="428" spans="1:1">
      <c r="A428" t="s">
        <v>4159</v>
      </c>
    </row>
    <row r="429" spans="1:1">
      <c r="A429" t="s">
        <v>4160</v>
      </c>
    </row>
    <row r="430" spans="1:1">
      <c r="A430" t="s">
        <v>4161</v>
      </c>
    </row>
    <row r="431" spans="1:1">
      <c r="A431" t="s">
        <v>4162</v>
      </c>
    </row>
    <row r="432" spans="1:1">
      <c r="A432" t="s">
        <v>3881</v>
      </c>
    </row>
    <row r="433" spans="1:1">
      <c r="A433" t="s">
        <v>3882</v>
      </c>
    </row>
    <row r="434" spans="1:1">
      <c r="A434" t="s">
        <v>4163</v>
      </c>
    </row>
    <row r="435" spans="1:1">
      <c r="A435" t="s">
        <v>4164</v>
      </c>
    </row>
    <row r="436" spans="1:1">
      <c r="A436" t="s">
        <v>4165</v>
      </c>
    </row>
    <row r="437" spans="1:1">
      <c r="A437" t="s">
        <v>4166</v>
      </c>
    </row>
    <row r="438" spans="1:1">
      <c r="A438" t="s">
        <v>3881</v>
      </c>
    </row>
    <row r="439" spans="1:1">
      <c r="A439" t="s">
        <v>3882</v>
      </c>
    </row>
    <row r="440" spans="1:1">
      <c r="A440" t="s">
        <v>4167</v>
      </c>
    </row>
    <row r="441" spans="1:1">
      <c r="A441" t="s">
        <v>4168</v>
      </c>
    </row>
    <row r="442" spans="1:1">
      <c r="A442" t="s">
        <v>4169</v>
      </c>
    </row>
    <row r="443" spans="1:1">
      <c r="A443" t="s">
        <v>4170</v>
      </c>
    </row>
    <row r="444" spans="1:1">
      <c r="A444" t="s">
        <v>3881</v>
      </c>
    </row>
    <row r="445" spans="1:1">
      <c r="A445" t="s">
        <v>3882</v>
      </c>
    </row>
    <row r="446" spans="1:1">
      <c r="A446" t="s">
        <v>4171</v>
      </c>
    </row>
    <row r="447" spans="1:1">
      <c r="A447" t="s">
        <v>4172</v>
      </c>
    </row>
    <row r="448" spans="1:1">
      <c r="A448" t="s">
        <v>4173</v>
      </c>
    </row>
    <row r="449" spans="1:1">
      <c r="A449" t="s">
        <v>4174</v>
      </c>
    </row>
    <row r="450" spans="1:1">
      <c r="A450" t="s">
        <v>3881</v>
      </c>
    </row>
    <row r="451" spans="1:1">
      <c r="A451" t="s">
        <v>3882</v>
      </c>
    </row>
    <row r="452" spans="1:1">
      <c r="A452" t="s">
        <v>4175</v>
      </c>
    </row>
    <row r="453" spans="1:1">
      <c r="A453" t="s">
        <v>4176</v>
      </c>
    </row>
    <row r="454" spans="1:1">
      <c r="A454" t="s">
        <v>4177</v>
      </c>
    </row>
    <row r="455" spans="1:1">
      <c r="A455" t="s">
        <v>4178</v>
      </c>
    </row>
    <row r="456" spans="1:1">
      <c r="A456" t="s">
        <v>3881</v>
      </c>
    </row>
    <row r="457" spans="1:1">
      <c r="A457" t="s">
        <v>3882</v>
      </c>
    </row>
    <row r="458" spans="1:1">
      <c r="A458" t="s">
        <v>4179</v>
      </c>
    </row>
    <row r="459" spans="1:1">
      <c r="A459" t="s">
        <v>4180</v>
      </c>
    </row>
    <row r="460" spans="1:1">
      <c r="A460" t="s">
        <v>4181</v>
      </c>
    </row>
    <row r="461" spans="1:1">
      <c r="A461" t="s">
        <v>4182</v>
      </c>
    </row>
    <row r="462" spans="1:1">
      <c r="A462" t="s">
        <v>3881</v>
      </c>
    </row>
    <row r="463" spans="1:1">
      <c r="A463" t="s">
        <v>3882</v>
      </c>
    </row>
    <row r="464" spans="1:1">
      <c r="A464" t="s">
        <v>4183</v>
      </c>
    </row>
    <row r="465" spans="1:1">
      <c r="A465" t="s">
        <v>4184</v>
      </c>
    </row>
    <row r="466" spans="1:1">
      <c r="A466" t="s">
        <v>4185</v>
      </c>
    </row>
    <row r="467" spans="1:1">
      <c r="A467" t="s">
        <v>4186</v>
      </c>
    </row>
    <row r="468" spans="1:1">
      <c r="A468" t="s">
        <v>3881</v>
      </c>
    </row>
    <row r="469" spans="1:1">
      <c r="A469" t="s">
        <v>3882</v>
      </c>
    </row>
    <row r="470" spans="1:1">
      <c r="A470" t="s">
        <v>4187</v>
      </c>
    </row>
    <row r="471" spans="1:1">
      <c r="A471" t="s">
        <v>4188</v>
      </c>
    </row>
    <row r="472" spans="1:1">
      <c r="A472" t="s">
        <v>4189</v>
      </c>
    </row>
    <row r="473" spans="1:1">
      <c r="A473" t="s">
        <v>4190</v>
      </c>
    </row>
    <row r="474" spans="1:1">
      <c r="A474" t="s">
        <v>3881</v>
      </c>
    </row>
    <row r="475" spans="1:1">
      <c r="A475" t="s">
        <v>3882</v>
      </c>
    </row>
    <row r="476" spans="1:1">
      <c r="A476" t="s">
        <v>4191</v>
      </c>
    </row>
    <row r="477" spans="1:1">
      <c r="A477" t="s">
        <v>4192</v>
      </c>
    </row>
    <row r="478" spans="1:1">
      <c r="A478" t="s">
        <v>4193</v>
      </c>
    </row>
    <row r="479" spans="1:1">
      <c r="A479" t="s">
        <v>4194</v>
      </c>
    </row>
    <row r="480" spans="1:1">
      <c r="A480" t="s">
        <v>3881</v>
      </c>
    </row>
    <row r="481" spans="1:1">
      <c r="A481" t="s">
        <v>3882</v>
      </c>
    </row>
    <row r="482" spans="1:1">
      <c r="A482" t="s">
        <v>4195</v>
      </c>
    </row>
    <row r="483" spans="1:1">
      <c r="A483" t="s">
        <v>4196</v>
      </c>
    </row>
    <row r="484" spans="1:1">
      <c r="A484" t="s">
        <v>4197</v>
      </c>
    </row>
    <row r="485" spans="1:1">
      <c r="A485" t="s">
        <v>4198</v>
      </c>
    </row>
    <row r="486" spans="1:1">
      <c r="A486" t="s">
        <v>3881</v>
      </c>
    </row>
    <row r="487" spans="1:1">
      <c r="A487" t="s">
        <v>3882</v>
      </c>
    </row>
    <row r="488" spans="1:1">
      <c r="A488" t="s">
        <v>4199</v>
      </c>
    </row>
    <row r="489" spans="1:1">
      <c r="A489" t="s">
        <v>4200</v>
      </c>
    </row>
    <row r="490" spans="1:1">
      <c r="A490" t="s">
        <v>4201</v>
      </c>
    </row>
    <row r="491" spans="1:1">
      <c r="A491" t="s">
        <v>4202</v>
      </c>
    </row>
    <row r="492" spans="1:1">
      <c r="A492" t="s">
        <v>3881</v>
      </c>
    </row>
    <row r="493" spans="1:1">
      <c r="A493" t="s">
        <v>3882</v>
      </c>
    </row>
    <row r="494" spans="1:1">
      <c r="A494" t="s">
        <v>4203</v>
      </c>
    </row>
    <row r="495" spans="1:1">
      <c r="A495" t="s">
        <v>4204</v>
      </c>
    </row>
    <row r="496" spans="1:1">
      <c r="A496" t="s">
        <v>4205</v>
      </c>
    </row>
    <row r="497" spans="1:1">
      <c r="A497" t="s">
        <v>4206</v>
      </c>
    </row>
    <row r="498" spans="1:1">
      <c r="A498" t="s">
        <v>3881</v>
      </c>
    </row>
    <row r="499" spans="1:1">
      <c r="A499" t="s">
        <v>3882</v>
      </c>
    </row>
    <row r="500" spans="1:1">
      <c r="A500" t="s">
        <v>4207</v>
      </c>
    </row>
    <row r="501" spans="1:1">
      <c r="A501" t="s">
        <v>4208</v>
      </c>
    </row>
    <row r="502" spans="1:1">
      <c r="A502" t="s">
        <v>4209</v>
      </c>
    </row>
    <row r="503" spans="1:1">
      <c r="A503" t="s">
        <v>4210</v>
      </c>
    </row>
    <row r="504" spans="1:1">
      <c r="A504" t="s">
        <v>3881</v>
      </c>
    </row>
    <row r="505" spans="1:1">
      <c r="A505" t="s">
        <v>3882</v>
      </c>
    </row>
    <row r="506" spans="1:1">
      <c r="A506" t="s">
        <v>4211</v>
      </c>
    </row>
    <row r="507" spans="1:1">
      <c r="A507" t="s">
        <v>4212</v>
      </c>
    </row>
    <row r="508" spans="1:1">
      <c r="A508" t="s">
        <v>4213</v>
      </c>
    </row>
    <row r="509" spans="1:1">
      <c r="A509" t="s">
        <v>4214</v>
      </c>
    </row>
    <row r="510" spans="1:1">
      <c r="A510" t="s">
        <v>3881</v>
      </c>
    </row>
    <row r="511" spans="1:1">
      <c r="A511" t="s">
        <v>3882</v>
      </c>
    </row>
    <row r="512" spans="1:1">
      <c r="A512" t="s">
        <v>4215</v>
      </c>
    </row>
    <row r="513" spans="1:1">
      <c r="A513" t="s">
        <v>4216</v>
      </c>
    </row>
    <row r="514" spans="1:1">
      <c r="A514" t="s">
        <v>4217</v>
      </c>
    </row>
    <row r="515" spans="1:1">
      <c r="A515" t="s">
        <v>4218</v>
      </c>
    </row>
    <row r="516" spans="1:1">
      <c r="A516" t="s">
        <v>3881</v>
      </c>
    </row>
    <row r="517" spans="1:1">
      <c r="A517" t="s">
        <v>3882</v>
      </c>
    </row>
    <row r="518" spans="1:1">
      <c r="A518" t="s">
        <v>4219</v>
      </c>
    </row>
    <row r="519" spans="1:1">
      <c r="A519" t="s">
        <v>4220</v>
      </c>
    </row>
    <row r="520" spans="1:1">
      <c r="A520" t="s">
        <v>4221</v>
      </c>
    </row>
    <row r="521" spans="1:1">
      <c r="A521" t="s">
        <v>4222</v>
      </c>
    </row>
    <row r="522" spans="1:1">
      <c r="A522" t="s">
        <v>3881</v>
      </c>
    </row>
    <row r="523" spans="1:1">
      <c r="A523" t="s">
        <v>3882</v>
      </c>
    </row>
    <row r="524" spans="1:1">
      <c r="A524" t="s">
        <v>4223</v>
      </c>
    </row>
    <row r="525" spans="1:1">
      <c r="A525" t="s">
        <v>4224</v>
      </c>
    </row>
    <row r="526" spans="1:1">
      <c r="A526" t="s">
        <v>4225</v>
      </c>
    </row>
    <row r="527" spans="1:1">
      <c r="A527" t="s">
        <v>4226</v>
      </c>
    </row>
    <row r="528" spans="1:1">
      <c r="A528" t="s">
        <v>3881</v>
      </c>
    </row>
    <row r="529" spans="1:1">
      <c r="A529" t="s">
        <v>3882</v>
      </c>
    </row>
    <row r="530" spans="1:1">
      <c r="A530" t="s">
        <v>4227</v>
      </c>
    </row>
    <row r="531" spans="1:1">
      <c r="A531" t="s">
        <v>4228</v>
      </c>
    </row>
    <row r="532" spans="1:1">
      <c r="A532" t="s">
        <v>4229</v>
      </c>
    </row>
    <row r="533" spans="1:1">
      <c r="A533" t="s">
        <v>4230</v>
      </c>
    </row>
    <row r="534" spans="1:1">
      <c r="A534" t="s">
        <v>3881</v>
      </c>
    </row>
    <row r="535" spans="1:1">
      <c r="A535" t="s">
        <v>3882</v>
      </c>
    </row>
    <row r="536" spans="1:1">
      <c r="A536" t="s">
        <v>4231</v>
      </c>
    </row>
    <row r="537" spans="1:1">
      <c r="A537" t="s">
        <v>4232</v>
      </c>
    </row>
    <row r="538" spans="1:1">
      <c r="A538" t="s">
        <v>4233</v>
      </c>
    </row>
    <row r="539" spans="1:1">
      <c r="A539" t="s">
        <v>4234</v>
      </c>
    </row>
    <row r="540" spans="1:1">
      <c r="A540" t="s">
        <v>3881</v>
      </c>
    </row>
    <row r="541" spans="1:1">
      <c r="A541" t="s">
        <v>3882</v>
      </c>
    </row>
    <row r="542" spans="1:1">
      <c r="A542" t="s">
        <v>4235</v>
      </c>
    </row>
    <row r="543" spans="1:1">
      <c r="A543" t="s">
        <v>4236</v>
      </c>
    </row>
    <row r="544" spans="1:1">
      <c r="A544" t="s">
        <v>4237</v>
      </c>
    </row>
    <row r="545" spans="1:1">
      <c r="A545" t="s">
        <v>4238</v>
      </c>
    </row>
    <row r="546" spans="1:1">
      <c r="A546" t="s">
        <v>3881</v>
      </c>
    </row>
    <row r="547" spans="1:1">
      <c r="A547" t="s">
        <v>3882</v>
      </c>
    </row>
    <row r="548" spans="1:1">
      <c r="A548" t="s">
        <v>4239</v>
      </c>
    </row>
    <row r="549" spans="1:1">
      <c r="A549" t="s">
        <v>4240</v>
      </c>
    </row>
    <row r="550" spans="1:1">
      <c r="A550" t="s">
        <v>4241</v>
      </c>
    </row>
    <row r="551" spans="1:1">
      <c r="A551" t="s">
        <v>4242</v>
      </c>
    </row>
    <row r="552" spans="1:1">
      <c r="A552" t="s">
        <v>3881</v>
      </c>
    </row>
    <row r="553" spans="1:1">
      <c r="A553" t="s">
        <v>3882</v>
      </c>
    </row>
    <row r="554" spans="1:1">
      <c r="A554" t="s">
        <v>4243</v>
      </c>
    </row>
    <row r="555" spans="1:1">
      <c r="A555" t="s">
        <v>4244</v>
      </c>
    </row>
    <row r="556" spans="1:1">
      <c r="A556" t="s">
        <v>4245</v>
      </c>
    </row>
    <row r="557" spans="1:1">
      <c r="A557" t="s">
        <v>4246</v>
      </c>
    </row>
    <row r="558" spans="1:1">
      <c r="A558" t="s">
        <v>3881</v>
      </c>
    </row>
    <row r="559" spans="1:1">
      <c r="A559" t="s">
        <v>3882</v>
      </c>
    </row>
    <row r="560" spans="1:1">
      <c r="A560" t="s">
        <v>4247</v>
      </c>
    </row>
    <row r="561" spans="1:1">
      <c r="A561" t="s">
        <v>4248</v>
      </c>
    </row>
    <row r="562" spans="1:1">
      <c r="A562" t="s">
        <v>4249</v>
      </c>
    </row>
    <row r="563" spans="1:1">
      <c r="A563" t="s">
        <v>4250</v>
      </c>
    </row>
    <row r="564" spans="1:1">
      <c r="A564" t="s">
        <v>3881</v>
      </c>
    </row>
    <row r="565" spans="1:1">
      <c r="A565" t="s">
        <v>3882</v>
      </c>
    </row>
    <row r="566" spans="1:1">
      <c r="A566" t="s">
        <v>4251</v>
      </c>
    </row>
    <row r="567" spans="1:1">
      <c r="A567" t="s">
        <v>4252</v>
      </c>
    </row>
    <row r="568" spans="1:1">
      <c r="A568" t="s">
        <v>4253</v>
      </c>
    </row>
    <row r="569" spans="1:1">
      <c r="A569" t="s">
        <v>4254</v>
      </c>
    </row>
    <row r="570" spans="1:1">
      <c r="A570" t="s">
        <v>3881</v>
      </c>
    </row>
    <row r="571" spans="1:1">
      <c r="A571" t="s">
        <v>3882</v>
      </c>
    </row>
    <row r="572" spans="1:1">
      <c r="A572" t="s">
        <v>4255</v>
      </c>
    </row>
    <row r="573" spans="1:1">
      <c r="A573" t="s">
        <v>4256</v>
      </c>
    </row>
    <row r="574" spans="1:1">
      <c r="A574" t="s">
        <v>4257</v>
      </c>
    </row>
    <row r="575" spans="1:1">
      <c r="A575" t="s">
        <v>4258</v>
      </c>
    </row>
    <row r="576" spans="1:1">
      <c r="A576" t="s">
        <v>3881</v>
      </c>
    </row>
    <row r="577" spans="1:1">
      <c r="A577" t="s">
        <v>3882</v>
      </c>
    </row>
    <row r="578" spans="1:1">
      <c r="A578" t="s">
        <v>4259</v>
      </c>
    </row>
    <row r="579" spans="1:1">
      <c r="A579" t="s">
        <v>4260</v>
      </c>
    </row>
    <row r="580" spans="1:1">
      <c r="A580" t="s">
        <v>4261</v>
      </c>
    </row>
    <row r="581" spans="1:1">
      <c r="A581" t="s">
        <v>4262</v>
      </c>
    </row>
    <row r="582" spans="1:1">
      <c r="A582" t="s">
        <v>3881</v>
      </c>
    </row>
    <row r="583" spans="1:1">
      <c r="A583" t="s">
        <v>3882</v>
      </c>
    </row>
    <row r="584" spans="1:1">
      <c r="A584" t="s">
        <v>4263</v>
      </c>
    </row>
    <row r="585" spans="1:1">
      <c r="A585" t="s">
        <v>4264</v>
      </c>
    </row>
    <row r="586" spans="1:1">
      <c r="A586" t="s">
        <v>4265</v>
      </c>
    </row>
    <row r="587" spans="1:1">
      <c r="A587" t="s">
        <v>4266</v>
      </c>
    </row>
    <row r="588" spans="1:1">
      <c r="A588" t="s">
        <v>3881</v>
      </c>
    </row>
    <row r="589" spans="1:1">
      <c r="A589" t="s">
        <v>3882</v>
      </c>
    </row>
    <row r="590" spans="1:1">
      <c r="A590" t="s">
        <v>4267</v>
      </c>
    </row>
    <row r="591" spans="1:1">
      <c r="A591" t="s">
        <v>4268</v>
      </c>
    </row>
    <row r="592" spans="1:1">
      <c r="A592" t="s">
        <v>4269</v>
      </c>
    </row>
    <row r="593" spans="1:1">
      <c r="A593" t="s">
        <v>4270</v>
      </c>
    </row>
    <row r="594" spans="1:1">
      <c r="A594" t="s">
        <v>3881</v>
      </c>
    </row>
    <row r="595" spans="1:1">
      <c r="A595" t="s">
        <v>3882</v>
      </c>
    </row>
    <row r="596" spans="1:1">
      <c r="A596" t="s">
        <v>4271</v>
      </c>
    </row>
    <row r="597" spans="1:1">
      <c r="A597" t="s">
        <v>4272</v>
      </c>
    </row>
    <row r="598" spans="1:1">
      <c r="A598" t="s">
        <v>4273</v>
      </c>
    </row>
    <row r="599" spans="1:1">
      <c r="A599" t="s">
        <v>4274</v>
      </c>
    </row>
    <row r="600" spans="1:1">
      <c r="A600" t="s">
        <v>3881</v>
      </c>
    </row>
    <row r="601" spans="1:1">
      <c r="A601" t="s">
        <v>3882</v>
      </c>
    </row>
    <row r="602" spans="1:1">
      <c r="A602" t="s">
        <v>4275</v>
      </c>
    </row>
    <row r="603" spans="1:1">
      <c r="A603" t="s">
        <v>4276</v>
      </c>
    </row>
    <row r="604" spans="1:1">
      <c r="A604" t="s">
        <v>4277</v>
      </c>
    </row>
    <row r="605" spans="1:1">
      <c r="A605" t="s">
        <v>4278</v>
      </c>
    </row>
    <row r="606" spans="1:1">
      <c r="A606" t="s">
        <v>3881</v>
      </c>
    </row>
    <row r="607" spans="1:1">
      <c r="A607" t="s">
        <v>3882</v>
      </c>
    </row>
    <row r="608" spans="1:1">
      <c r="A608" t="s">
        <v>4279</v>
      </c>
    </row>
    <row r="609" spans="1:1">
      <c r="A609" t="s">
        <v>4280</v>
      </c>
    </row>
    <row r="610" spans="1:1">
      <c r="A610" t="s">
        <v>4281</v>
      </c>
    </row>
    <row r="611" spans="1:1">
      <c r="A611" t="s">
        <v>4282</v>
      </c>
    </row>
    <row r="612" spans="1:1">
      <c r="A612" t="s">
        <v>3881</v>
      </c>
    </row>
    <row r="613" spans="1:1">
      <c r="A613" t="s">
        <v>3882</v>
      </c>
    </row>
    <row r="614" spans="1:1">
      <c r="A614" t="s">
        <v>4283</v>
      </c>
    </row>
    <row r="615" spans="1:1">
      <c r="A615" t="s">
        <v>4284</v>
      </c>
    </row>
    <row r="616" spans="1:1">
      <c r="A616" t="s">
        <v>4285</v>
      </c>
    </row>
    <row r="617" spans="1:1">
      <c r="A617" t="s">
        <v>4286</v>
      </c>
    </row>
    <row r="618" spans="1:1">
      <c r="A618" t="s">
        <v>3881</v>
      </c>
    </row>
    <row r="619" spans="1:1">
      <c r="A619" t="s">
        <v>3882</v>
      </c>
    </row>
    <row r="620" spans="1:1">
      <c r="A620" t="s">
        <v>4287</v>
      </c>
    </row>
    <row r="621" spans="1:1">
      <c r="A621" t="s">
        <v>4288</v>
      </c>
    </row>
    <row r="622" spans="1:1">
      <c r="A622" t="s">
        <v>4289</v>
      </c>
    </row>
    <row r="623" spans="1:1">
      <c r="A623" t="s">
        <v>4290</v>
      </c>
    </row>
    <row r="624" spans="1:1">
      <c r="A624" t="s">
        <v>3881</v>
      </c>
    </row>
    <row r="625" spans="1:1">
      <c r="A625" t="s">
        <v>3882</v>
      </c>
    </row>
    <row r="626" spans="1:1">
      <c r="A626" t="s">
        <v>4291</v>
      </c>
    </row>
    <row r="627" spans="1:1">
      <c r="A627" t="s">
        <v>4292</v>
      </c>
    </row>
    <row r="628" spans="1:1">
      <c r="A628" t="s">
        <v>4293</v>
      </c>
    </row>
    <row r="629" spans="1:1">
      <c r="A629" t="s">
        <v>4294</v>
      </c>
    </row>
    <row r="630" spans="1:1">
      <c r="A630" t="s">
        <v>3881</v>
      </c>
    </row>
    <row r="631" spans="1:1">
      <c r="A631" t="s">
        <v>3882</v>
      </c>
    </row>
    <row r="632" spans="1:1">
      <c r="A632" t="s">
        <v>4295</v>
      </c>
    </row>
    <row r="633" spans="1:1">
      <c r="A633" t="s">
        <v>4296</v>
      </c>
    </row>
    <row r="634" spans="1:1">
      <c r="A634" t="s">
        <v>4297</v>
      </c>
    </row>
    <row r="635" spans="1:1">
      <c r="A635" t="s">
        <v>4298</v>
      </c>
    </row>
    <row r="636" spans="1:1">
      <c r="A636" t="s">
        <v>3881</v>
      </c>
    </row>
    <row r="637" spans="1:1">
      <c r="A637" t="s">
        <v>3882</v>
      </c>
    </row>
    <row r="638" spans="1:1">
      <c r="A638" t="s">
        <v>4299</v>
      </c>
    </row>
    <row r="639" spans="1:1">
      <c r="A639" t="s">
        <v>4300</v>
      </c>
    </row>
    <row r="640" spans="1:1">
      <c r="A640" t="s">
        <v>4301</v>
      </c>
    </row>
    <row r="641" spans="1:1">
      <c r="A641" t="s">
        <v>4302</v>
      </c>
    </row>
    <row r="642" spans="1:1">
      <c r="A642" t="s">
        <v>3881</v>
      </c>
    </row>
    <row r="643" spans="1:1">
      <c r="A643" t="s">
        <v>3882</v>
      </c>
    </row>
    <row r="644" spans="1:1">
      <c r="A644" t="s">
        <v>4303</v>
      </c>
    </row>
    <row r="645" spans="1:1">
      <c r="A645" t="s">
        <v>4304</v>
      </c>
    </row>
    <row r="646" spans="1:1">
      <c r="A646" t="s">
        <v>4305</v>
      </c>
    </row>
    <row r="647" spans="1:1">
      <c r="A647" t="s">
        <v>4306</v>
      </c>
    </row>
    <row r="648" spans="1:1">
      <c r="A648" t="s">
        <v>3881</v>
      </c>
    </row>
    <row r="649" spans="1:1">
      <c r="A649" t="s">
        <v>3882</v>
      </c>
    </row>
    <row r="650" spans="1:1">
      <c r="A650" t="s">
        <v>4307</v>
      </c>
    </row>
    <row r="651" spans="1:1">
      <c r="A651" t="s">
        <v>4308</v>
      </c>
    </row>
    <row r="652" spans="1:1">
      <c r="A652" t="s">
        <v>4309</v>
      </c>
    </row>
    <row r="653" spans="1:1">
      <c r="A653" t="s">
        <v>4310</v>
      </c>
    </row>
    <row r="654" spans="1:1">
      <c r="A654" t="s">
        <v>3881</v>
      </c>
    </row>
    <row r="655" spans="1:1">
      <c r="A655" t="s">
        <v>3882</v>
      </c>
    </row>
    <row r="656" spans="1:1">
      <c r="A656" t="s">
        <v>4311</v>
      </c>
    </row>
    <row r="657" spans="1:1">
      <c r="A657" t="s">
        <v>4312</v>
      </c>
    </row>
    <row r="658" spans="1:1">
      <c r="A658" t="s">
        <v>4313</v>
      </c>
    </row>
    <row r="659" spans="1:1">
      <c r="A659" t="s">
        <v>4314</v>
      </c>
    </row>
    <row r="660" spans="1:1">
      <c r="A660" t="s">
        <v>3881</v>
      </c>
    </row>
    <row r="661" spans="1:1">
      <c r="A661" t="s">
        <v>3882</v>
      </c>
    </row>
    <row r="662" spans="1:1">
      <c r="A662" t="s">
        <v>4315</v>
      </c>
    </row>
    <row r="663" spans="1:1">
      <c r="A663" t="s">
        <v>4316</v>
      </c>
    </row>
    <row r="664" spans="1:1">
      <c r="A664" t="s">
        <v>4317</v>
      </c>
    </row>
    <row r="665" spans="1:1">
      <c r="A665" t="s">
        <v>4318</v>
      </c>
    </row>
    <row r="666" spans="1:1">
      <c r="A666" t="s">
        <v>3881</v>
      </c>
    </row>
    <row r="667" spans="1:1">
      <c r="A667" t="s">
        <v>3882</v>
      </c>
    </row>
    <row r="668" spans="1:1">
      <c r="A668" t="s">
        <v>4319</v>
      </c>
    </row>
    <row r="669" spans="1:1">
      <c r="A669" t="s">
        <v>4320</v>
      </c>
    </row>
    <row r="670" spans="1:1">
      <c r="A670" t="s">
        <v>4321</v>
      </c>
    </row>
    <row r="671" spans="1:1">
      <c r="A671" t="s">
        <v>4322</v>
      </c>
    </row>
    <row r="672" spans="1:1">
      <c r="A672" t="s">
        <v>3881</v>
      </c>
    </row>
    <row r="673" spans="1:1">
      <c r="A673" t="s">
        <v>3882</v>
      </c>
    </row>
    <row r="674" spans="1:1">
      <c r="A674" t="s">
        <v>4323</v>
      </c>
    </row>
    <row r="675" spans="1:1">
      <c r="A675" t="s">
        <v>4324</v>
      </c>
    </row>
    <row r="676" spans="1:1">
      <c r="A676" t="s">
        <v>4325</v>
      </c>
    </row>
    <row r="677" spans="1:1">
      <c r="A677" t="s">
        <v>4326</v>
      </c>
    </row>
    <row r="678" spans="1:1">
      <c r="A678" t="s">
        <v>3881</v>
      </c>
    </row>
    <row r="679" spans="1:1">
      <c r="A679" t="s">
        <v>3882</v>
      </c>
    </row>
    <row r="680" spans="1:1">
      <c r="A680" t="s">
        <v>4327</v>
      </c>
    </row>
    <row r="681" spans="1:1">
      <c r="A681" t="s">
        <v>4328</v>
      </c>
    </row>
    <row r="682" spans="1:1">
      <c r="A682" t="s">
        <v>4329</v>
      </c>
    </row>
    <row r="683" spans="1:1">
      <c r="A683" t="s">
        <v>4330</v>
      </c>
    </row>
    <row r="684" spans="1:1">
      <c r="A684" t="s">
        <v>3881</v>
      </c>
    </row>
    <row r="685" spans="1:1">
      <c r="A685" t="s">
        <v>3882</v>
      </c>
    </row>
    <row r="686" spans="1:1">
      <c r="A686" t="s">
        <v>4331</v>
      </c>
    </row>
    <row r="687" spans="1:1">
      <c r="A687" t="s">
        <v>4332</v>
      </c>
    </row>
    <row r="688" spans="1:1">
      <c r="A688" t="s">
        <v>4333</v>
      </c>
    </row>
    <row r="689" spans="1:1">
      <c r="A689" t="s">
        <v>4334</v>
      </c>
    </row>
    <row r="690" spans="1:1">
      <c r="A690" t="s">
        <v>3881</v>
      </c>
    </row>
    <row r="691" spans="1:1">
      <c r="A691" t="s">
        <v>3882</v>
      </c>
    </row>
    <row r="692" spans="1:1">
      <c r="A692" t="s">
        <v>4335</v>
      </c>
    </row>
    <row r="693" spans="1:1">
      <c r="A693" t="s">
        <v>4336</v>
      </c>
    </row>
    <row r="694" spans="1:1">
      <c r="A694" t="s">
        <v>4337</v>
      </c>
    </row>
    <row r="695" spans="1:1">
      <c r="A695" t="s">
        <v>4338</v>
      </c>
    </row>
    <row r="696" spans="1:1">
      <c r="A696" t="s">
        <v>3881</v>
      </c>
    </row>
    <row r="697" spans="1:1">
      <c r="A697" t="s">
        <v>3882</v>
      </c>
    </row>
    <row r="698" spans="1:1">
      <c r="A698" t="s">
        <v>4339</v>
      </c>
    </row>
    <row r="699" spans="1:1">
      <c r="A699" t="s">
        <v>4340</v>
      </c>
    </row>
    <row r="700" spans="1:1">
      <c r="A700" t="s">
        <v>4341</v>
      </c>
    </row>
    <row r="701" spans="1:1">
      <c r="A701" t="s">
        <v>4342</v>
      </c>
    </row>
    <row r="702" spans="1:1">
      <c r="A702" t="s">
        <v>3881</v>
      </c>
    </row>
    <row r="703" spans="1:1">
      <c r="A703" t="s">
        <v>3882</v>
      </c>
    </row>
    <row r="704" spans="1:1">
      <c r="A704" t="s">
        <v>4343</v>
      </c>
    </row>
    <row r="705" spans="1:1">
      <c r="A705" t="s">
        <v>4344</v>
      </c>
    </row>
    <row r="706" spans="1:1">
      <c r="A706" t="s">
        <v>4345</v>
      </c>
    </row>
    <row r="707" spans="1:1">
      <c r="A707" t="s">
        <v>4346</v>
      </c>
    </row>
    <row r="708" spans="1:1">
      <c r="A708" t="s">
        <v>3881</v>
      </c>
    </row>
    <row r="709" spans="1:1">
      <c r="A709" t="s">
        <v>3882</v>
      </c>
    </row>
    <row r="710" spans="1:1">
      <c r="A710" t="s">
        <v>4347</v>
      </c>
    </row>
    <row r="711" spans="1:1">
      <c r="A711" t="s">
        <v>4348</v>
      </c>
    </row>
    <row r="712" spans="1:1">
      <c r="A712" t="s">
        <v>4349</v>
      </c>
    </row>
    <row r="713" spans="1:1">
      <c r="A713" t="s">
        <v>4350</v>
      </c>
    </row>
    <row r="714" spans="1:1">
      <c r="A714" t="s">
        <v>3881</v>
      </c>
    </row>
    <row r="715" spans="1:1">
      <c r="A715" t="s">
        <v>3882</v>
      </c>
    </row>
    <row r="716" spans="1:1">
      <c r="A716" t="s">
        <v>4351</v>
      </c>
    </row>
    <row r="717" spans="1:1">
      <c r="A717" t="s">
        <v>4352</v>
      </c>
    </row>
    <row r="718" spans="1:1">
      <c r="A718" t="s">
        <v>4353</v>
      </c>
    </row>
    <row r="719" spans="1:1">
      <c r="A719" t="s">
        <v>4354</v>
      </c>
    </row>
    <row r="720" spans="1:1">
      <c r="A720" t="s">
        <v>3881</v>
      </c>
    </row>
    <row r="721" spans="1:1">
      <c r="A721" t="s">
        <v>3882</v>
      </c>
    </row>
    <row r="722" spans="1:1">
      <c r="A722" t="s">
        <v>4355</v>
      </c>
    </row>
    <row r="723" spans="1:1">
      <c r="A723" t="s">
        <v>4356</v>
      </c>
    </row>
    <row r="724" spans="1:1">
      <c r="A724" t="s">
        <v>4357</v>
      </c>
    </row>
    <row r="725" spans="1:1">
      <c r="A725" t="s">
        <v>4358</v>
      </c>
    </row>
    <row r="726" spans="1:1">
      <c r="A726" t="s">
        <v>3881</v>
      </c>
    </row>
    <row r="727" spans="1:1">
      <c r="A727" t="s">
        <v>3882</v>
      </c>
    </row>
    <row r="728" spans="1:1">
      <c r="A728" t="s">
        <v>4359</v>
      </c>
    </row>
    <row r="729" spans="1:1">
      <c r="A729" t="s">
        <v>4360</v>
      </c>
    </row>
    <row r="730" spans="1:1">
      <c r="A730" t="s">
        <v>4361</v>
      </c>
    </row>
    <row r="731" spans="1:1">
      <c r="A731" t="s">
        <v>4362</v>
      </c>
    </row>
    <row r="732" spans="1:1">
      <c r="A732" t="s">
        <v>3881</v>
      </c>
    </row>
    <row r="733" spans="1:1">
      <c r="A733" t="s">
        <v>3882</v>
      </c>
    </row>
    <row r="734" spans="1:1">
      <c r="A734" t="s">
        <v>4363</v>
      </c>
    </row>
    <row r="735" spans="1:1">
      <c r="A735" t="s">
        <v>4364</v>
      </c>
    </row>
    <row r="736" spans="1:1">
      <c r="A736" t="s">
        <v>4365</v>
      </c>
    </row>
    <row r="737" spans="1:1">
      <c r="A737" t="s">
        <v>4366</v>
      </c>
    </row>
    <row r="738" spans="1:1">
      <c r="A738" t="s">
        <v>3881</v>
      </c>
    </row>
    <row r="739" spans="1:1">
      <c r="A739" t="s">
        <v>3882</v>
      </c>
    </row>
    <row r="740" spans="1:1">
      <c r="A740" t="s">
        <v>4367</v>
      </c>
    </row>
    <row r="741" spans="1:1">
      <c r="A741" t="s">
        <v>4368</v>
      </c>
    </row>
    <row r="742" spans="1:1">
      <c r="A742" t="s">
        <v>4369</v>
      </c>
    </row>
    <row r="743" spans="1:1">
      <c r="A743" t="s">
        <v>4370</v>
      </c>
    </row>
    <row r="744" spans="1:1">
      <c r="A744" t="s">
        <v>3881</v>
      </c>
    </row>
    <row r="745" spans="1:1">
      <c r="A745" t="s">
        <v>3882</v>
      </c>
    </row>
    <row r="746" spans="1:1">
      <c r="A746" t="s">
        <v>4371</v>
      </c>
    </row>
    <row r="747" spans="1:1">
      <c r="A747" t="s">
        <v>4372</v>
      </c>
    </row>
    <row r="748" spans="1:1">
      <c r="A748" t="s">
        <v>4373</v>
      </c>
    </row>
    <row r="749" spans="1:1">
      <c r="A749" t="s">
        <v>4374</v>
      </c>
    </row>
    <row r="750" spans="1:1">
      <c r="A750" t="s">
        <v>3881</v>
      </c>
    </row>
    <row r="751" spans="1:1">
      <c r="A751" t="s">
        <v>3882</v>
      </c>
    </row>
    <row r="752" spans="1:1">
      <c r="A752" t="s">
        <v>4375</v>
      </c>
    </row>
    <row r="753" spans="1:1">
      <c r="A753" t="s">
        <v>4376</v>
      </c>
    </row>
    <row r="754" spans="1:1">
      <c r="A754" t="s">
        <v>4377</v>
      </c>
    </row>
    <row r="755" spans="1:1">
      <c r="A755" t="s">
        <v>4378</v>
      </c>
    </row>
    <row r="756" spans="1:1">
      <c r="A756" t="s">
        <v>3881</v>
      </c>
    </row>
    <row r="757" spans="1:1">
      <c r="A757" t="s">
        <v>3882</v>
      </c>
    </row>
    <row r="758" spans="1:1">
      <c r="A758" t="s">
        <v>4379</v>
      </c>
    </row>
    <row r="759" spans="1:1">
      <c r="A759" t="s">
        <v>4380</v>
      </c>
    </row>
    <row r="760" spans="1:1">
      <c r="A760" t="s">
        <v>4381</v>
      </c>
    </row>
    <row r="761" spans="1:1">
      <c r="A761" t="s">
        <v>4382</v>
      </c>
    </row>
    <row r="762" spans="1:1">
      <c r="A762" t="s">
        <v>3881</v>
      </c>
    </row>
    <row r="763" spans="1:1">
      <c r="A763" t="s">
        <v>3882</v>
      </c>
    </row>
    <row r="764" spans="1:1">
      <c r="A764" t="s">
        <v>4383</v>
      </c>
    </row>
    <row r="765" spans="1:1">
      <c r="A765" t="s">
        <v>4384</v>
      </c>
    </row>
    <row r="766" spans="1:1">
      <c r="A766" t="s">
        <v>4385</v>
      </c>
    </row>
    <row r="767" spans="1:1">
      <c r="A767" t="s">
        <v>4386</v>
      </c>
    </row>
    <row r="768" spans="1:1">
      <c r="A768" t="s">
        <v>3881</v>
      </c>
    </row>
    <row r="769" spans="1:1">
      <c r="A769" t="s">
        <v>3882</v>
      </c>
    </row>
    <row r="770" spans="1:1">
      <c r="A770" t="s">
        <v>4387</v>
      </c>
    </row>
    <row r="771" spans="1:1">
      <c r="A771" t="s">
        <v>4388</v>
      </c>
    </row>
    <row r="772" spans="1:1">
      <c r="A772" t="s">
        <v>4389</v>
      </c>
    </row>
    <row r="773" spans="1:1">
      <c r="A773" t="s">
        <v>4390</v>
      </c>
    </row>
    <row r="774" spans="1:1">
      <c r="A774" t="s">
        <v>3881</v>
      </c>
    </row>
    <row r="775" spans="1:1">
      <c r="A775" t="s">
        <v>3882</v>
      </c>
    </row>
    <row r="776" spans="1:1">
      <c r="A776" t="s">
        <v>4391</v>
      </c>
    </row>
    <row r="777" spans="1:1">
      <c r="A777" t="s">
        <v>4392</v>
      </c>
    </row>
    <row r="778" spans="1:1">
      <c r="A778" t="s">
        <v>4393</v>
      </c>
    </row>
    <row r="779" spans="1:1">
      <c r="A779" t="s">
        <v>4394</v>
      </c>
    </row>
    <row r="780" spans="1:1">
      <c r="A780" t="s">
        <v>3881</v>
      </c>
    </row>
    <row r="781" spans="1:1">
      <c r="A781" t="s">
        <v>3882</v>
      </c>
    </row>
    <row r="782" spans="1:1">
      <c r="A782" t="s">
        <v>4395</v>
      </c>
    </row>
    <row r="783" spans="1:1">
      <c r="A783" t="s">
        <v>4396</v>
      </c>
    </row>
    <row r="784" spans="1:1">
      <c r="A784" t="s">
        <v>4397</v>
      </c>
    </row>
    <row r="785" spans="1:1">
      <c r="A785" t="s">
        <v>4398</v>
      </c>
    </row>
    <row r="786" spans="1:1">
      <c r="A786" t="s">
        <v>3881</v>
      </c>
    </row>
    <row r="787" spans="1:1">
      <c r="A787" t="s">
        <v>3882</v>
      </c>
    </row>
    <row r="788" spans="1:1">
      <c r="A788" t="s">
        <v>4399</v>
      </c>
    </row>
    <row r="789" spans="1:1">
      <c r="A789" t="s">
        <v>4400</v>
      </c>
    </row>
    <row r="790" spans="1:1">
      <c r="A790" t="s">
        <v>4401</v>
      </c>
    </row>
    <row r="791" spans="1:1">
      <c r="A791" t="s">
        <v>4402</v>
      </c>
    </row>
    <row r="792" spans="1:1">
      <c r="A792" t="s">
        <v>3881</v>
      </c>
    </row>
    <row r="793" spans="1:1">
      <c r="A793" t="s">
        <v>3882</v>
      </c>
    </row>
    <row r="794" spans="1:1">
      <c r="A794" t="s">
        <v>4403</v>
      </c>
    </row>
    <row r="795" spans="1:1">
      <c r="A795" t="s">
        <v>4404</v>
      </c>
    </row>
    <row r="796" spans="1:1">
      <c r="A796" t="s">
        <v>4405</v>
      </c>
    </row>
    <row r="797" spans="1:1">
      <c r="A797" t="s">
        <v>4406</v>
      </c>
    </row>
    <row r="798" spans="1:1">
      <c r="A798" t="s">
        <v>3881</v>
      </c>
    </row>
    <row r="799" spans="1:1">
      <c r="A799" t="s">
        <v>3882</v>
      </c>
    </row>
    <row r="800" spans="1:1">
      <c r="A800" t="s">
        <v>4407</v>
      </c>
    </row>
    <row r="801" spans="1:1">
      <c r="A801" t="s">
        <v>4408</v>
      </c>
    </row>
    <row r="802" spans="1:1">
      <c r="A802" t="s">
        <v>4409</v>
      </c>
    </row>
    <row r="803" spans="1:1">
      <c r="A803" t="s">
        <v>4410</v>
      </c>
    </row>
    <row r="804" spans="1:1">
      <c r="A804" t="s">
        <v>3881</v>
      </c>
    </row>
    <row r="805" spans="1:1">
      <c r="A805" t="s">
        <v>3882</v>
      </c>
    </row>
    <row r="806" spans="1:1">
      <c r="A806" t="s">
        <v>4411</v>
      </c>
    </row>
    <row r="807" spans="1:1">
      <c r="A807" t="s">
        <v>4412</v>
      </c>
    </row>
    <row r="808" spans="1:1">
      <c r="A808" t="s">
        <v>4413</v>
      </c>
    </row>
    <row r="809" spans="1:1">
      <c r="A809" t="s">
        <v>4414</v>
      </c>
    </row>
    <row r="810" spans="1:1">
      <c r="A810" t="s">
        <v>3881</v>
      </c>
    </row>
    <row r="811" spans="1:1">
      <c r="A811" t="s">
        <v>3882</v>
      </c>
    </row>
    <row r="812" spans="1:1">
      <c r="A812" t="s">
        <v>4415</v>
      </c>
    </row>
    <row r="813" spans="1:1">
      <c r="A813" t="s">
        <v>4416</v>
      </c>
    </row>
    <row r="814" spans="1:1">
      <c r="A814" t="s">
        <v>4417</v>
      </c>
    </row>
    <row r="815" spans="1:1">
      <c r="A815" t="s">
        <v>4418</v>
      </c>
    </row>
    <row r="816" spans="1:1">
      <c r="A816" t="s">
        <v>3881</v>
      </c>
    </row>
    <row r="817" spans="1:1">
      <c r="A817" t="s">
        <v>3882</v>
      </c>
    </row>
    <row r="818" spans="1:1">
      <c r="A818" t="s">
        <v>4419</v>
      </c>
    </row>
    <row r="819" spans="1:1">
      <c r="A819" t="s">
        <v>4420</v>
      </c>
    </row>
    <row r="820" spans="1:1">
      <c r="A820" t="s">
        <v>4421</v>
      </c>
    </row>
    <row r="821" spans="1:1">
      <c r="A821" t="s">
        <v>4422</v>
      </c>
    </row>
    <row r="822" spans="1:1">
      <c r="A822" t="s">
        <v>3881</v>
      </c>
    </row>
    <row r="823" spans="1:1">
      <c r="A823" t="s">
        <v>3882</v>
      </c>
    </row>
    <row r="824" spans="1:1">
      <c r="A824" t="s">
        <v>4423</v>
      </c>
    </row>
    <row r="825" spans="1:1">
      <c r="A825" t="s">
        <v>4424</v>
      </c>
    </row>
    <row r="826" spans="1:1">
      <c r="A826" t="s">
        <v>4425</v>
      </c>
    </row>
    <row r="827" spans="1:1">
      <c r="A827" t="s">
        <v>4426</v>
      </c>
    </row>
    <row r="828" spans="1:1">
      <c r="A828" t="s">
        <v>3881</v>
      </c>
    </row>
    <row r="829" spans="1:1">
      <c r="A829" t="s">
        <v>3882</v>
      </c>
    </row>
    <row r="830" spans="1:1">
      <c r="A830" t="s">
        <v>4427</v>
      </c>
    </row>
    <row r="831" spans="1:1">
      <c r="A831" t="s">
        <v>4428</v>
      </c>
    </row>
    <row r="832" spans="1:1">
      <c r="A832" t="s">
        <v>4429</v>
      </c>
    </row>
    <row r="833" spans="1:1">
      <c r="A833" t="s">
        <v>4430</v>
      </c>
    </row>
    <row r="834" spans="1:1">
      <c r="A834" t="s">
        <v>3881</v>
      </c>
    </row>
    <row r="835" spans="1:1">
      <c r="A835" t="s">
        <v>3882</v>
      </c>
    </row>
    <row r="836" spans="1:1">
      <c r="A836" t="s">
        <v>4431</v>
      </c>
    </row>
    <row r="837" spans="1:1">
      <c r="A837" t="s">
        <v>4432</v>
      </c>
    </row>
    <row r="838" spans="1:1">
      <c r="A838" t="s">
        <v>4433</v>
      </c>
    </row>
    <row r="839" spans="1:1">
      <c r="A839" t="s">
        <v>4434</v>
      </c>
    </row>
    <row r="840" spans="1:1">
      <c r="A840" t="s">
        <v>3881</v>
      </c>
    </row>
    <row r="841" spans="1:1">
      <c r="A841" t="s">
        <v>3882</v>
      </c>
    </row>
    <row r="842" spans="1:1">
      <c r="A842" t="s">
        <v>4435</v>
      </c>
    </row>
    <row r="843" spans="1:1">
      <c r="A843" t="s">
        <v>4436</v>
      </c>
    </row>
    <row r="844" spans="1:1">
      <c r="A844" t="s">
        <v>4437</v>
      </c>
    </row>
    <row r="845" spans="1:1">
      <c r="A845" t="s">
        <v>4438</v>
      </c>
    </row>
    <row r="846" spans="1:1">
      <c r="A846" t="s">
        <v>3881</v>
      </c>
    </row>
    <row r="847" spans="1:1">
      <c r="A847" t="s">
        <v>3882</v>
      </c>
    </row>
    <row r="848" spans="1:1">
      <c r="A848" t="s">
        <v>4439</v>
      </c>
    </row>
    <row r="849" spans="1:1">
      <c r="A849" t="s">
        <v>4440</v>
      </c>
    </row>
    <row r="850" spans="1:1">
      <c r="A850" t="s">
        <v>4441</v>
      </c>
    </row>
    <row r="851" spans="1:1">
      <c r="A851" t="s">
        <v>4442</v>
      </c>
    </row>
    <row r="852" spans="1:1">
      <c r="A852" t="s">
        <v>3881</v>
      </c>
    </row>
    <row r="853" spans="1:1">
      <c r="A853" t="s">
        <v>3882</v>
      </c>
    </row>
    <row r="854" spans="1:1">
      <c r="A854" t="s">
        <v>4443</v>
      </c>
    </row>
    <row r="855" spans="1:1">
      <c r="A855" t="s">
        <v>4444</v>
      </c>
    </row>
    <row r="856" spans="1:1">
      <c r="A856" t="s">
        <v>4445</v>
      </c>
    </row>
    <row r="857" spans="1:1">
      <c r="A857" t="s">
        <v>4446</v>
      </c>
    </row>
    <row r="858" spans="1:1">
      <c r="A858" t="s">
        <v>3881</v>
      </c>
    </row>
    <row r="859" spans="1:1">
      <c r="A859" t="s">
        <v>3882</v>
      </c>
    </row>
    <row r="860" spans="1:1">
      <c r="A860" t="s">
        <v>4447</v>
      </c>
    </row>
    <row r="861" spans="1:1">
      <c r="A861" t="s">
        <v>4448</v>
      </c>
    </row>
    <row r="862" spans="1:1">
      <c r="A862" t="s">
        <v>4449</v>
      </c>
    </row>
    <row r="863" spans="1:1">
      <c r="A863" t="s">
        <v>4450</v>
      </c>
    </row>
    <row r="864" spans="1:1">
      <c r="A864" t="s">
        <v>3881</v>
      </c>
    </row>
    <row r="865" spans="1:1">
      <c r="A865" t="s">
        <v>3882</v>
      </c>
    </row>
    <row r="866" spans="1:1">
      <c r="A866" t="s">
        <v>4451</v>
      </c>
    </row>
    <row r="867" spans="1:1">
      <c r="A867" t="s">
        <v>4452</v>
      </c>
    </row>
    <row r="868" spans="1:1">
      <c r="A868" t="s">
        <v>4453</v>
      </c>
    </row>
    <row r="869" spans="1:1">
      <c r="A869" t="s">
        <v>4454</v>
      </c>
    </row>
    <row r="870" spans="1:1">
      <c r="A870" t="s">
        <v>3881</v>
      </c>
    </row>
    <row r="871" spans="1:1">
      <c r="A871" t="s">
        <v>3882</v>
      </c>
    </row>
    <row r="872" spans="1:1">
      <c r="A872" t="s">
        <v>4455</v>
      </c>
    </row>
    <row r="873" spans="1:1">
      <c r="A873" t="s">
        <v>4456</v>
      </c>
    </row>
    <row r="874" spans="1:1">
      <c r="A874" t="s">
        <v>4457</v>
      </c>
    </row>
    <row r="875" spans="1:1">
      <c r="A875" t="s">
        <v>4458</v>
      </c>
    </row>
    <row r="876" spans="1:1">
      <c r="A876" t="s">
        <v>3881</v>
      </c>
    </row>
    <row r="877" spans="1:1">
      <c r="A877" t="s">
        <v>3882</v>
      </c>
    </row>
    <row r="878" spans="1:1">
      <c r="A878" t="s">
        <v>4459</v>
      </c>
    </row>
    <row r="879" spans="1:1">
      <c r="A879" t="s">
        <v>4460</v>
      </c>
    </row>
    <row r="880" spans="1:1">
      <c r="A880" t="s">
        <v>4461</v>
      </c>
    </row>
    <row r="881" spans="1:1">
      <c r="A881" t="s">
        <v>4462</v>
      </c>
    </row>
    <row r="882" spans="1:1">
      <c r="A882" t="s">
        <v>3881</v>
      </c>
    </row>
    <row r="883" spans="1:1">
      <c r="A883" t="s">
        <v>3882</v>
      </c>
    </row>
    <row r="884" spans="1:1">
      <c r="A884" t="s">
        <v>4463</v>
      </c>
    </row>
    <row r="885" spans="1:1">
      <c r="A885" t="s">
        <v>4464</v>
      </c>
    </row>
    <row r="886" spans="1:1">
      <c r="A886" t="s">
        <v>4465</v>
      </c>
    </row>
    <row r="887" spans="1:1">
      <c r="A887" t="s">
        <v>4466</v>
      </c>
    </row>
    <row r="888" spans="1:1">
      <c r="A888" t="s">
        <v>3881</v>
      </c>
    </row>
    <row r="889" spans="1:1">
      <c r="A889" t="s">
        <v>3882</v>
      </c>
    </row>
    <row r="890" spans="1:1">
      <c r="A890" t="s">
        <v>4467</v>
      </c>
    </row>
    <row r="891" spans="1:1">
      <c r="A891" t="s">
        <v>4468</v>
      </c>
    </row>
    <row r="892" spans="1:1">
      <c r="A892" t="s">
        <v>4469</v>
      </c>
    </row>
    <row r="893" spans="1:1">
      <c r="A893" t="s">
        <v>4470</v>
      </c>
    </row>
    <row r="894" spans="1:1">
      <c r="A894" t="s">
        <v>3881</v>
      </c>
    </row>
    <row r="895" spans="1:1">
      <c r="A895" t="s">
        <v>3882</v>
      </c>
    </row>
    <row r="896" spans="1:1">
      <c r="A896" t="s">
        <v>4471</v>
      </c>
    </row>
    <row r="897" spans="1:1">
      <c r="A897" t="s">
        <v>4472</v>
      </c>
    </row>
    <row r="898" spans="1:1">
      <c r="A898" t="s">
        <v>4473</v>
      </c>
    </row>
    <row r="899" spans="1:1">
      <c r="A899" t="s">
        <v>4474</v>
      </c>
    </row>
    <row r="900" spans="1:1">
      <c r="A900" t="s">
        <v>3881</v>
      </c>
    </row>
    <row r="901" spans="1:1">
      <c r="A901" t="s">
        <v>3882</v>
      </c>
    </row>
    <row r="902" spans="1:1">
      <c r="A902" t="s">
        <v>4475</v>
      </c>
    </row>
    <row r="903" spans="1:1">
      <c r="A903" t="s">
        <v>4476</v>
      </c>
    </row>
    <row r="904" spans="1:1">
      <c r="A904" t="s">
        <v>4477</v>
      </c>
    </row>
    <row r="905" spans="1:1">
      <c r="A905" t="s">
        <v>4478</v>
      </c>
    </row>
    <row r="906" spans="1:1">
      <c r="A906" t="s">
        <v>3881</v>
      </c>
    </row>
    <row r="907" spans="1:1">
      <c r="A907" t="s">
        <v>3882</v>
      </c>
    </row>
    <row r="908" spans="1:1">
      <c r="A908" t="s">
        <v>4479</v>
      </c>
    </row>
    <row r="909" spans="1:1">
      <c r="A909" t="s">
        <v>4480</v>
      </c>
    </row>
    <row r="910" spans="1:1">
      <c r="A910" t="s">
        <v>4481</v>
      </c>
    </row>
    <row r="911" spans="1:1">
      <c r="A911" t="s">
        <v>4482</v>
      </c>
    </row>
    <row r="912" spans="1:1">
      <c r="A912" t="s">
        <v>3881</v>
      </c>
    </row>
    <row r="913" spans="1:1">
      <c r="A913" t="s">
        <v>3882</v>
      </c>
    </row>
    <row r="914" spans="1:1">
      <c r="A914" t="s">
        <v>4483</v>
      </c>
    </row>
    <row r="915" spans="1:1">
      <c r="A915" t="s">
        <v>4484</v>
      </c>
    </row>
    <row r="916" spans="1:1">
      <c r="A916" t="s">
        <v>4485</v>
      </c>
    </row>
    <row r="917" spans="1:1">
      <c r="A917" t="s">
        <v>4486</v>
      </c>
    </row>
    <row r="918" spans="1:1">
      <c r="A918" t="s">
        <v>3881</v>
      </c>
    </row>
    <row r="919" spans="1:1">
      <c r="A919" t="s">
        <v>3882</v>
      </c>
    </row>
    <row r="920" spans="1:1">
      <c r="A920" t="s">
        <v>4487</v>
      </c>
    </row>
    <row r="921" spans="1:1">
      <c r="A921" t="s">
        <v>4488</v>
      </c>
    </row>
    <row r="922" spans="1:1">
      <c r="A922" t="s">
        <v>4489</v>
      </c>
    </row>
    <row r="923" spans="1:1">
      <c r="A923" t="s">
        <v>4490</v>
      </c>
    </row>
    <row r="924" spans="1:1">
      <c r="A924" t="s">
        <v>3881</v>
      </c>
    </row>
    <row r="925" spans="1:1">
      <c r="A925" t="s">
        <v>3882</v>
      </c>
    </row>
    <row r="926" spans="1:1">
      <c r="A926" t="s">
        <v>4491</v>
      </c>
    </row>
    <row r="927" spans="1:1">
      <c r="A927" t="s">
        <v>4492</v>
      </c>
    </row>
    <row r="928" spans="1:1">
      <c r="A928" t="s">
        <v>4493</v>
      </c>
    </row>
    <row r="929" spans="1:1">
      <c r="A929" t="s">
        <v>4494</v>
      </c>
    </row>
    <row r="930" spans="1:1">
      <c r="A930" t="s">
        <v>3881</v>
      </c>
    </row>
    <row r="931" spans="1:1">
      <c r="A931" t="s">
        <v>3882</v>
      </c>
    </row>
    <row r="932" spans="1:1">
      <c r="A932" t="s">
        <v>4495</v>
      </c>
    </row>
    <row r="933" spans="1:1">
      <c r="A933" t="s">
        <v>4496</v>
      </c>
    </row>
    <row r="934" spans="1:1">
      <c r="A934" t="s">
        <v>3969</v>
      </c>
    </row>
    <row r="935" spans="1:1">
      <c r="A935" t="s">
        <v>3970</v>
      </c>
    </row>
    <row r="936" spans="1:1">
      <c r="A936" t="s">
        <v>3881</v>
      </c>
    </row>
    <row r="937" spans="1:1">
      <c r="A937" t="s">
        <v>3882</v>
      </c>
    </row>
    <row r="938" spans="1:1">
      <c r="A938" t="s">
        <v>4497</v>
      </c>
    </row>
    <row r="939" spans="1:1">
      <c r="A939" t="s">
        <v>4498</v>
      </c>
    </row>
    <row r="940" spans="1:1">
      <c r="A940" t="s">
        <v>4499</v>
      </c>
    </row>
    <row r="941" spans="1:1">
      <c r="A941" t="s">
        <v>4500</v>
      </c>
    </row>
    <row r="942" spans="1:1">
      <c r="A942" t="s">
        <v>3881</v>
      </c>
    </row>
    <row r="943" spans="1:1">
      <c r="A943" t="s">
        <v>3882</v>
      </c>
    </row>
    <row r="944" spans="1:1">
      <c r="A944" t="s">
        <v>4501</v>
      </c>
    </row>
    <row r="945" spans="1:1">
      <c r="A945" t="s">
        <v>4502</v>
      </c>
    </row>
    <row r="946" spans="1:1">
      <c r="A946" t="s">
        <v>4503</v>
      </c>
    </row>
    <row r="947" spans="1:1">
      <c r="A947" t="s">
        <v>4504</v>
      </c>
    </row>
    <row r="948" spans="1:1">
      <c r="A948" t="s">
        <v>3881</v>
      </c>
    </row>
    <row r="949" spans="1:1">
      <c r="A949" t="s">
        <v>3882</v>
      </c>
    </row>
    <row r="950" spans="1:1">
      <c r="A950" t="s">
        <v>4505</v>
      </c>
    </row>
    <row r="951" spans="1:1">
      <c r="A951" t="s">
        <v>4506</v>
      </c>
    </row>
    <row r="952" spans="1:1">
      <c r="A952" t="s">
        <v>4507</v>
      </c>
    </row>
    <row r="953" spans="1:1">
      <c r="A953" t="s">
        <v>4508</v>
      </c>
    </row>
    <row r="954" spans="1:1">
      <c r="A954" t="s">
        <v>3881</v>
      </c>
    </row>
    <row r="955" spans="1:1">
      <c r="A955" t="s">
        <v>3882</v>
      </c>
    </row>
    <row r="956" spans="1:1">
      <c r="A956" t="s">
        <v>4509</v>
      </c>
    </row>
    <row r="957" spans="1:1">
      <c r="A957" t="s">
        <v>4510</v>
      </c>
    </row>
    <row r="958" spans="1:1">
      <c r="A958" t="s">
        <v>4511</v>
      </c>
    </row>
    <row r="959" spans="1:1">
      <c r="A959" t="s">
        <v>4512</v>
      </c>
    </row>
    <row r="960" spans="1:1">
      <c r="A960" t="s">
        <v>3881</v>
      </c>
    </row>
    <row r="961" spans="1:1">
      <c r="A961" t="s">
        <v>3882</v>
      </c>
    </row>
    <row r="962" spans="1:1">
      <c r="A962" t="s">
        <v>4513</v>
      </c>
    </row>
    <row r="963" spans="1:1">
      <c r="A963" t="s">
        <v>4514</v>
      </c>
    </row>
    <row r="964" spans="1:1">
      <c r="A964" t="s">
        <v>4515</v>
      </c>
    </row>
    <row r="965" spans="1:1">
      <c r="A965" t="s">
        <v>4516</v>
      </c>
    </row>
    <row r="966" spans="1:1">
      <c r="A966" t="s">
        <v>3881</v>
      </c>
    </row>
    <row r="967" spans="1:1">
      <c r="A967" t="s">
        <v>3882</v>
      </c>
    </row>
    <row r="968" spans="1:1">
      <c r="A968" t="s">
        <v>4517</v>
      </c>
    </row>
    <row r="969" spans="1:1">
      <c r="A969" t="s">
        <v>4518</v>
      </c>
    </row>
    <row r="970" spans="1:1">
      <c r="A970" t="s">
        <v>4519</v>
      </c>
    </row>
    <row r="971" spans="1:1">
      <c r="A971" t="s">
        <v>4520</v>
      </c>
    </row>
    <row r="972" spans="1:1">
      <c r="A972" t="s">
        <v>3881</v>
      </c>
    </row>
    <row r="973" spans="1:1">
      <c r="A973" t="s">
        <v>3882</v>
      </c>
    </row>
    <row r="974" spans="1:1">
      <c r="A974" t="s">
        <v>4521</v>
      </c>
    </row>
    <row r="975" spans="1:1">
      <c r="A975" t="s">
        <v>4522</v>
      </c>
    </row>
    <row r="976" spans="1:1">
      <c r="A976" t="s">
        <v>4523</v>
      </c>
    </row>
    <row r="977" spans="1:1">
      <c r="A977" t="s">
        <v>4524</v>
      </c>
    </row>
    <row r="978" spans="1:1">
      <c r="A978" t="s">
        <v>3881</v>
      </c>
    </row>
    <row r="979" spans="1:1">
      <c r="A979" t="s">
        <v>3882</v>
      </c>
    </row>
    <row r="980" spans="1:1">
      <c r="A980" t="s">
        <v>4525</v>
      </c>
    </row>
    <row r="981" spans="1:1">
      <c r="A981" t="s">
        <v>4526</v>
      </c>
    </row>
    <row r="982" spans="1:1">
      <c r="A982" t="s">
        <v>4527</v>
      </c>
    </row>
    <row r="983" spans="1:1">
      <c r="A983" t="s">
        <v>4528</v>
      </c>
    </row>
    <row r="984" spans="1:1">
      <c r="A984" t="s">
        <v>3881</v>
      </c>
    </row>
    <row r="985" spans="1:1">
      <c r="A985" t="s">
        <v>3882</v>
      </c>
    </row>
    <row r="986" spans="1:1">
      <c r="A986" t="s">
        <v>4529</v>
      </c>
    </row>
    <row r="987" spans="1:1">
      <c r="A987" t="s">
        <v>4530</v>
      </c>
    </row>
    <row r="988" spans="1:1">
      <c r="A988" t="s">
        <v>4531</v>
      </c>
    </row>
    <row r="989" spans="1:1">
      <c r="A989" t="s">
        <v>4532</v>
      </c>
    </row>
    <row r="990" spans="1:1">
      <c r="A990" t="s">
        <v>3881</v>
      </c>
    </row>
    <row r="991" spans="1:1">
      <c r="A991" t="s">
        <v>3882</v>
      </c>
    </row>
    <row r="992" spans="1:1">
      <c r="A992" t="s">
        <v>4533</v>
      </c>
    </row>
    <row r="993" spans="1:1">
      <c r="A993" t="s">
        <v>4534</v>
      </c>
    </row>
    <row r="994" spans="1:1">
      <c r="A994" t="s">
        <v>4535</v>
      </c>
    </row>
    <row r="995" spans="1:1">
      <c r="A995" t="s">
        <v>4536</v>
      </c>
    </row>
    <row r="996" spans="1:1">
      <c r="A996" t="s">
        <v>3881</v>
      </c>
    </row>
    <row r="997" spans="1:1">
      <c r="A997" t="s">
        <v>3882</v>
      </c>
    </row>
    <row r="998" spans="1:1">
      <c r="A998" t="s">
        <v>4537</v>
      </c>
    </row>
    <row r="999" spans="1:1">
      <c r="A999" t="s">
        <v>4538</v>
      </c>
    </row>
    <row r="1000" spans="1:1">
      <c r="A1000" t="s">
        <v>4539</v>
      </c>
    </row>
    <row r="1001" spans="1:1">
      <c r="A1001" t="s">
        <v>4540</v>
      </c>
    </row>
    <row r="1002" spans="1:1">
      <c r="A1002" t="s">
        <v>3881</v>
      </c>
    </row>
    <row r="1003" spans="1:1">
      <c r="A1003" t="s">
        <v>3882</v>
      </c>
    </row>
    <row r="1004" spans="1:1">
      <c r="A1004" t="s">
        <v>4541</v>
      </c>
    </row>
    <row r="1005" spans="1:1">
      <c r="A1005" t="s">
        <v>4542</v>
      </c>
    </row>
    <row r="1006" spans="1:1">
      <c r="A1006" t="s">
        <v>4543</v>
      </c>
    </row>
    <row r="1007" spans="1:1">
      <c r="A1007" t="s">
        <v>4544</v>
      </c>
    </row>
    <row r="1008" spans="1:1">
      <c r="A1008" t="s">
        <v>3881</v>
      </c>
    </row>
    <row r="1009" spans="1:1">
      <c r="A1009" t="s">
        <v>3882</v>
      </c>
    </row>
    <row r="1010" spans="1:1">
      <c r="A1010" t="s">
        <v>4545</v>
      </c>
    </row>
    <row r="1011" spans="1:1">
      <c r="A1011" t="s">
        <v>4546</v>
      </c>
    </row>
    <row r="1012" spans="1:1">
      <c r="A1012" t="s">
        <v>4547</v>
      </c>
    </row>
    <row r="1013" spans="1:1">
      <c r="A1013" t="s">
        <v>4548</v>
      </c>
    </row>
    <row r="1014" spans="1:1">
      <c r="A1014" t="s">
        <v>3881</v>
      </c>
    </row>
    <row r="1015" spans="1:1">
      <c r="A1015" t="s">
        <v>3882</v>
      </c>
    </row>
    <row r="1016" spans="1:1">
      <c r="A1016" t="s">
        <v>4549</v>
      </c>
    </row>
    <row r="1017" spans="1:1">
      <c r="A1017" t="s">
        <v>4550</v>
      </c>
    </row>
    <row r="1018" spans="1:1">
      <c r="A1018" t="s">
        <v>4551</v>
      </c>
    </row>
    <row r="1019" spans="1:1">
      <c r="A1019" t="s">
        <v>4552</v>
      </c>
    </row>
    <row r="1020" spans="1:1">
      <c r="A1020" t="s">
        <v>3881</v>
      </c>
    </row>
    <row r="1021" spans="1:1">
      <c r="A1021" t="s">
        <v>3882</v>
      </c>
    </row>
    <row r="1022" spans="1:1">
      <c r="A1022" t="s">
        <v>4553</v>
      </c>
    </row>
    <row r="1023" spans="1:1">
      <c r="A1023" t="s">
        <v>4554</v>
      </c>
    </row>
    <row r="1024" spans="1:1">
      <c r="A1024" t="s">
        <v>4555</v>
      </c>
    </row>
    <row r="1025" spans="1:1">
      <c r="A1025" t="s">
        <v>4556</v>
      </c>
    </row>
    <row r="1026" spans="1:1">
      <c r="A1026" t="s">
        <v>3881</v>
      </c>
    </row>
    <row r="1027" spans="1:1">
      <c r="A1027" t="s">
        <v>3882</v>
      </c>
    </row>
    <row r="1028" spans="1:1">
      <c r="A1028" t="s">
        <v>4557</v>
      </c>
    </row>
    <row r="1029" spans="1:1">
      <c r="A1029" t="s">
        <v>4558</v>
      </c>
    </row>
    <row r="1030" spans="1:1">
      <c r="A1030" t="s">
        <v>4559</v>
      </c>
    </row>
    <row r="1031" spans="1:1">
      <c r="A1031" t="s">
        <v>4560</v>
      </c>
    </row>
    <row r="1032" spans="1:1">
      <c r="A1032" t="s">
        <v>3881</v>
      </c>
    </row>
    <row r="1033" spans="1:1">
      <c r="A1033" t="s">
        <v>3882</v>
      </c>
    </row>
    <row r="1034" spans="1:1">
      <c r="A1034" t="s">
        <v>4561</v>
      </c>
    </row>
    <row r="1035" spans="1:1">
      <c r="A1035" t="s">
        <v>4562</v>
      </c>
    </row>
    <row r="1036" spans="1:1">
      <c r="A1036" t="s">
        <v>4563</v>
      </c>
    </row>
    <row r="1037" spans="1:1">
      <c r="A1037" t="s">
        <v>4564</v>
      </c>
    </row>
    <row r="1038" spans="1:1">
      <c r="A1038" t="s">
        <v>3881</v>
      </c>
    </row>
    <row r="1039" spans="1:1">
      <c r="A1039" t="s">
        <v>3882</v>
      </c>
    </row>
    <row r="1040" spans="1:1">
      <c r="A1040" t="s">
        <v>4565</v>
      </c>
    </row>
    <row r="1041" spans="1:1">
      <c r="A1041" t="s">
        <v>4566</v>
      </c>
    </row>
    <row r="1042" spans="1:1">
      <c r="A1042" t="s">
        <v>4567</v>
      </c>
    </row>
    <row r="1043" spans="1:1">
      <c r="A1043" t="s">
        <v>4568</v>
      </c>
    </row>
    <row r="1044" spans="1:1">
      <c r="A1044" t="s">
        <v>3881</v>
      </c>
    </row>
    <row r="1045" spans="1:1">
      <c r="A1045" t="s">
        <v>3882</v>
      </c>
    </row>
    <row r="1046" spans="1:1">
      <c r="A1046" t="s">
        <v>4569</v>
      </c>
    </row>
    <row r="1047" spans="1:1">
      <c r="A1047" t="s">
        <v>4570</v>
      </c>
    </row>
    <row r="1048" spans="1:1">
      <c r="A1048" t="s">
        <v>4571</v>
      </c>
    </row>
    <row r="1049" spans="1:1">
      <c r="A1049" t="s">
        <v>4572</v>
      </c>
    </row>
    <row r="1050" spans="1:1">
      <c r="A1050" t="s">
        <v>3881</v>
      </c>
    </row>
    <row r="1051" spans="1:1">
      <c r="A1051" t="s">
        <v>3882</v>
      </c>
    </row>
    <row r="1052" spans="1:1">
      <c r="A1052" t="s">
        <v>4573</v>
      </c>
    </row>
    <row r="1053" spans="1:1">
      <c r="A1053" t="s">
        <v>4574</v>
      </c>
    </row>
    <row r="1054" spans="1:1">
      <c r="A1054" t="s">
        <v>4575</v>
      </c>
    </row>
    <row r="1055" spans="1:1">
      <c r="A1055" t="s">
        <v>4576</v>
      </c>
    </row>
    <row r="1056" spans="1:1">
      <c r="A1056" t="s">
        <v>3881</v>
      </c>
    </row>
    <row r="1057" spans="1:1">
      <c r="A1057" t="s">
        <v>3882</v>
      </c>
    </row>
    <row r="1058" spans="1:1">
      <c r="A1058" t="s">
        <v>4577</v>
      </c>
    </row>
    <row r="1059" spans="1:1">
      <c r="A1059" t="s">
        <v>4578</v>
      </c>
    </row>
    <row r="1060" spans="1:1">
      <c r="A1060" t="s">
        <v>4579</v>
      </c>
    </row>
    <row r="1061" spans="1:1">
      <c r="A1061" t="s">
        <v>4580</v>
      </c>
    </row>
    <row r="1062" spans="1:1">
      <c r="A1062" t="s">
        <v>3881</v>
      </c>
    </row>
    <row r="1063" spans="1:1">
      <c r="A1063" t="s">
        <v>3882</v>
      </c>
    </row>
    <row r="1064" spans="1:1">
      <c r="A1064" t="s">
        <v>4581</v>
      </c>
    </row>
    <row r="1065" spans="1:1">
      <c r="A1065" t="s">
        <v>4582</v>
      </c>
    </row>
    <row r="1066" spans="1:1">
      <c r="A1066" t="s">
        <v>4583</v>
      </c>
    </row>
    <row r="1067" spans="1:1">
      <c r="A1067" t="s">
        <v>4584</v>
      </c>
    </row>
    <row r="1068" spans="1:1">
      <c r="A1068" t="s">
        <v>3881</v>
      </c>
    </row>
    <row r="1069" spans="1:1">
      <c r="A1069" t="s">
        <v>3882</v>
      </c>
    </row>
    <row r="1070" spans="1:1">
      <c r="A1070" t="s">
        <v>4585</v>
      </c>
    </row>
    <row r="1071" spans="1:1">
      <c r="A1071" t="s">
        <v>4586</v>
      </c>
    </row>
    <row r="1072" spans="1:1">
      <c r="A1072" t="s">
        <v>4587</v>
      </c>
    </row>
    <row r="1073" spans="1:1">
      <c r="A1073" t="s">
        <v>4588</v>
      </c>
    </row>
    <row r="1074" spans="1:1">
      <c r="A1074" t="s">
        <v>3881</v>
      </c>
    </row>
    <row r="1075" spans="1:1">
      <c r="A1075" t="s">
        <v>3882</v>
      </c>
    </row>
    <row r="1076" spans="1:1">
      <c r="A1076" t="s">
        <v>4589</v>
      </c>
    </row>
    <row r="1077" spans="1:1">
      <c r="A1077" t="s">
        <v>4590</v>
      </c>
    </row>
    <row r="1078" spans="1:1">
      <c r="A1078" t="s">
        <v>4591</v>
      </c>
    </row>
    <row r="1079" spans="1:1">
      <c r="A1079" t="s">
        <v>4592</v>
      </c>
    </row>
    <row r="1080" spans="1:1">
      <c r="A1080" t="s">
        <v>3881</v>
      </c>
    </row>
    <row r="1081" spans="1:1">
      <c r="A1081" t="s">
        <v>3882</v>
      </c>
    </row>
    <row r="1082" spans="1:1">
      <c r="A1082" t="s">
        <v>4593</v>
      </c>
    </row>
    <row r="1083" spans="1:1">
      <c r="A1083" t="s">
        <v>4594</v>
      </c>
    </row>
    <row r="1084" spans="1:1">
      <c r="A1084" t="s">
        <v>4595</v>
      </c>
    </row>
    <row r="1085" spans="1:1">
      <c r="A1085" t="s">
        <v>4596</v>
      </c>
    </row>
    <row r="1086" spans="1:1">
      <c r="A1086" t="s">
        <v>3881</v>
      </c>
    </row>
    <row r="1087" spans="1:1">
      <c r="A1087" t="s">
        <v>3882</v>
      </c>
    </row>
    <row r="1088" spans="1:1">
      <c r="A1088" t="s">
        <v>4597</v>
      </c>
    </row>
    <row r="1089" spans="1:1">
      <c r="A1089" t="s">
        <v>4598</v>
      </c>
    </row>
    <row r="1090" spans="1:1">
      <c r="A1090" t="s">
        <v>4599</v>
      </c>
    </row>
    <row r="1091" spans="1:1">
      <c r="A1091" t="s">
        <v>4600</v>
      </c>
    </row>
    <row r="1092" spans="1:1">
      <c r="A1092" t="s">
        <v>3881</v>
      </c>
    </row>
    <row r="1093" spans="1:1">
      <c r="A1093" t="s">
        <v>3882</v>
      </c>
    </row>
    <row r="1094" spans="1:1">
      <c r="A1094" t="s">
        <v>4601</v>
      </c>
    </row>
    <row r="1095" spans="1:1">
      <c r="A1095" t="s">
        <v>4602</v>
      </c>
    </row>
    <row r="1096" spans="1:1">
      <c r="A1096" t="s">
        <v>4603</v>
      </c>
    </row>
    <row r="1097" spans="1:1">
      <c r="A1097" t="s">
        <v>4604</v>
      </c>
    </row>
    <row r="1098" spans="1:1">
      <c r="A1098" t="s">
        <v>3881</v>
      </c>
    </row>
    <row r="1099" spans="1:1">
      <c r="A1099" t="s">
        <v>3882</v>
      </c>
    </row>
    <row r="1100" spans="1:1">
      <c r="A1100" t="s">
        <v>4605</v>
      </c>
    </row>
    <row r="1101" spans="1:1">
      <c r="A1101" t="s">
        <v>4606</v>
      </c>
    </row>
    <row r="1102" spans="1:1">
      <c r="A1102" t="s">
        <v>4607</v>
      </c>
    </row>
    <row r="1103" spans="1:1">
      <c r="A1103" t="s">
        <v>4608</v>
      </c>
    </row>
    <row r="1104" spans="1:1">
      <c r="A1104" t="s">
        <v>3881</v>
      </c>
    </row>
    <row r="1105" spans="1:1">
      <c r="A1105" t="s">
        <v>3882</v>
      </c>
    </row>
    <row r="1106" spans="1:1">
      <c r="A1106" t="s">
        <v>4609</v>
      </c>
    </row>
    <row r="1107" spans="1:1">
      <c r="A1107" t="s">
        <v>4610</v>
      </c>
    </row>
    <row r="1108" spans="1:1">
      <c r="A1108" t="s">
        <v>4611</v>
      </c>
    </row>
    <row r="1109" spans="1:1">
      <c r="A1109" t="s">
        <v>4612</v>
      </c>
    </row>
    <row r="1110" spans="1:1">
      <c r="A1110" t="s">
        <v>3881</v>
      </c>
    </row>
    <row r="1111" spans="1:1">
      <c r="A1111" t="s">
        <v>3882</v>
      </c>
    </row>
    <row r="1112" spans="1:1">
      <c r="A1112" t="s">
        <v>4613</v>
      </c>
    </row>
    <row r="1113" spans="1:1">
      <c r="A1113" t="s">
        <v>4614</v>
      </c>
    </row>
    <row r="1114" spans="1:1">
      <c r="A1114" t="s">
        <v>4615</v>
      </c>
    </row>
    <row r="1115" spans="1:1">
      <c r="A1115" t="s">
        <v>4616</v>
      </c>
    </row>
    <row r="1116" spans="1:1">
      <c r="A1116" t="s">
        <v>3881</v>
      </c>
    </row>
    <row r="1117" spans="1:1">
      <c r="A1117" t="s">
        <v>3882</v>
      </c>
    </row>
    <row r="1118" spans="1:1">
      <c r="A1118" t="s">
        <v>4617</v>
      </c>
    </row>
    <row r="1119" spans="1:1">
      <c r="A1119" t="s">
        <v>4618</v>
      </c>
    </row>
    <row r="1120" spans="1:1">
      <c r="A1120" t="s">
        <v>4619</v>
      </c>
    </row>
    <row r="1121" spans="1:1">
      <c r="A1121" t="s">
        <v>4620</v>
      </c>
    </row>
    <row r="1122" spans="1:1">
      <c r="A1122" t="s">
        <v>3881</v>
      </c>
    </row>
    <row r="1123" spans="1:1">
      <c r="A1123" t="s">
        <v>3882</v>
      </c>
    </row>
    <row r="1124" spans="1:1">
      <c r="A1124" t="s">
        <v>4621</v>
      </c>
    </row>
    <row r="1125" spans="1:1">
      <c r="A1125" t="s">
        <v>4622</v>
      </c>
    </row>
    <row r="1126" spans="1:1">
      <c r="A1126" t="s">
        <v>4623</v>
      </c>
    </row>
    <row r="1127" spans="1:1">
      <c r="A1127" t="s">
        <v>4624</v>
      </c>
    </row>
    <row r="1128" spans="1:1">
      <c r="A1128" t="s">
        <v>3881</v>
      </c>
    </row>
    <row r="1129" spans="1:1">
      <c r="A1129" t="s">
        <v>3882</v>
      </c>
    </row>
    <row r="1130" spans="1:1">
      <c r="A1130" t="s">
        <v>4625</v>
      </c>
    </row>
    <row r="1131" spans="1:1">
      <c r="A1131" t="s">
        <v>4626</v>
      </c>
    </row>
    <row r="1132" spans="1:1">
      <c r="A1132" t="s">
        <v>4627</v>
      </c>
    </row>
    <row r="1133" spans="1:1">
      <c r="A1133" t="s">
        <v>4628</v>
      </c>
    </row>
    <row r="1134" spans="1:1">
      <c r="A1134" t="s">
        <v>3881</v>
      </c>
    </row>
    <row r="1135" spans="1:1">
      <c r="A1135" t="s">
        <v>3882</v>
      </c>
    </row>
    <row r="1136" spans="1:1">
      <c r="A1136" t="s">
        <v>4629</v>
      </c>
    </row>
    <row r="1137" spans="1:1">
      <c r="A1137" t="s">
        <v>4630</v>
      </c>
    </row>
    <row r="1138" spans="1:1">
      <c r="A1138" t="s">
        <v>4631</v>
      </c>
    </row>
    <row r="1139" spans="1:1">
      <c r="A1139" t="s">
        <v>4632</v>
      </c>
    </row>
    <row r="1140" spans="1:1">
      <c r="A1140" t="s">
        <v>3881</v>
      </c>
    </row>
    <row r="1141" spans="1:1">
      <c r="A1141" t="s">
        <v>3882</v>
      </c>
    </row>
    <row r="1142" spans="1:1">
      <c r="A1142" t="s">
        <v>4633</v>
      </c>
    </row>
    <row r="1143" spans="1:1">
      <c r="A1143" t="s">
        <v>4634</v>
      </c>
    </row>
    <row r="1144" spans="1:1">
      <c r="A1144" t="s">
        <v>4635</v>
      </c>
    </row>
    <row r="1145" spans="1:1">
      <c r="A1145" t="s">
        <v>4636</v>
      </c>
    </row>
    <row r="1146" spans="1:1">
      <c r="A1146" t="s">
        <v>3881</v>
      </c>
    </row>
    <row r="1147" spans="1:1">
      <c r="A1147" t="s">
        <v>3882</v>
      </c>
    </row>
    <row r="1148" spans="1:1">
      <c r="A1148" t="s">
        <v>4637</v>
      </c>
    </row>
    <row r="1149" spans="1:1">
      <c r="A1149" t="s">
        <v>4638</v>
      </c>
    </row>
    <row r="1150" spans="1:1">
      <c r="A1150" t="s">
        <v>4639</v>
      </c>
    </row>
    <row r="1151" spans="1:1">
      <c r="A1151" t="s">
        <v>4640</v>
      </c>
    </row>
    <row r="1152" spans="1:1">
      <c r="A1152" t="s">
        <v>3881</v>
      </c>
    </row>
    <row r="1153" spans="1:1">
      <c r="A1153" t="s">
        <v>3882</v>
      </c>
    </row>
    <row r="1154" spans="1:1">
      <c r="A1154" t="s">
        <v>4641</v>
      </c>
    </row>
    <row r="1155" spans="1:1">
      <c r="A1155" t="s">
        <v>4642</v>
      </c>
    </row>
    <row r="1156" spans="1:1">
      <c r="A1156" t="s">
        <v>4643</v>
      </c>
    </row>
    <row r="1157" spans="1:1">
      <c r="A1157" t="s">
        <v>4644</v>
      </c>
    </row>
    <row r="1158" spans="1:1">
      <c r="A1158" t="s">
        <v>3881</v>
      </c>
    </row>
    <row r="1159" spans="1:1">
      <c r="A1159" t="s">
        <v>3882</v>
      </c>
    </row>
    <row r="1160" spans="1:1">
      <c r="A1160" t="s">
        <v>4645</v>
      </c>
    </row>
    <row r="1161" spans="1:1">
      <c r="A1161" t="s">
        <v>4646</v>
      </c>
    </row>
    <row r="1162" spans="1:1">
      <c r="A1162" t="s">
        <v>4647</v>
      </c>
    </row>
    <row r="1163" spans="1:1">
      <c r="A1163" t="s">
        <v>4648</v>
      </c>
    </row>
    <row r="1164" spans="1:1">
      <c r="A1164" t="s">
        <v>3881</v>
      </c>
    </row>
    <row r="1165" spans="1:1">
      <c r="A1165" t="s">
        <v>3882</v>
      </c>
    </row>
    <row r="1166" spans="1:1">
      <c r="A1166" t="s">
        <v>4649</v>
      </c>
    </row>
    <row r="1167" spans="1:1">
      <c r="A1167" t="s">
        <v>4650</v>
      </c>
    </row>
    <row r="1168" spans="1:1">
      <c r="A1168" t="s">
        <v>4651</v>
      </c>
    </row>
    <row r="1169" spans="1:1">
      <c r="A1169" t="s">
        <v>4652</v>
      </c>
    </row>
    <row r="1170" spans="1:1">
      <c r="A1170" t="s">
        <v>3881</v>
      </c>
    </row>
    <row r="1171" spans="1:1">
      <c r="A1171" t="s">
        <v>3882</v>
      </c>
    </row>
    <row r="1172" spans="1:1">
      <c r="A1172" t="s">
        <v>4653</v>
      </c>
    </row>
    <row r="1173" spans="1:1">
      <c r="A1173" t="s">
        <v>4654</v>
      </c>
    </row>
    <row r="1174" spans="1:1">
      <c r="A1174" t="s">
        <v>4655</v>
      </c>
    </row>
    <row r="1175" spans="1:1">
      <c r="A1175" t="s">
        <v>4656</v>
      </c>
    </row>
    <row r="1176" spans="1:1">
      <c r="A1176" t="s">
        <v>3881</v>
      </c>
    </row>
    <row r="1177" spans="1:1">
      <c r="A1177" t="s">
        <v>3882</v>
      </c>
    </row>
    <row r="1178" spans="1:1">
      <c r="A1178" t="s">
        <v>4657</v>
      </c>
    </row>
    <row r="1179" spans="1:1">
      <c r="A1179" t="s">
        <v>4658</v>
      </c>
    </row>
    <row r="1180" spans="1:1">
      <c r="A1180" t="s">
        <v>4659</v>
      </c>
    </row>
    <row r="1181" spans="1:1">
      <c r="A1181" t="s">
        <v>4660</v>
      </c>
    </row>
    <row r="1182" spans="1:1">
      <c r="A1182" t="s">
        <v>3881</v>
      </c>
    </row>
    <row r="1183" spans="1:1">
      <c r="A1183" t="s">
        <v>3882</v>
      </c>
    </row>
    <row r="1184" spans="1:1">
      <c r="A1184" t="s">
        <v>4661</v>
      </c>
    </row>
    <row r="1185" spans="1:1">
      <c r="A1185" t="s">
        <v>4662</v>
      </c>
    </row>
    <row r="1186" spans="1:1">
      <c r="A1186" t="s">
        <v>4197</v>
      </c>
    </row>
    <row r="1187" spans="1:1">
      <c r="A1187" t="s">
        <v>4198</v>
      </c>
    </row>
    <row r="1188" spans="1:1">
      <c r="A1188" t="s">
        <v>3881</v>
      </c>
    </row>
    <row r="1189" spans="1:1">
      <c r="A1189" t="s">
        <v>3882</v>
      </c>
    </row>
    <row r="1190" spans="1:1">
      <c r="A1190" t="s">
        <v>4663</v>
      </c>
    </row>
    <row r="1191" spans="1:1">
      <c r="A1191" t="s">
        <v>4664</v>
      </c>
    </row>
    <row r="1192" spans="1:1">
      <c r="A1192" t="s">
        <v>4665</v>
      </c>
    </row>
    <row r="1193" spans="1:1">
      <c r="A1193" t="s">
        <v>4666</v>
      </c>
    </row>
    <row r="1194" spans="1:1">
      <c r="A1194" t="s">
        <v>3881</v>
      </c>
    </row>
    <row r="1195" spans="1:1">
      <c r="A1195" t="s">
        <v>3882</v>
      </c>
    </row>
    <row r="1196" spans="1:1">
      <c r="A1196" t="s">
        <v>4667</v>
      </c>
    </row>
    <row r="1197" spans="1:1">
      <c r="A1197" t="s">
        <v>4668</v>
      </c>
    </row>
    <row r="1198" spans="1:1">
      <c r="A1198" t="s">
        <v>4669</v>
      </c>
    </row>
    <row r="1199" spans="1:1">
      <c r="A1199" t="s">
        <v>4670</v>
      </c>
    </row>
    <row r="1200" spans="1:1">
      <c r="A1200" t="s">
        <v>3881</v>
      </c>
    </row>
    <row r="1201" spans="1:1">
      <c r="A1201" t="s">
        <v>3882</v>
      </c>
    </row>
    <row r="1202" spans="1:1">
      <c r="A1202" t="s">
        <v>4671</v>
      </c>
    </row>
    <row r="1203" spans="1:1">
      <c r="A1203" t="s">
        <v>4672</v>
      </c>
    </row>
    <row r="1204" spans="1:1">
      <c r="A1204" t="s">
        <v>4673</v>
      </c>
    </row>
    <row r="1205" spans="1:1">
      <c r="A1205" t="s">
        <v>4674</v>
      </c>
    </row>
    <row r="1206" spans="1:1">
      <c r="A1206" t="s">
        <v>3881</v>
      </c>
    </row>
    <row r="1207" spans="1:1">
      <c r="A1207" t="s">
        <v>3882</v>
      </c>
    </row>
    <row r="1208" spans="1:1">
      <c r="A1208" t="s">
        <v>4675</v>
      </c>
    </row>
    <row r="1209" spans="1:1">
      <c r="A1209" t="s">
        <v>4676</v>
      </c>
    </row>
    <row r="1210" spans="1:1">
      <c r="A1210" t="s">
        <v>4677</v>
      </c>
    </row>
    <row r="1211" spans="1:1">
      <c r="A1211" t="s">
        <v>4678</v>
      </c>
    </row>
    <row r="1212" spans="1:1">
      <c r="A1212" t="s">
        <v>3881</v>
      </c>
    </row>
    <row r="1213" spans="1:1">
      <c r="A1213" t="s">
        <v>3882</v>
      </c>
    </row>
    <row r="1214" spans="1:1">
      <c r="A1214" t="s">
        <v>4679</v>
      </c>
    </row>
    <row r="1215" spans="1:1">
      <c r="A1215" t="s">
        <v>4680</v>
      </c>
    </row>
    <row r="1216" spans="1:1">
      <c r="A1216" t="s">
        <v>4681</v>
      </c>
    </row>
    <row r="1217" spans="1:1">
      <c r="A1217" t="s">
        <v>4682</v>
      </c>
    </row>
    <row r="1218" spans="1:1">
      <c r="A1218" t="s">
        <v>3881</v>
      </c>
    </row>
    <row r="1219" spans="1:1">
      <c r="A1219" t="s">
        <v>3882</v>
      </c>
    </row>
    <row r="1220" spans="1:1">
      <c r="A1220" t="s">
        <v>4683</v>
      </c>
    </row>
    <row r="1221" spans="1:1">
      <c r="A1221" t="s">
        <v>4684</v>
      </c>
    </row>
    <row r="1222" spans="1:1">
      <c r="A1222" t="s">
        <v>4685</v>
      </c>
    </row>
    <row r="1223" spans="1:1">
      <c r="A1223" t="s">
        <v>4686</v>
      </c>
    </row>
    <row r="1224" spans="1:1">
      <c r="A1224" t="s">
        <v>3881</v>
      </c>
    </row>
    <row r="1225" spans="1:1">
      <c r="A1225" t="s">
        <v>3882</v>
      </c>
    </row>
    <row r="1226" spans="1:1">
      <c r="A1226" t="s">
        <v>4687</v>
      </c>
    </row>
    <row r="1227" spans="1:1">
      <c r="A1227" t="s">
        <v>4688</v>
      </c>
    </row>
    <row r="1228" spans="1:1">
      <c r="A1228" t="s">
        <v>4689</v>
      </c>
    </row>
    <row r="1229" spans="1:1">
      <c r="A1229" t="s">
        <v>4690</v>
      </c>
    </row>
    <row r="1230" spans="1:1">
      <c r="A1230" t="s">
        <v>3881</v>
      </c>
    </row>
    <row r="1231" spans="1:1">
      <c r="A1231" t="s">
        <v>3882</v>
      </c>
    </row>
    <row r="1232" spans="1:1">
      <c r="A1232" t="s">
        <v>4691</v>
      </c>
    </row>
    <row r="1233" spans="1:1">
      <c r="A1233" t="s">
        <v>4692</v>
      </c>
    </row>
    <row r="1234" spans="1:1">
      <c r="A1234" t="s">
        <v>4693</v>
      </c>
    </row>
    <row r="1235" spans="1:1">
      <c r="A1235" t="s">
        <v>4694</v>
      </c>
    </row>
    <row r="1236" spans="1:1">
      <c r="A1236" t="s">
        <v>3881</v>
      </c>
    </row>
    <row r="1237" spans="1:1">
      <c r="A1237" t="s">
        <v>3882</v>
      </c>
    </row>
    <row r="1238" spans="1:1">
      <c r="A1238" t="s">
        <v>4695</v>
      </c>
    </row>
    <row r="1239" spans="1:1">
      <c r="A1239" t="s">
        <v>4696</v>
      </c>
    </row>
    <row r="1240" spans="1:1">
      <c r="A1240" t="s">
        <v>4697</v>
      </c>
    </row>
    <row r="1241" spans="1:1">
      <c r="A1241" t="s">
        <v>4698</v>
      </c>
    </row>
    <row r="1242" spans="1:1">
      <c r="A1242" t="s">
        <v>3881</v>
      </c>
    </row>
    <row r="1243" spans="1:1">
      <c r="A1243" t="s">
        <v>3882</v>
      </c>
    </row>
    <row r="1244" spans="1:1">
      <c r="A1244" t="s">
        <v>4699</v>
      </c>
    </row>
    <row r="1245" spans="1:1">
      <c r="A1245" t="s">
        <v>4700</v>
      </c>
    </row>
    <row r="1246" spans="1:1">
      <c r="A1246" t="s">
        <v>4701</v>
      </c>
    </row>
    <row r="1247" spans="1:1">
      <c r="A1247" t="s">
        <v>4702</v>
      </c>
    </row>
    <row r="1248" spans="1:1">
      <c r="A1248" t="s">
        <v>3881</v>
      </c>
    </row>
    <row r="1249" spans="1:1">
      <c r="A1249" t="s">
        <v>3882</v>
      </c>
    </row>
    <row r="1250" spans="1:1">
      <c r="A1250" t="s">
        <v>4703</v>
      </c>
    </row>
    <row r="1251" spans="1:1">
      <c r="A1251" t="s">
        <v>4704</v>
      </c>
    </row>
    <row r="1252" spans="1:1">
      <c r="A1252" t="s">
        <v>4705</v>
      </c>
    </row>
    <row r="1253" spans="1:1">
      <c r="A1253" t="s">
        <v>4706</v>
      </c>
    </row>
    <row r="1254" spans="1:1">
      <c r="A1254" t="s">
        <v>3881</v>
      </c>
    </row>
    <row r="1255" spans="1:1">
      <c r="A1255" t="s">
        <v>3882</v>
      </c>
    </row>
    <row r="1256" spans="1:1">
      <c r="A1256" t="s">
        <v>4707</v>
      </c>
    </row>
    <row r="1257" spans="1:1">
      <c r="A1257" t="s">
        <v>4708</v>
      </c>
    </row>
    <row r="1258" spans="1:1">
      <c r="A1258" t="s">
        <v>4709</v>
      </c>
    </row>
    <row r="1259" spans="1:1">
      <c r="A1259" t="s">
        <v>4710</v>
      </c>
    </row>
    <row r="1260" spans="1:1">
      <c r="A1260" t="s">
        <v>3881</v>
      </c>
    </row>
    <row r="1261" spans="1:1">
      <c r="A1261" t="s">
        <v>3882</v>
      </c>
    </row>
    <row r="1262" spans="1:1">
      <c r="A1262" t="s">
        <v>4711</v>
      </c>
    </row>
    <row r="1263" spans="1:1">
      <c r="A1263" t="s">
        <v>4712</v>
      </c>
    </row>
    <row r="1264" spans="1:1">
      <c r="A1264" t="s">
        <v>4713</v>
      </c>
    </row>
    <row r="1265" spans="1:1">
      <c r="A1265" t="s">
        <v>4714</v>
      </c>
    </row>
    <row r="1266" spans="1:1">
      <c r="A1266" t="s">
        <v>3881</v>
      </c>
    </row>
    <row r="1267" spans="1:1">
      <c r="A1267" t="s">
        <v>3882</v>
      </c>
    </row>
    <row r="1268" spans="1:1">
      <c r="A1268" t="s">
        <v>4715</v>
      </c>
    </row>
    <row r="1269" spans="1:1">
      <c r="A1269" t="s">
        <v>4716</v>
      </c>
    </row>
    <row r="1270" spans="1:1">
      <c r="A1270" t="s">
        <v>4717</v>
      </c>
    </row>
    <row r="1271" spans="1:1">
      <c r="A1271" t="s">
        <v>4718</v>
      </c>
    </row>
    <row r="1272" spans="1:1">
      <c r="A1272" t="s">
        <v>3881</v>
      </c>
    </row>
    <row r="1273" spans="1:1">
      <c r="A1273" t="s">
        <v>3882</v>
      </c>
    </row>
    <row r="1274" spans="1:1">
      <c r="A1274" t="s">
        <v>4719</v>
      </c>
    </row>
    <row r="1275" spans="1:1">
      <c r="A1275" t="s">
        <v>4720</v>
      </c>
    </row>
    <row r="1276" spans="1:1">
      <c r="A1276" t="s">
        <v>4721</v>
      </c>
    </row>
    <row r="1277" spans="1:1">
      <c r="A1277" t="s">
        <v>4722</v>
      </c>
    </row>
    <row r="1278" spans="1:1">
      <c r="A1278" t="s">
        <v>3881</v>
      </c>
    </row>
    <row r="1279" spans="1:1">
      <c r="A1279" t="s">
        <v>3882</v>
      </c>
    </row>
    <row r="1280" spans="1:1">
      <c r="A1280" t="s">
        <v>4723</v>
      </c>
    </row>
    <row r="1281" spans="1:1">
      <c r="A1281" t="s">
        <v>4724</v>
      </c>
    </row>
    <row r="1282" spans="1:1">
      <c r="A1282" t="s">
        <v>4607</v>
      </c>
    </row>
    <row r="1283" spans="1:1">
      <c r="A1283" t="s">
        <v>4608</v>
      </c>
    </row>
    <row r="1284" spans="1:1">
      <c r="A1284" t="s">
        <v>3881</v>
      </c>
    </row>
    <row r="1285" spans="1:1">
      <c r="A1285" t="s">
        <v>3882</v>
      </c>
    </row>
    <row r="1286" spans="1:1">
      <c r="A1286" t="s">
        <v>4725</v>
      </c>
    </row>
    <row r="1287" spans="1:1">
      <c r="A1287" t="s">
        <v>4726</v>
      </c>
    </row>
    <row r="1288" spans="1:1">
      <c r="A1288" t="s">
        <v>4727</v>
      </c>
    </row>
    <row r="1289" spans="1:1">
      <c r="A1289" t="s">
        <v>4728</v>
      </c>
    </row>
    <row r="1290" spans="1:1">
      <c r="A1290" t="s">
        <v>3881</v>
      </c>
    </row>
    <row r="1291" spans="1:1">
      <c r="A1291" t="s">
        <v>3882</v>
      </c>
    </row>
    <row r="1292" spans="1:1">
      <c r="A1292" t="s">
        <v>4729</v>
      </c>
    </row>
    <row r="1293" spans="1:1">
      <c r="A1293" t="s">
        <v>4730</v>
      </c>
    </row>
    <row r="1294" spans="1:1">
      <c r="A1294" t="s">
        <v>4731</v>
      </c>
    </row>
    <row r="1295" spans="1:1">
      <c r="A1295" t="s">
        <v>4732</v>
      </c>
    </row>
    <row r="1296" spans="1:1">
      <c r="A1296" t="s">
        <v>3881</v>
      </c>
    </row>
    <row r="1297" spans="1:1">
      <c r="A1297" t="s">
        <v>3882</v>
      </c>
    </row>
    <row r="1298" spans="1:1">
      <c r="A1298" t="s">
        <v>4733</v>
      </c>
    </row>
    <row r="1299" spans="1:1">
      <c r="A1299" t="s">
        <v>4734</v>
      </c>
    </row>
    <row r="1300" spans="1:1">
      <c r="A1300" t="s">
        <v>4735</v>
      </c>
    </row>
    <row r="1301" spans="1:1">
      <c r="A1301" t="s">
        <v>4736</v>
      </c>
    </row>
    <row r="1302" spans="1:1">
      <c r="A1302" t="s">
        <v>3881</v>
      </c>
    </row>
    <row r="1303" spans="1:1">
      <c r="A1303" t="s">
        <v>3882</v>
      </c>
    </row>
    <row r="1304" spans="1:1">
      <c r="A1304" t="s">
        <v>4737</v>
      </c>
    </row>
    <row r="1305" spans="1:1">
      <c r="A1305" t="s">
        <v>4738</v>
      </c>
    </row>
    <row r="1306" spans="1:1">
      <c r="A1306" t="s">
        <v>4739</v>
      </c>
    </row>
    <row r="1307" spans="1:1">
      <c r="A1307" t="s">
        <v>4740</v>
      </c>
    </row>
    <row r="1308" spans="1:1">
      <c r="A1308" t="s">
        <v>3881</v>
      </c>
    </row>
    <row r="1309" spans="1:1">
      <c r="A1309" t="s">
        <v>3882</v>
      </c>
    </row>
    <row r="1310" spans="1:1">
      <c r="A1310" t="s">
        <v>4741</v>
      </c>
    </row>
    <row r="1311" spans="1:1">
      <c r="A1311" t="s">
        <v>4742</v>
      </c>
    </row>
    <row r="1312" spans="1:1">
      <c r="A1312" t="s">
        <v>4743</v>
      </c>
    </row>
    <row r="1313" spans="1:1">
      <c r="A1313" t="s">
        <v>4744</v>
      </c>
    </row>
    <row r="1314" spans="1:1">
      <c r="A1314" t="s">
        <v>3881</v>
      </c>
    </row>
    <row r="1315" spans="1:1">
      <c r="A1315" t="s">
        <v>3882</v>
      </c>
    </row>
    <row r="1316" spans="1:1">
      <c r="A1316" t="s">
        <v>4745</v>
      </c>
    </row>
    <row r="1317" spans="1:1">
      <c r="A1317" t="s">
        <v>4746</v>
      </c>
    </row>
    <row r="1318" spans="1:1">
      <c r="A1318" t="s">
        <v>4747</v>
      </c>
    </row>
    <row r="1319" spans="1:1">
      <c r="A1319" t="s">
        <v>4748</v>
      </c>
    </row>
    <row r="1320" spans="1:1">
      <c r="A1320" t="s">
        <v>3881</v>
      </c>
    </row>
    <row r="1321" spans="1:1">
      <c r="A1321" t="s">
        <v>3882</v>
      </c>
    </row>
    <row r="1322" spans="1:1">
      <c r="A1322" t="s">
        <v>4749</v>
      </c>
    </row>
    <row r="1323" spans="1:1">
      <c r="A1323" t="s">
        <v>4750</v>
      </c>
    </row>
    <row r="1324" spans="1:1">
      <c r="A1324" t="s">
        <v>4751</v>
      </c>
    </row>
    <row r="1325" spans="1:1">
      <c r="A1325" t="s">
        <v>4752</v>
      </c>
    </row>
    <row r="1326" spans="1:1">
      <c r="A1326" t="s">
        <v>3881</v>
      </c>
    </row>
    <row r="1327" spans="1:1">
      <c r="A1327" t="s">
        <v>3882</v>
      </c>
    </row>
    <row r="1328" spans="1:1">
      <c r="A1328" t="s">
        <v>4753</v>
      </c>
    </row>
    <row r="1329" spans="1:1">
      <c r="A1329" t="s">
        <v>4754</v>
      </c>
    </row>
    <row r="1330" spans="1:1">
      <c r="A1330" t="s">
        <v>4755</v>
      </c>
    </row>
    <row r="1331" spans="1:1">
      <c r="A1331" t="s">
        <v>4756</v>
      </c>
    </row>
    <row r="1332" spans="1:1">
      <c r="A1332" t="s">
        <v>3881</v>
      </c>
    </row>
    <row r="1333" spans="1:1">
      <c r="A1333" t="s">
        <v>3882</v>
      </c>
    </row>
    <row r="1334" spans="1:1">
      <c r="A1334" t="s">
        <v>4757</v>
      </c>
    </row>
    <row r="1335" spans="1:1">
      <c r="A1335" t="s">
        <v>4758</v>
      </c>
    </row>
    <row r="1336" spans="1:1">
      <c r="A1336" t="s">
        <v>4759</v>
      </c>
    </row>
    <row r="1337" spans="1:1">
      <c r="A1337" t="s">
        <v>4760</v>
      </c>
    </row>
    <row r="1338" spans="1:1">
      <c r="A1338" t="s">
        <v>3881</v>
      </c>
    </row>
    <row r="1339" spans="1:1">
      <c r="A1339" t="s">
        <v>3882</v>
      </c>
    </row>
    <row r="1340" spans="1:1">
      <c r="A1340" t="s">
        <v>4761</v>
      </c>
    </row>
    <row r="1341" spans="1:1">
      <c r="A1341" t="s">
        <v>4762</v>
      </c>
    </row>
    <row r="1342" spans="1:1">
      <c r="A1342" t="s">
        <v>4763</v>
      </c>
    </row>
    <row r="1343" spans="1:1">
      <c r="A1343" t="s">
        <v>4764</v>
      </c>
    </row>
    <row r="1344" spans="1:1">
      <c r="A1344" t="s">
        <v>3881</v>
      </c>
    </row>
    <row r="1345" spans="1:1">
      <c r="A1345" t="s">
        <v>3882</v>
      </c>
    </row>
    <row r="1346" spans="1:1">
      <c r="A1346" t="s">
        <v>4765</v>
      </c>
    </row>
    <row r="1347" spans="1:1">
      <c r="A1347" t="s">
        <v>4766</v>
      </c>
    </row>
    <row r="1348" spans="1:1">
      <c r="A1348" t="s">
        <v>4767</v>
      </c>
    </row>
    <row r="1349" spans="1:1">
      <c r="A1349" t="s">
        <v>4768</v>
      </c>
    </row>
    <row r="1350" spans="1:1">
      <c r="A1350" t="s">
        <v>3881</v>
      </c>
    </row>
    <row r="1351" spans="1:1">
      <c r="A1351" t="s">
        <v>3882</v>
      </c>
    </row>
    <row r="1352" spans="1:1">
      <c r="A1352" t="s">
        <v>4769</v>
      </c>
    </row>
    <row r="1353" spans="1:1">
      <c r="A1353" t="s">
        <v>4770</v>
      </c>
    </row>
    <row r="1354" spans="1:1">
      <c r="A1354" t="s">
        <v>4771</v>
      </c>
    </row>
    <row r="1355" spans="1:1">
      <c r="A1355" t="s">
        <v>4772</v>
      </c>
    </row>
    <row r="1356" spans="1:1">
      <c r="A1356" t="s">
        <v>3881</v>
      </c>
    </row>
    <row r="1357" spans="1:1">
      <c r="A1357" t="s">
        <v>3882</v>
      </c>
    </row>
    <row r="1358" spans="1:1">
      <c r="A1358" t="s">
        <v>4773</v>
      </c>
    </row>
    <row r="1359" spans="1:1">
      <c r="A1359" t="s">
        <v>4774</v>
      </c>
    </row>
    <row r="1360" spans="1:1">
      <c r="A1360" t="s">
        <v>4775</v>
      </c>
    </row>
    <row r="1361" spans="1:1">
      <c r="A1361" t="s">
        <v>4776</v>
      </c>
    </row>
    <row r="1362" spans="1:1">
      <c r="A1362" t="s">
        <v>3881</v>
      </c>
    </row>
    <row r="1363" spans="1:1">
      <c r="A1363" t="s">
        <v>3882</v>
      </c>
    </row>
    <row r="1364" spans="1:1">
      <c r="A1364" t="s">
        <v>4777</v>
      </c>
    </row>
    <row r="1365" spans="1:1">
      <c r="A1365" t="s">
        <v>4778</v>
      </c>
    </row>
    <row r="1366" spans="1:1">
      <c r="A1366" t="s">
        <v>4779</v>
      </c>
    </row>
    <row r="1367" spans="1:1">
      <c r="A1367" t="s">
        <v>4780</v>
      </c>
    </row>
    <row r="1368" spans="1:1">
      <c r="A1368" t="s">
        <v>3881</v>
      </c>
    </row>
    <row r="1369" spans="1:1">
      <c r="A1369" t="s">
        <v>3882</v>
      </c>
    </row>
    <row r="1370" spans="1:1">
      <c r="A1370" t="s">
        <v>4781</v>
      </c>
    </row>
    <row r="1371" spans="1:1">
      <c r="A1371" t="s">
        <v>4782</v>
      </c>
    </row>
    <row r="1372" spans="1:1">
      <c r="A1372" t="s">
        <v>4783</v>
      </c>
    </row>
    <row r="1373" spans="1:1">
      <c r="A1373" t="s">
        <v>4784</v>
      </c>
    </row>
    <row r="1374" spans="1:1">
      <c r="A1374" t="s">
        <v>3881</v>
      </c>
    </row>
    <row r="1375" spans="1:1">
      <c r="A1375" t="s">
        <v>3882</v>
      </c>
    </row>
    <row r="1376" spans="1:1">
      <c r="A1376" t="s">
        <v>4849</v>
      </c>
    </row>
    <row r="1377" spans="1:1">
      <c r="A1377" t="s">
        <v>4850</v>
      </c>
    </row>
    <row r="1378" spans="1:1">
      <c r="A1378" t="s">
        <v>4851</v>
      </c>
    </row>
    <row r="1379" spans="1:1">
      <c r="A1379" t="s">
        <v>4852</v>
      </c>
    </row>
    <row r="1380" spans="1:1">
      <c r="A1380" t="s">
        <v>3881</v>
      </c>
    </row>
    <row r="1381" spans="1:1">
      <c r="A1381" t="s">
        <v>3882</v>
      </c>
    </row>
    <row r="1382" spans="1:1">
      <c r="A1382" t="s">
        <v>4907</v>
      </c>
    </row>
    <row r="1383" spans="1:1">
      <c r="A1383" t="s">
        <v>4908</v>
      </c>
    </row>
    <row r="1384" spans="1:1">
      <c r="A1384" t="s">
        <v>4909</v>
      </c>
    </row>
    <row r="1385" spans="1:1">
      <c r="A1385" t="s">
        <v>4910</v>
      </c>
    </row>
    <row r="1386" spans="1:1">
      <c r="A1386" t="s">
        <v>3881</v>
      </c>
    </row>
    <row r="1387" spans="1:1">
      <c r="A1387" t="s">
        <v>3882</v>
      </c>
    </row>
    <row r="1388" spans="1:1">
      <c r="A1388" t="s">
        <v>4911</v>
      </c>
    </row>
    <row r="1389" spans="1:1">
      <c r="A1389" t="s">
        <v>4912</v>
      </c>
    </row>
    <row r="1390" spans="1:1">
      <c r="A1390" t="s">
        <v>4913</v>
      </c>
    </row>
    <row r="1391" spans="1:1">
      <c r="A1391" t="s">
        <v>4914</v>
      </c>
    </row>
    <row r="1392" spans="1:1">
      <c r="A1392" t="s">
        <v>3881</v>
      </c>
    </row>
    <row r="1393" spans="1:1">
      <c r="A1393" t="s">
        <v>3882</v>
      </c>
    </row>
    <row r="1394" spans="1:1">
      <c r="A1394" t="s">
        <v>4915</v>
      </c>
    </row>
    <row r="1395" spans="1:1">
      <c r="A1395" t="s">
        <v>4916</v>
      </c>
    </row>
    <row r="1396" spans="1:1">
      <c r="A1396" t="s">
        <v>4917</v>
      </c>
    </row>
    <row r="1397" spans="1:1">
      <c r="A1397" t="s">
        <v>4918</v>
      </c>
    </row>
    <row r="1398" spans="1:1">
      <c r="A1398" t="s">
        <v>3881</v>
      </c>
    </row>
    <row r="1399" spans="1:1">
      <c r="A1399" t="s">
        <v>3882</v>
      </c>
    </row>
    <row r="1400" spans="1:1">
      <c r="A1400" t="s">
        <v>5009</v>
      </c>
    </row>
    <row r="1401" spans="1:1">
      <c r="A1401" t="s">
        <v>5010</v>
      </c>
    </row>
    <row r="1402" spans="1:1">
      <c r="A1402" t="s">
        <v>5011</v>
      </c>
    </row>
    <row r="1403" spans="1:1">
      <c r="A1403" t="s">
        <v>5012</v>
      </c>
    </row>
    <row r="1404" spans="1:1">
      <c r="A1404" t="s">
        <v>3881</v>
      </c>
    </row>
    <row r="1405" spans="1:1">
      <c r="A1405" t="s">
        <v>3882</v>
      </c>
    </row>
    <row r="1406" spans="1:1">
      <c r="A1406" t="s">
        <v>5013</v>
      </c>
    </row>
    <row r="1407" spans="1:1">
      <c r="A1407" t="s">
        <v>5014</v>
      </c>
    </row>
    <row r="1408" spans="1:1">
      <c r="A1408" t="s">
        <v>5015</v>
      </c>
    </row>
    <row r="1409" spans="1:1">
      <c r="A1409" t="s">
        <v>5016</v>
      </c>
    </row>
    <row r="1410" spans="1:1">
      <c r="A1410" t="s">
        <v>3881</v>
      </c>
    </row>
    <row r="1411" spans="1:1">
      <c r="A1411" t="s">
        <v>3882</v>
      </c>
    </row>
    <row r="1412" spans="1:1">
      <c r="A1412" t="s">
        <v>5017</v>
      </c>
    </row>
    <row r="1413" spans="1:1">
      <c r="A1413" t="s">
        <v>5018</v>
      </c>
    </row>
    <row r="1414" spans="1:1">
      <c r="A1414" t="s">
        <v>5019</v>
      </c>
    </row>
    <row r="1415" spans="1:1">
      <c r="A1415" t="s">
        <v>5020</v>
      </c>
    </row>
    <row r="1416" spans="1:1">
      <c r="A1416" t="s">
        <v>3881</v>
      </c>
    </row>
    <row r="1417" spans="1:1">
      <c r="A1417" t="s">
        <v>3882</v>
      </c>
    </row>
    <row r="1418" spans="1:1">
      <c r="A1418" t="s">
        <v>5021</v>
      </c>
    </row>
    <row r="1419" spans="1:1">
      <c r="A1419" t="s">
        <v>5022</v>
      </c>
    </row>
    <row r="1420" spans="1:1">
      <c r="A1420" t="s">
        <v>5023</v>
      </c>
    </row>
    <row r="1421" spans="1:1">
      <c r="A1421" t="s">
        <v>5024</v>
      </c>
    </row>
    <row r="1422" spans="1:1">
      <c r="A1422" t="s">
        <v>3881</v>
      </c>
    </row>
    <row r="1423" spans="1:1">
      <c r="A1423" t="s">
        <v>3882</v>
      </c>
    </row>
    <row r="1424" spans="1:1">
      <c r="A1424" t="s">
        <v>5054</v>
      </c>
    </row>
    <row r="1425" spans="1:1">
      <c r="A1425" t="s">
        <v>5055</v>
      </c>
    </row>
    <row r="1426" spans="1:1">
      <c r="A1426" t="s">
        <v>5056</v>
      </c>
    </row>
    <row r="1427" spans="1:1">
      <c r="A1427" t="s">
        <v>5057</v>
      </c>
    </row>
    <row r="1428" spans="1:1">
      <c r="A1428" t="s">
        <v>3881</v>
      </c>
    </row>
    <row r="1429" spans="1:1">
      <c r="A1429" t="s">
        <v>3882</v>
      </c>
    </row>
    <row r="1430" spans="1:1">
      <c r="A1430" t="s">
        <v>5094</v>
      </c>
    </row>
    <row r="1431" spans="1:1">
      <c r="A1431" t="s">
        <v>5095</v>
      </c>
    </row>
    <row r="1432" spans="1:1">
      <c r="A1432" t="s">
        <v>5096</v>
      </c>
    </row>
    <row r="1433" spans="1:1">
      <c r="A1433" t="s">
        <v>5097</v>
      </c>
    </row>
    <row r="1434" spans="1:1">
      <c r="A1434" t="s">
        <v>3881</v>
      </c>
    </row>
    <row r="1435" spans="1:1">
      <c r="A1435" t="s">
        <v>3882</v>
      </c>
    </row>
    <row r="1436" spans="1:1">
      <c r="A1436" t="s">
        <v>5098</v>
      </c>
    </row>
    <row r="1437" spans="1:1">
      <c r="A1437" t="s">
        <v>5099</v>
      </c>
    </row>
    <row r="1438" spans="1:1">
      <c r="A1438" t="s">
        <v>5100</v>
      </c>
    </row>
    <row r="1439" spans="1:1">
      <c r="A1439" t="s">
        <v>5101</v>
      </c>
    </row>
    <row r="1440" spans="1:1">
      <c r="A1440" t="s">
        <v>3881</v>
      </c>
    </row>
    <row r="1441" spans="1:1">
      <c r="A1441" t="s">
        <v>3882</v>
      </c>
    </row>
    <row r="1442" spans="1:1">
      <c r="A1442" t="s">
        <v>5132</v>
      </c>
    </row>
    <row r="1443" spans="1:1">
      <c r="A1443" t="s">
        <v>5133</v>
      </c>
    </row>
    <row r="1444" spans="1:1">
      <c r="A1444" t="s">
        <v>5134</v>
      </c>
    </row>
    <row r="1445" spans="1:1">
      <c r="A1445" t="s">
        <v>5135</v>
      </c>
    </row>
    <row r="1446" spans="1:1">
      <c r="A1446" t="s">
        <v>3881</v>
      </c>
    </row>
    <row r="1447" spans="1:1">
      <c r="A1447" t="s">
        <v>3882</v>
      </c>
    </row>
    <row r="1448" spans="1:1">
      <c r="A1448" t="s">
        <v>5243</v>
      </c>
    </row>
    <row r="1449" spans="1:1">
      <c r="A1449" t="s">
        <v>5244</v>
      </c>
    </row>
    <row r="1450" spans="1:1">
      <c r="A1450" t="s">
        <v>5245</v>
      </c>
    </row>
    <row r="1451" spans="1:1">
      <c r="A1451" t="s">
        <v>5246</v>
      </c>
    </row>
    <row r="1452" spans="1:1">
      <c r="A1452" t="s">
        <v>3881</v>
      </c>
    </row>
    <row r="1453" spans="1:1">
      <c r="A1453" t="s">
        <v>3882</v>
      </c>
    </row>
    <row r="1454" spans="1:1">
      <c r="A1454" t="s">
        <v>5247</v>
      </c>
    </row>
    <row r="1455" spans="1:1">
      <c r="A1455" t="s">
        <v>5248</v>
      </c>
    </row>
    <row r="1456" spans="1:1">
      <c r="A1456" t="s">
        <v>4469</v>
      </c>
    </row>
    <row r="1457" spans="1:1">
      <c r="A1457" t="s">
        <v>4470</v>
      </c>
    </row>
    <row r="1458" spans="1:1">
      <c r="A1458" t="s">
        <v>3881</v>
      </c>
    </row>
    <row r="1459" spans="1:1">
      <c r="A1459" t="s">
        <v>3882</v>
      </c>
    </row>
    <row r="1460" spans="1:1">
      <c r="A1460" t="s">
        <v>5283</v>
      </c>
    </row>
    <row r="1461" spans="1:1">
      <c r="A1461" t="s">
        <v>5284</v>
      </c>
    </row>
    <row r="1462" spans="1:1">
      <c r="A1462" t="s">
        <v>4313</v>
      </c>
    </row>
    <row r="1463" spans="1:1">
      <c r="A1463" t="s">
        <v>4314</v>
      </c>
    </row>
    <row r="1464" spans="1:1">
      <c r="A1464" t="s">
        <v>3881</v>
      </c>
    </row>
    <row r="1465" spans="1:1">
      <c r="A1465" t="s">
        <v>3882</v>
      </c>
    </row>
    <row r="1466" spans="1:1">
      <c r="A1466" t="s">
        <v>5285</v>
      </c>
    </row>
    <row r="1467" spans="1:1">
      <c r="A1467" t="s">
        <v>5286</v>
      </c>
    </row>
    <row r="1468" spans="1:1">
      <c r="A1468" t="s">
        <v>5287</v>
      </c>
    </row>
    <row r="1469" spans="1:1">
      <c r="A1469" t="s">
        <v>5288</v>
      </c>
    </row>
    <row r="1470" spans="1:1">
      <c r="A1470" t="s">
        <v>3881</v>
      </c>
    </row>
    <row r="1471" spans="1:1">
      <c r="A1471" t="s">
        <v>3882</v>
      </c>
    </row>
    <row r="1472" spans="1:1">
      <c r="A1472" t="s">
        <v>5289</v>
      </c>
    </row>
    <row r="1473" spans="1:1">
      <c r="A1473" t="s">
        <v>5290</v>
      </c>
    </row>
    <row r="1474" spans="1:1">
      <c r="A1474" t="s">
        <v>5291</v>
      </c>
    </row>
    <row r="1475" spans="1:1">
      <c r="A1475" t="s">
        <v>5292</v>
      </c>
    </row>
    <row r="1476" spans="1:1">
      <c r="A1476" t="s">
        <v>3881</v>
      </c>
    </row>
    <row r="1477" spans="1:1">
      <c r="A1477" t="s">
        <v>3882</v>
      </c>
    </row>
    <row r="1478" spans="1:1">
      <c r="A1478" t="s">
        <v>5473</v>
      </c>
    </row>
    <row r="1479" spans="1:1">
      <c r="A1479" t="s">
        <v>5474</v>
      </c>
    </row>
    <row r="1480" spans="1:1">
      <c r="A1480" t="s">
        <v>5475</v>
      </c>
    </row>
    <row r="1481" spans="1:1">
      <c r="A1481" t="s">
        <v>5476</v>
      </c>
    </row>
    <row r="1482" spans="1:1">
      <c r="A1482" t="s">
        <v>3881</v>
      </c>
    </row>
    <row r="1483" spans="1:1">
      <c r="A1483" t="s">
        <v>3882</v>
      </c>
    </row>
    <row r="1484" spans="1:1">
      <c r="A1484" t="s">
        <v>5477</v>
      </c>
    </row>
    <row r="1485" spans="1:1">
      <c r="A1485" t="s">
        <v>5478</v>
      </c>
    </row>
    <row r="1486" spans="1:1">
      <c r="A1486" t="s">
        <v>5479</v>
      </c>
    </row>
    <row r="1487" spans="1:1">
      <c r="A1487" t="s">
        <v>5480</v>
      </c>
    </row>
    <row r="1488" spans="1:1">
      <c r="A1488" t="s">
        <v>3881</v>
      </c>
    </row>
    <row r="1489" spans="1:1">
      <c r="A1489" t="s">
        <v>3882</v>
      </c>
    </row>
    <row r="1490" spans="1:1">
      <c r="A1490" t="s">
        <v>5583</v>
      </c>
    </row>
    <row r="1491" spans="1:1">
      <c r="A1491" t="s">
        <v>5584</v>
      </c>
    </row>
    <row r="1492" spans="1:1">
      <c r="A1492" t="s">
        <v>4357</v>
      </c>
    </row>
    <row r="1493" spans="1:1">
      <c r="A1493" t="s">
        <v>4358</v>
      </c>
    </row>
    <row r="1494" spans="1:1">
      <c r="A1494" t="s">
        <v>3881</v>
      </c>
    </row>
    <row r="1495" spans="1:1">
      <c r="A1495" t="s">
        <v>3882</v>
      </c>
    </row>
    <row r="1496" spans="1:1">
      <c r="A1496" t="s">
        <v>5813</v>
      </c>
    </row>
    <row r="1497" spans="1:1">
      <c r="A1497" t="s">
        <v>5814</v>
      </c>
    </row>
    <row r="1498" spans="1:1">
      <c r="A1498" t="s">
        <v>5815</v>
      </c>
    </row>
    <row r="1499" spans="1:1">
      <c r="A1499" t="s">
        <v>5817</v>
      </c>
    </row>
    <row r="1500" spans="1:1">
      <c r="A1500" t="s">
        <v>3881</v>
      </c>
    </row>
    <row r="1501" spans="1:1">
      <c r="A1501" t="s">
        <v>3882</v>
      </c>
    </row>
    <row r="1502" spans="1:1">
      <c r="A1502" t="s">
        <v>5949</v>
      </c>
    </row>
    <row r="1503" spans="1:1">
      <c r="A1503" t="s">
        <v>5950</v>
      </c>
    </row>
    <row r="1504" spans="1:1">
      <c r="A1504" t="s">
        <v>5951</v>
      </c>
    </row>
    <row r="1505" spans="1:1">
      <c r="A1505" t="s">
        <v>5952</v>
      </c>
    </row>
    <row r="1506" spans="1:1">
      <c r="A1506" t="s">
        <v>3881</v>
      </c>
    </row>
    <row r="1507" spans="1:1">
      <c r="A1507" t="s">
        <v>3882</v>
      </c>
    </row>
    <row r="1508" spans="1:1">
      <c r="A1508" t="s">
        <v>5953</v>
      </c>
    </row>
    <row r="1509" spans="1:1">
      <c r="A1509" t="s">
        <v>5954</v>
      </c>
    </row>
    <row r="1510" spans="1:1">
      <c r="A1510" t="s">
        <v>5955</v>
      </c>
    </row>
    <row r="1511" spans="1:1">
      <c r="A1511" t="s">
        <v>5956</v>
      </c>
    </row>
    <row r="1512" spans="1:1">
      <c r="A1512" t="s">
        <v>3881</v>
      </c>
    </row>
    <row r="1513" spans="1:1">
      <c r="A1513" t="s">
        <v>3882</v>
      </c>
    </row>
    <row r="1514" spans="1:1">
      <c r="A1514" t="s">
        <v>5957</v>
      </c>
    </row>
    <row r="1515" spans="1:1">
      <c r="A1515" t="s">
        <v>5958</v>
      </c>
    </row>
    <row r="1516" spans="1:1">
      <c r="A1516" t="s">
        <v>5959</v>
      </c>
    </row>
    <row r="1517" spans="1:1">
      <c r="A1517" t="s">
        <v>5960</v>
      </c>
    </row>
    <row r="1518" spans="1:1">
      <c r="A1518" t="s">
        <v>3881</v>
      </c>
    </row>
    <row r="1519" spans="1:1">
      <c r="A1519" t="s">
        <v>3882</v>
      </c>
    </row>
    <row r="1520" spans="1:1">
      <c r="A1520" t="s">
        <v>5986</v>
      </c>
    </row>
    <row r="1521" spans="1:1">
      <c r="A1521" t="s">
        <v>5987</v>
      </c>
    </row>
    <row r="1522" spans="1:1">
      <c r="A1522" t="s">
        <v>5988</v>
      </c>
    </row>
    <row r="1523" spans="1:1">
      <c r="A1523" t="s">
        <v>5989</v>
      </c>
    </row>
    <row r="1524" spans="1:1">
      <c r="A1524" t="s">
        <v>3881</v>
      </c>
    </row>
    <row r="1525" spans="1:1">
      <c r="A1525" t="s">
        <v>3882</v>
      </c>
    </row>
    <row r="1526" spans="1:1">
      <c r="A1526" t="s">
        <v>6031</v>
      </c>
    </row>
    <row r="1527" spans="1:1">
      <c r="A1527" t="s">
        <v>6032</v>
      </c>
    </row>
    <row r="1528" spans="1:1">
      <c r="A1528" t="s">
        <v>6033</v>
      </c>
    </row>
    <row r="1529" spans="1:1">
      <c r="A1529" t="s">
        <v>6034</v>
      </c>
    </row>
    <row r="1530" spans="1:1">
      <c r="A1530" t="s">
        <v>3881</v>
      </c>
    </row>
    <row r="1531" spans="1:1">
      <c r="A1531" t="s">
        <v>3882</v>
      </c>
    </row>
    <row r="1532" spans="1:1">
      <c r="A1532" t="s">
        <v>6035</v>
      </c>
    </row>
    <row r="1533" spans="1:1">
      <c r="A1533" t="s">
        <v>6036</v>
      </c>
    </row>
    <row r="1534" spans="1:1">
      <c r="A1534" t="s">
        <v>6037</v>
      </c>
    </row>
    <row r="1535" spans="1:1">
      <c r="A1535" t="s">
        <v>6038</v>
      </c>
    </row>
    <row r="1536" spans="1:1">
      <c r="A1536" t="s">
        <v>3881</v>
      </c>
    </row>
    <row r="1537" spans="1:1">
      <c r="A1537" t="s">
        <v>3882</v>
      </c>
    </row>
    <row r="1538" spans="1:1">
      <c r="A1538" t="s">
        <v>6098</v>
      </c>
    </row>
    <row r="1539" spans="1:1">
      <c r="A1539" t="s">
        <v>6099</v>
      </c>
    </row>
    <row r="1540" spans="1:1">
      <c r="A1540" t="s">
        <v>6100</v>
      </c>
    </row>
    <row r="1541" spans="1:1">
      <c r="A1541" t="s">
        <v>6101</v>
      </c>
    </row>
    <row r="1542" spans="1:1">
      <c r="A1542" t="s">
        <v>3881</v>
      </c>
    </row>
    <row r="1543" spans="1:1">
      <c r="A1543" t="s">
        <v>3882</v>
      </c>
    </row>
    <row r="1544" spans="1:1">
      <c r="A1544" t="s">
        <v>6118</v>
      </c>
    </row>
    <row r="1545" spans="1:1">
      <c r="A1545" t="s">
        <v>6119</v>
      </c>
    </row>
    <row r="1546" spans="1:1">
      <c r="A1546" t="s">
        <v>6120</v>
      </c>
    </row>
    <row r="1547" spans="1:1">
      <c r="A1547" t="s">
        <v>6152</v>
      </c>
    </row>
    <row r="1548" spans="1:1">
      <c r="A1548" t="s">
        <v>3881</v>
      </c>
    </row>
    <row r="1549" spans="1:1">
      <c r="A1549" t="s">
        <v>3882</v>
      </c>
    </row>
    <row r="1550" spans="1:1">
      <c r="A1550" t="s">
        <v>6153</v>
      </c>
    </row>
    <row r="1551" spans="1:1">
      <c r="A1551" t="s">
        <v>6154</v>
      </c>
    </row>
    <row r="1552" spans="1:1">
      <c r="A1552" t="s">
        <v>6155</v>
      </c>
    </row>
    <row r="1553" spans="1:1">
      <c r="A1553" t="s">
        <v>6156</v>
      </c>
    </row>
    <row r="1554" spans="1:1">
      <c r="A1554" t="s">
        <v>3881</v>
      </c>
    </row>
    <row r="1555" spans="1:1">
      <c r="A1555" t="s">
        <v>3882</v>
      </c>
    </row>
    <row r="1556" spans="1:1">
      <c r="A1556" t="s">
        <v>6171</v>
      </c>
    </row>
    <row r="1557" spans="1:1">
      <c r="A1557" t="s">
        <v>6172</v>
      </c>
    </row>
    <row r="1558" spans="1:1">
      <c r="A1558" t="s">
        <v>6173</v>
      </c>
    </row>
    <row r="1559" spans="1:1">
      <c r="A1559" t="s">
        <v>6174</v>
      </c>
    </row>
    <row r="1560" spans="1:1">
      <c r="A1560" t="s">
        <v>3881</v>
      </c>
    </row>
    <row r="1561" spans="1:1">
      <c r="A1561" t="s">
        <v>3882</v>
      </c>
    </row>
    <row r="1562" spans="1:1">
      <c r="A1562" t="s">
        <v>6187</v>
      </c>
    </row>
    <row r="1563" spans="1:1">
      <c r="A1563" t="s">
        <v>6188</v>
      </c>
    </row>
    <row r="1564" spans="1:1">
      <c r="A1564" t="s">
        <v>6189</v>
      </c>
    </row>
    <row r="1565" spans="1:1">
      <c r="A1565" t="s">
        <v>6190</v>
      </c>
    </row>
    <row r="1566" spans="1:1">
      <c r="A1566" t="s">
        <v>3881</v>
      </c>
    </row>
    <row r="1567" spans="1:1">
      <c r="A1567" t="s">
        <v>3882</v>
      </c>
    </row>
    <row r="1568" spans="1:1">
      <c r="A1568" t="s">
        <v>6202</v>
      </c>
    </row>
    <row r="1569" spans="1:1">
      <c r="A1569" t="s">
        <v>6203</v>
      </c>
    </row>
    <row r="1570" spans="1:1">
      <c r="A1570" t="s">
        <v>6204</v>
      </c>
    </row>
    <row r="1571" spans="1:1">
      <c r="A1571" t="s">
        <v>6205</v>
      </c>
    </row>
    <row r="1572" spans="1:1">
      <c r="A1572" t="s">
        <v>3881</v>
      </c>
    </row>
    <row r="1573" spans="1:1">
      <c r="A1573" t="s">
        <v>3882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19">
        <v>7979797979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75" customFormat="1" ht="16.5">
      <c r="A1" s="98"/>
      <c r="B1" s="81" t="s">
        <v>5669</v>
      </c>
      <c r="C1" s="81" t="s">
        <v>2889</v>
      </c>
      <c r="D1" s="81" t="s">
        <v>2948</v>
      </c>
      <c r="E1" s="81"/>
      <c r="F1" s="81" t="s">
        <v>432</v>
      </c>
      <c r="G1" s="81">
        <v>36.979999999999997</v>
      </c>
      <c r="H1" s="81"/>
      <c r="I1" s="89" t="s">
        <v>2698</v>
      </c>
      <c r="J1" s="89"/>
      <c r="K1" s="89" t="s">
        <v>2949</v>
      </c>
      <c r="L1" s="89" t="s">
        <v>2950</v>
      </c>
      <c r="M1" s="89" t="s">
        <v>19</v>
      </c>
      <c r="N1" s="89" t="s">
        <v>2951</v>
      </c>
      <c r="O1" s="89" t="s">
        <v>2818</v>
      </c>
      <c r="P1" s="89" t="s">
        <v>2746</v>
      </c>
      <c r="Q1" s="89"/>
      <c r="R1" s="81" t="s">
        <v>5210</v>
      </c>
      <c r="S1" s="81" t="s">
        <v>2749</v>
      </c>
      <c r="T1" s="81" t="s">
        <v>5610</v>
      </c>
      <c r="U1" s="81" t="s">
        <v>3778</v>
      </c>
      <c r="V1" s="81" t="s">
        <v>4821</v>
      </c>
      <c r="W1" s="81" t="s">
        <v>2751</v>
      </c>
      <c r="X1" s="81" t="s">
        <v>3833</v>
      </c>
      <c r="Y1" s="81" t="s">
        <v>5671</v>
      </c>
      <c r="Z1" s="81" t="s">
        <v>5605</v>
      </c>
      <c r="AA1" s="81" t="s">
        <v>3835</v>
      </c>
      <c r="AB1" s="81" t="s">
        <v>5607</v>
      </c>
      <c r="AC1" s="81" t="s">
        <v>5672</v>
      </c>
    </row>
    <row r="2" spans="1:29" s="75" customFormat="1" ht="16.5">
      <c r="A2" s="98"/>
      <c r="B2" s="81" t="s">
        <v>5669</v>
      </c>
      <c r="C2" s="81" t="s">
        <v>2889</v>
      </c>
      <c r="D2" s="81" t="s">
        <v>2931</v>
      </c>
      <c r="E2" s="81"/>
      <c r="F2" s="81" t="s">
        <v>3717</v>
      </c>
      <c r="G2" s="81" t="s">
        <v>5670</v>
      </c>
      <c r="H2" s="81"/>
      <c r="I2" s="89" t="s">
        <v>2698</v>
      </c>
      <c r="J2" s="89"/>
      <c r="K2" s="89" t="s">
        <v>2932</v>
      </c>
      <c r="L2" s="89" t="s">
        <v>2771</v>
      </c>
      <c r="M2" s="89" t="s">
        <v>207</v>
      </c>
      <c r="N2" s="89" t="s">
        <v>2933</v>
      </c>
      <c r="O2" s="89" t="s">
        <v>139</v>
      </c>
      <c r="P2" s="89" t="s">
        <v>2746</v>
      </c>
      <c r="Q2" s="89"/>
      <c r="R2" s="81" t="s">
        <v>5210</v>
      </c>
      <c r="S2" s="81" t="s">
        <v>2749</v>
      </c>
      <c r="T2" s="81" t="s">
        <v>5610</v>
      </c>
      <c r="U2" s="81" t="s">
        <v>3778</v>
      </c>
      <c r="V2" s="81" t="s">
        <v>4821</v>
      </c>
      <c r="W2" s="81" t="s">
        <v>2751</v>
      </c>
      <c r="X2" s="81" t="s">
        <v>3833</v>
      </c>
      <c r="Y2" s="81" t="s">
        <v>5673</v>
      </c>
      <c r="Z2" s="81" t="s">
        <v>5605</v>
      </c>
      <c r="AA2" s="81" t="s">
        <v>3835</v>
      </c>
      <c r="AB2" s="81" t="s">
        <v>5607</v>
      </c>
      <c r="AC2" s="81" t="s">
        <v>5674</v>
      </c>
    </row>
    <row r="7" spans="1:29" s="75" customFormat="1" ht="16.5">
      <c r="A7" s="98"/>
      <c r="B7" s="81" t="s">
        <v>5669</v>
      </c>
      <c r="C7" s="81" t="s">
        <v>2889</v>
      </c>
      <c r="D7" s="81" t="s">
        <v>3738</v>
      </c>
      <c r="E7" s="81"/>
      <c r="F7" s="81" t="s">
        <v>3717</v>
      </c>
      <c r="G7" s="81">
        <v>36.207999999999998</v>
      </c>
      <c r="H7" s="81"/>
      <c r="I7" s="89" t="s">
        <v>2698</v>
      </c>
      <c r="J7" s="89"/>
      <c r="K7" s="89" t="s">
        <v>2981</v>
      </c>
      <c r="L7" s="89" t="s">
        <v>2982</v>
      </c>
      <c r="M7" s="89" t="s">
        <v>233</v>
      </c>
      <c r="N7" s="89" t="s">
        <v>2983</v>
      </c>
      <c r="O7" s="89" t="s">
        <v>3787</v>
      </c>
      <c r="P7" s="89" t="s">
        <v>2746</v>
      </c>
      <c r="Q7" s="89"/>
      <c r="R7" s="81" t="s">
        <v>5210</v>
      </c>
      <c r="S7" s="81" t="s">
        <v>2749</v>
      </c>
      <c r="T7" s="81" t="s">
        <v>5610</v>
      </c>
      <c r="U7" s="81" t="s">
        <v>3778</v>
      </c>
      <c r="V7" s="81" t="s">
        <v>4821</v>
      </c>
      <c r="W7" s="81" t="s">
        <v>2751</v>
      </c>
      <c r="X7" s="81" t="s">
        <v>3833</v>
      </c>
      <c r="Y7" s="81" t="s">
        <v>5675</v>
      </c>
      <c r="Z7" s="81" t="s">
        <v>5605</v>
      </c>
      <c r="AA7" s="81" t="s">
        <v>3835</v>
      </c>
      <c r="AB7" s="81" t="s">
        <v>5607</v>
      </c>
      <c r="AC7" s="81" t="s">
        <v>5676</v>
      </c>
    </row>
    <row r="8" spans="1:29" s="75" customFormat="1" ht="16.5">
      <c r="A8" s="98"/>
      <c r="B8" s="81" t="s">
        <v>5669</v>
      </c>
      <c r="C8" s="81" t="s">
        <v>2889</v>
      </c>
      <c r="D8" s="81" t="s">
        <v>2896</v>
      </c>
      <c r="E8" s="81"/>
      <c r="F8" s="81" t="s">
        <v>3717</v>
      </c>
      <c r="G8" s="81" t="s">
        <v>217</v>
      </c>
      <c r="H8" s="81"/>
      <c r="I8" s="89" t="s">
        <v>2698</v>
      </c>
      <c r="J8" s="89"/>
      <c r="K8" s="89" t="s">
        <v>2897</v>
      </c>
      <c r="L8" s="89" t="s">
        <v>2898</v>
      </c>
      <c r="M8" s="89" t="s">
        <v>150</v>
      </c>
      <c r="N8" s="89" t="s">
        <v>2899</v>
      </c>
      <c r="O8" s="89" t="s">
        <v>3788</v>
      </c>
      <c r="P8" s="89" t="s">
        <v>2746</v>
      </c>
      <c r="Q8" s="89"/>
      <c r="R8" s="81" t="s">
        <v>5210</v>
      </c>
      <c r="S8" s="81" t="s">
        <v>2749</v>
      </c>
      <c r="T8" s="81" t="s">
        <v>5610</v>
      </c>
      <c r="U8" s="81" t="s">
        <v>3778</v>
      </c>
      <c r="V8" s="81" t="s">
        <v>4821</v>
      </c>
      <c r="W8" s="81" t="s">
        <v>2751</v>
      </c>
      <c r="X8" s="81" t="s">
        <v>3833</v>
      </c>
      <c r="Y8" s="81" t="s">
        <v>5677</v>
      </c>
      <c r="Z8" s="81" t="s">
        <v>5605</v>
      </c>
      <c r="AA8" s="81" t="s">
        <v>3835</v>
      </c>
      <c r="AB8" s="81" t="s">
        <v>5607</v>
      </c>
      <c r="AC8" s="81" t="s">
        <v>5678</v>
      </c>
    </row>
    <row r="15" spans="1:29" s="75" customFormat="1" ht="16.5">
      <c r="A15" s="98"/>
      <c r="B15" s="81" t="s">
        <v>5669</v>
      </c>
      <c r="C15" s="81" t="s">
        <v>2941</v>
      </c>
      <c r="D15" s="81" t="s">
        <v>3733</v>
      </c>
      <c r="E15" s="81"/>
      <c r="F15" s="81" t="s">
        <v>3717</v>
      </c>
      <c r="G15" s="81">
        <v>36.69</v>
      </c>
      <c r="H15" s="81"/>
      <c r="I15" s="89" t="s">
        <v>2698</v>
      </c>
      <c r="J15" s="89"/>
      <c r="K15" s="89" t="s">
        <v>2952</v>
      </c>
      <c r="L15" s="89" t="s">
        <v>2953</v>
      </c>
      <c r="M15" s="89" t="s">
        <v>2572</v>
      </c>
      <c r="N15" s="89" t="s">
        <v>2954</v>
      </c>
      <c r="O15" s="89" t="s">
        <v>2818</v>
      </c>
      <c r="P15" s="89" t="s">
        <v>2746</v>
      </c>
      <c r="Q15" s="89"/>
      <c r="R15" s="81" t="s">
        <v>5210</v>
      </c>
      <c r="S15" s="81" t="s">
        <v>2749</v>
      </c>
      <c r="T15" s="81" t="s">
        <v>5610</v>
      </c>
      <c r="U15" s="81" t="s">
        <v>3778</v>
      </c>
      <c r="V15" s="81" t="s">
        <v>4821</v>
      </c>
      <c r="W15" s="81" t="s">
        <v>2751</v>
      </c>
      <c r="X15" s="81" t="s">
        <v>3833</v>
      </c>
      <c r="Y15" s="81" t="s">
        <v>5692</v>
      </c>
      <c r="Z15" s="81" t="s">
        <v>5605</v>
      </c>
      <c r="AA15" s="81" t="s">
        <v>3835</v>
      </c>
      <c r="AB15" s="81" t="s">
        <v>5607</v>
      </c>
      <c r="AC15" s="81" t="s">
        <v>5693</v>
      </c>
    </row>
    <row r="16" spans="1:29" s="75" customFormat="1" ht="16.5">
      <c r="A16" s="98"/>
      <c r="B16" s="81" t="s">
        <v>5669</v>
      </c>
      <c r="C16" s="81" t="s">
        <v>2889</v>
      </c>
      <c r="D16" s="81" t="s">
        <v>2947</v>
      </c>
      <c r="E16" s="81"/>
      <c r="F16" s="81" t="s">
        <v>3717</v>
      </c>
      <c r="G16" s="81" t="s">
        <v>5691</v>
      </c>
      <c r="H16" s="81"/>
      <c r="I16" s="89" t="s">
        <v>2698</v>
      </c>
      <c r="J16" s="89"/>
      <c r="K16" s="89" t="s">
        <v>5262</v>
      </c>
      <c r="L16" s="89" t="s">
        <v>2411</v>
      </c>
      <c r="M16" s="89" t="s">
        <v>41</v>
      </c>
      <c r="N16" s="89" t="s">
        <v>2900</v>
      </c>
      <c r="O16" s="89" t="s">
        <v>2818</v>
      </c>
      <c r="P16" s="89" t="s">
        <v>2746</v>
      </c>
      <c r="Q16" s="89"/>
      <c r="R16" s="81" t="s">
        <v>5210</v>
      </c>
      <c r="S16" s="81" t="s">
        <v>2749</v>
      </c>
      <c r="T16" s="81" t="s">
        <v>5610</v>
      </c>
      <c r="U16" s="81" t="s">
        <v>3778</v>
      </c>
      <c r="V16" s="81" t="s">
        <v>4821</v>
      </c>
      <c r="W16" s="81" t="s">
        <v>2751</v>
      </c>
      <c r="X16" s="81" t="s">
        <v>3833</v>
      </c>
      <c r="Y16" s="81" t="s">
        <v>5695</v>
      </c>
      <c r="Z16" s="81" t="s">
        <v>5605</v>
      </c>
      <c r="AA16" s="81" t="s">
        <v>3835</v>
      </c>
      <c r="AB16" s="81" t="s">
        <v>5696</v>
      </c>
      <c r="AC16" s="81" t="s">
        <v>5697</v>
      </c>
    </row>
    <row r="26" spans="1:29" s="75" customFormat="1" ht="16.5">
      <c r="A26" s="98"/>
      <c r="B26" s="81" t="s">
        <v>5669</v>
      </c>
      <c r="C26" s="81" t="s">
        <v>2699</v>
      </c>
      <c r="D26" s="81" t="s">
        <v>2712</v>
      </c>
      <c r="E26" s="81"/>
      <c r="F26" s="81" t="s">
        <v>3717</v>
      </c>
      <c r="G26" s="81" t="s">
        <v>2713</v>
      </c>
      <c r="H26" s="81"/>
      <c r="I26" s="89" t="s">
        <v>2698</v>
      </c>
      <c r="J26" s="89"/>
      <c r="K26" s="89" t="s">
        <v>2714</v>
      </c>
      <c r="L26" s="89" t="s">
        <v>2715</v>
      </c>
      <c r="M26" s="89" t="s">
        <v>28</v>
      </c>
      <c r="N26" s="89" t="s">
        <v>2758</v>
      </c>
      <c r="O26" s="89" t="s">
        <v>2818</v>
      </c>
      <c r="P26" s="89" t="s">
        <v>2746</v>
      </c>
      <c r="Q26" s="89"/>
      <c r="R26" s="81" t="s">
        <v>5210</v>
      </c>
      <c r="S26" s="81" t="s">
        <v>2749</v>
      </c>
      <c r="T26" s="81" t="s">
        <v>5659</v>
      </c>
      <c r="U26" s="81" t="s">
        <v>3778</v>
      </c>
      <c r="V26" s="81" t="s">
        <v>4821</v>
      </c>
      <c r="W26" s="81" t="s">
        <v>2751</v>
      </c>
      <c r="X26" s="81" t="s">
        <v>434</v>
      </c>
      <c r="Y26" s="81" t="s">
        <v>5699</v>
      </c>
      <c r="Z26" s="81" t="s">
        <v>5524</v>
      </c>
      <c r="AA26" s="81" t="s">
        <v>3835</v>
      </c>
      <c r="AB26" s="81" t="s">
        <v>5527</v>
      </c>
      <c r="AC26" s="81" t="s">
        <v>5700</v>
      </c>
    </row>
    <row r="27" spans="1:29" s="75" customFormat="1" ht="16.5">
      <c r="A27" s="98"/>
      <c r="B27" s="81" t="s">
        <v>5669</v>
      </c>
      <c r="C27" s="81" t="s">
        <v>3564</v>
      </c>
      <c r="D27" s="81" t="s">
        <v>3565</v>
      </c>
      <c r="E27" s="81"/>
      <c r="F27" s="81" t="s">
        <v>3717</v>
      </c>
      <c r="G27" s="81">
        <v>37.770000000000003</v>
      </c>
      <c r="H27" s="81"/>
      <c r="I27" s="89" t="s">
        <v>2698</v>
      </c>
      <c r="J27" s="89"/>
      <c r="K27" s="89" t="s">
        <v>3566</v>
      </c>
      <c r="L27" s="89" t="s">
        <v>3567</v>
      </c>
      <c r="M27" s="89" t="s">
        <v>41</v>
      </c>
      <c r="N27" s="89" t="s">
        <v>3568</v>
      </c>
      <c r="O27" s="89" t="s">
        <v>2818</v>
      </c>
      <c r="P27" s="89" t="s">
        <v>2746</v>
      </c>
      <c r="Q27" s="89"/>
      <c r="R27" s="81" t="s">
        <v>5210</v>
      </c>
      <c r="S27" s="81" t="s">
        <v>2749</v>
      </c>
      <c r="T27" s="81" t="s">
        <v>5610</v>
      </c>
      <c r="U27" s="81" t="s">
        <v>3778</v>
      </c>
      <c r="V27" s="81" t="s">
        <v>4821</v>
      </c>
      <c r="W27" s="81" t="s">
        <v>2751</v>
      </c>
      <c r="X27" s="81" t="s">
        <v>3833</v>
      </c>
      <c r="Y27" s="81" t="s">
        <v>5701</v>
      </c>
      <c r="Z27" s="81" t="s">
        <v>5605</v>
      </c>
      <c r="AA27" s="81" t="s">
        <v>3835</v>
      </c>
      <c r="AB27" s="81" t="s">
        <v>5607</v>
      </c>
      <c r="AC27" s="81" t="s">
        <v>5702</v>
      </c>
    </row>
    <row r="28" spans="1:29" s="75" customFormat="1" ht="16.5">
      <c r="A28" s="98"/>
      <c r="B28" s="81" t="s">
        <v>5669</v>
      </c>
      <c r="C28" s="81" t="s">
        <v>3564</v>
      </c>
      <c r="D28" s="81" t="s">
        <v>3569</v>
      </c>
      <c r="E28" s="81"/>
      <c r="F28" s="81" t="s">
        <v>3717</v>
      </c>
      <c r="G28" s="81">
        <v>37.56</v>
      </c>
      <c r="H28" s="81"/>
      <c r="I28" s="89" t="s">
        <v>2698</v>
      </c>
      <c r="J28" s="89"/>
      <c r="K28" s="89" t="s">
        <v>3570</v>
      </c>
      <c r="L28" s="89" t="s">
        <v>3571</v>
      </c>
      <c r="M28" s="89" t="s">
        <v>235</v>
      </c>
      <c r="N28" s="89" t="s">
        <v>3572</v>
      </c>
      <c r="O28" s="89" t="s">
        <v>2818</v>
      </c>
      <c r="P28" s="89" t="s">
        <v>2746</v>
      </c>
      <c r="Q28" s="89"/>
      <c r="R28" s="81" t="s">
        <v>5210</v>
      </c>
      <c r="S28" s="81" t="s">
        <v>2749</v>
      </c>
      <c r="T28" s="81" t="s">
        <v>5659</v>
      </c>
      <c r="U28" s="81" t="s">
        <v>3778</v>
      </c>
      <c r="V28" s="81" t="s">
        <v>4821</v>
      </c>
      <c r="W28" s="81" t="s">
        <v>2751</v>
      </c>
      <c r="X28" s="81" t="s">
        <v>434</v>
      </c>
      <c r="Y28" s="81" t="s">
        <v>5699</v>
      </c>
      <c r="Z28" s="81" t="s">
        <v>5524</v>
      </c>
      <c r="AA28" s="81" t="s">
        <v>3835</v>
      </c>
      <c r="AB28" s="81" t="s">
        <v>5527</v>
      </c>
      <c r="AC28" s="81" t="s">
        <v>5700</v>
      </c>
    </row>
    <row r="34" spans="1:29" s="75" customFormat="1" ht="16.5">
      <c r="A34" s="98"/>
      <c r="B34" s="81"/>
      <c r="C34" s="81" t="s">
        <v>3127</v>
      </c>
      <c r="D34" s="81" t="s">
        <v>3245</v>
      </c>
      <c r="E34" s="81"/>
      <c r="F34" s="81" t="s">
        <v>3717</v>
      </c>
      <c r="G34" s="81" t="s">
        <v>305</v>
      </c>
      <c r="H34" s="81"/>
      <c r="I34" s="89" t="s">
        <v>2698</v>
      </c>
      <c r="J34" s="89"/>
      <c r="K34" s="89" t="s">
        <v>3246</v>
      </c>
      <c r="L34" s="89" t="s">
        <v>3247</v>
      </c>
      <c r="M34" s="89" t="s">
        <v>16</v>
      </c>
      <c r="N34" s="89" t="s">
        <v>3248</v>
      </c>
      <c r="O34" s="89" t="s">
        <v>2818</v>
      </c>
      <c r="P34" s="89" t="s">
        <v>2746</v>
      </c>
      <c r="Q34" s="89"/>
      <c r="R34" s="81" t="s">
        <v>5210</v>
      </c>
      <c r="S34" s="81" t="s">
        <v>2749</v>
      </c>
      <c r="T34" s="81" t="s">
        <v>5610</v>
      </c>
      <c r="U34" s="81" t="s">
        <v>3778</v>
      </c>
      <c r="V34" s="81" t="s">
        <v>4821</v>
      </c>
      <c r="W34" s="81" t="s">
        <v>2751</v>
      </c>
      <c r="X34" s="81" t="s">
        <v>3833</v>
      </c>
      <c r="Y34" s="81" t="s">
        <v>5711</v>
      </c>
      <c r="Z34" s="81" t="s">
        <v>5605</v>
      </c>
      <c r="AA34" s="81" t="s">
        <v>3835</v>
      </c>
      <c r="AB34" s="81" t="s">
        <v>5607</v>
      </c>
      <c r="AC34" s="81" t="s">
        <v>5713</v>
      </c>
    </row>
    <row r="35" spans="1:29" s="75" customFormat="1" ht="16.5">
      <c r="A35" s="98"/>
      <c r="B35" s="81"/>
      <c r="C35" s="81" t="s">
        <v>3127</v>
      </c>
      <c r="D35" s="81" t="s">
        <v>3231</v>
      </c>
      <c r="E35" s="81"/>
      <c r="F35" s="81" t="s">
        <v>3717</v>
      </c>
      <c r="G35" s="81" t="s">
        <v>339</v>
      </c>
      <c r="H35" s="81"/>
      <c r="I35" s="89" t="s">
        <v>2698</v>
      </c>
      <c r="J35" s="89"/>
      <c r="K35" s="89" t="s">
        <v>3232</v>
      </c>
      <c r="L35" s="89" t="s">
        <v>3233</v>
      </c>
      <c r="M35" s="89" t="s">
        <v>51</v>
      </c>
      <c r="N35" s="89" t="s">
        <v>2830</v>
      </c>
      <c r="O35" s="89" t="s">
        <v>2818</v>
      </c>
      <c r="P35" s="89" t="s">
        <v>2746</v>
      </c>
      <c r="Q35" s="89"/>
      <c r="R35" s="81" t="s">
        <v>5210</v>
      </c>
      <c r="S35" s="81" t="s">
        <v>2749</v>
      </c>
      <c r="T35" s="81" t="s">
        <v>5610</v>
      </c>
      <c r="U35" s="81" t="s">
        <v>3778</v>
      </c>
      <c r="V35" s="81" t="s">
        <v>4821</v>
      </c>
      <c r="W35" s="81" t="s">
        <v>2751</v>
      </c>
      <c r="X35" s="81" t="s">
        <v>3833</v>
      </c>
      <c r="Y35" s="81" t="s">
        <v>5712</v>
      </c>
      <c r="Z35" s="81" t="s">
        <v>5605</v>
      </c>
      <c r="AA35" s="81" t="s">
        <v>3835</v>
      </c>
      <c r="AB35" s="81" t="s">
        <v>5607</v>
      </c>
      <c r="AC35" s="81" t="s">
        <v>5714</v>
      </c>
    </row>
    <row r="36" spans="1:29" s="75" customFormat="1" ht="16.5">
      <c r="A36" s="98"/>
      <c r="B36" s="81"/>
      <c r="C36" s="81" t="s">
        <v>3127</v>
      </c>
      <c r="D36" s="81" t="s">
        <v>3297</v>
      </c>
      <c r="E36" s="81"/>
      <c r="F36" s="81" t="s">
        <v>3717</v>
      </c>
      <c r="G36" s="81" t="s">
        <v>5717</v>
      </c>
      <c r="H36" s="81"/>
      <c r="I36" s="89" t="s">
        <v>2698</v>
      </c>
      <c r="J36" s="89"/>
      <c r="K36" s="89" t="s">
        <v>2818</v>
      </c>
      <c r="L36" s="89" t="s">
        <v>2848</v>
      </c>
      <c r="M36" s="89" t="s">
        <v>286</v>
      </c>
      <c r="N36" s="89"/>
      <c r="O36" s="89" t="s">
        <v>2818</v>
      </c>
      <c r="P36" s="89" t="s">
        <v>2746</v>
      </c>
      <c r="Q36" s="89"/>
      <c r="R36" s="81" t="s">
        <v>5210</v>
      </c>
      <c r="S36" s="81" t="s">
        <v>2749</v>
      </c>
      <c r="T36" s="81" t="s">
        <v>5610</v>
      </c>
      <c r="U36" s="81" t="s">
        <v>3778</v>
      </c>
      <c r="V36" s="81" t="s">
        <v>4821</v>
      </c>
      <c r="W36" s="81" t="s">
        <v>2751</v>
      </c>
      <c r="X36" s="81" t="s">
        <v>3833</v>
      </c>
      <c r="Y36" s="81" t="s">
        <v>5715</v>
      </c>
      <c r="Z36" s="81" t="s">
        <v>5605</v>
      </c>
      <c r="AA36" s="81" t="s">
        <v>3835</v>
      </c>
      <c r="AB36" s="81" t="s">
        <v>5607</v>
      </c>
      <c r="AC36" s="81" t="s">
        <v>5716</v>
      </c>
    </row>
    <row r="78" spans="8:8">
      <c r="H78" s="129" t="s">
        <v>5698</v>
      </c>
    </row>
  </sheetData>
  <phoneticPr fontId="33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2023-06-06T01:20:31Z</cp:lastPrinted>
  <dcterms:created xsi:type="dcterms:W3CDTF">2015-12-07T04:37:18Z</dcterms:created>
  <dcterms:modified xsi:type="dcterms:W3CDTF">2023-08-04T06:36:12Z</dcterms:modified>
</cp:coreProperties>
</file>