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1094" windowHeight="8434" tabRatio="796"/>
  </bookViews>
  <sheets>
    <sheet name="排摸表" sheetId="28" r:id="rId1"/>
    <sheet name="外购清单" sheetId="27" r:id="rId2"/>
  </sheets>
  <definedNames>
    <definedName name="_xlnm.Print_Area" localSheetId="1">外购清单!$A$1:$J$29</definedName>
    <definedName name="\b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<sst xmlns="http://schemas.openxmlformats.org/spreadsheetml/2006/main" count="161" uniqueCount="128">
  <si>
    <t>华兴玩具制品(河源)有限公司</t>
  </si>
  <si>
    <t>排  模  表</t>
  </si>
  <si>
    <t>客户名称：EDU</t>
  </si>
  <si>
    <t>产品编号：F12-BN009-C2010000</t>
  </si>
  <si>
    <t>产品名称：4x32双筒望远镜</t>
  </si>
  <si>
    <t>文件编号：</t>
  </si>
  <si>
    <t>版本：</t>
  </si>
  <si>
    <t>修订：</t>
  </si>
  <si>
    <t>TO：注塑部、喷油部、装配部、PMC、质检部、仓库</t>
  </si>
  <si>
    <t>工模编号</t>
  </si>
  <si>
    <t>配件名称</t>
  </si>
  <si>
    <t>颜色</t>
  </si>
  <si>
    <t>色粉编号</t>
  </si>
  <si>
    <t>PMS</t>
  </si>
  <si>
    <t>加工内容</t>
  </si>
  <si>
    <t>加工总单价</t>
  </si>
  <si>
    <t>整啤净重(g)</t>
  </si>
  <si>
    <t>原胶件单净重(g)</t>
  </si>
  <si>
    <t>出模数</t>
  </si>
  <si>
    <t>用量</t>
  </si>
  <si>
    <t>用料名称</t>
  </si>
  <si>
    <t>整啤套数</t>
  </si>
  <si>
    <t>整啤模腔数</t>
  </si>
  <si>
    <t>啤机机型</t>
  </si>
  <si>
    <t>模具日产量</t>
  </si>
  <si>
    <t>水口比例</t>
  </si>
  <si>
    <t>配件图片</t>
  </si>
  <si>
    <t>模具是否放啤</t>
  </si>
  <si>
    <t>备注</t>
  </si>
  <si>
    <t>T01-BN009-00200000</t>
  </si>
  <si>
    <t>左筒身晒CHA</t>
  </si>
  <si>
    <t>黑色</t>
  </si>
  <si>
    <t>黑种</t>
  </si>
  <si>
    <t>ABS-KF740</t>
  </si>
  <si>
    <t>右筒身/晒CE</t>
  </si>
  <si>
    <t>T01-BN009-00300000</t>
  </si>
  <si>
    <t>左盖</t>
  </si>
  <si>
    <t>右盖</t>
  </si>
  <si>
    <t>T01-BN009-00400000</t>
  </si>
  <si>
    <t>左目镜筒</t>
  </si>
  <si>
    <t>431C</t>
  </si>
  <si>
    <t>右目镜筒</t>
  </si>
  <si>
    <t>T01-BN009-00500000</t>
  </si>
  <si>
    <t>物镜压圈</t>
  </si>
  <si>
    <t>手轮</t>
  </si>
  <si>
    <t>手轮盖</t>
  </si>
  <si>
    <t>螺丝A</t>
  </si>
  <si>
    <t>螺丝B</t>
  </si>
  <si>
    <t>T01-BN009-01300000</t>
  </si>
  <si>
    <t>螺丝盖</t>
  </si>
  <si>
    <t>EDU客供</t>
  </si>
  <si>
    <t>T01-BN009-01000000</t>
  </si>
  <si>
    <t>物镜套</t>
  </si>
  <si>
    <t>红色</t>
  </si>
  <si>
    <t>186C</t>
  </si>
  <si>
    <t>TPR 2002-65A</t>
  </si>
  <si>
    <t>目镜套</t>
  </si>
  <si>
    <t>T01-BN009-01100000</t>
  </si>
  <si>
    <t>左筒身套</t>
  </si>
  <si>
    <t>移印</t>
  </si>
  <si>
    <t>TPR 2002-35A</t>
  </si>
  <si>
    <t>右筒身套</t>
  </si>
  <si>
    <t>T01-BN009-00600000</t>
  </si>
  <si>
    <t>透明盖</t>
  </si>
  <si>
    <t>透明</t>
  </si>
  <si>
    <t>GPPS GPS525</t>
  </si>
  <si>
    <t>T01-BN009-00700000</t>
  </si>
  <si>
    <t>平凹镜</t>
  </si>
  <si>
    <t>PMMA</t>
  </si>
  <si>
    <t>T01-BN009-00900000</t>
  </si>
  <si>
    <t>转轴</t>
  </si>
  <si>
    <t>芯轴</t>
  </si>
  <si>
    <t>T01-BN009-01200000</t>
  </si>
  <si>
    <t>平凸镜片R53.7</t>
  </si>
  <si>
    <t>T01-BN635-00900000</t>
  </si>
  <si>
    <t>左锁紧套</t>
  </si>
  <si>
    <t>15%EVA+85%HDPE</t>
  </si>
  <si>
    <t>7A</t>
  </si>
  <si>
    <t>右锁紧套</t>
  </si>
  <si>
    <t>外 购 件 清 单（第1页）</t>
  </si>
  <si>
    <r>
      <rPr>
        <sz val="14"/>
        <rFont val="宋体"/>
        <charset val="134"/>
      </rPr>
      <t>客户</t>
    </r>
    <r>
      <rPr>
        <sz val="14"/>
        <rFont val="Times New Roman"/>
        <charset val="134"/>
      </rPr>
      <t>:    EDU</t>
    </r>
  </si>
  <si>
    <t>产品货号：F12-BN009-C2010000</t>
  </si>
  <si>
    <t>产品名称： 4x32双筒望远镜</t>
  </si>
  <si>
    <t>TO：装配部、PMC、质检部、货仓</t>
  </si>
  <si>
    <t>文件编号：W-G005-000   版本:01   修订:01</t>
  </si>
  <si>
    <t>序号</t>
  </si>
  <si>
    <t>物料名称</t>
  </si>
  <si>
    <t>物料规格</t>
  </si>
  <si>
    <t>材料</t>
  </si>
  <si>
    <t>供应商</t>
  </si>
  <si>
    <t>表面处理</t>
  </si>
  <si>
    <t>用途</t>
  </si>
  <si>
    <t>单个重量</t>
  </si>
  <si>
    <t>PET介子</t>
  </si>
  <si>
    <t xml:space="preserve"> 外径15*内径11.2*0.3MM</t>
  </si>
  <si>
    <t>PET</t>
  </si>
  <si>
    <t>原色</t>
  </si>
  <si>
    <t>介子头螺丝</t>
  </si>
  <si>
    <t>2.0*6PWB D=6</t>
  </si>
  <si>
    <t>铁</t>
  </si>
  <si>
    <t>镀镍</t>
  </si>
  <si>
    <t>螺丝</t>
  </si>
  <si>
    <t>2.3 X 7CA D=3.2*3.OH</t>
  </si>
  <si>
    <t>JS006-吊绳</t>
  </si>
  <si>
    <t>吊绳(黑色)D2*465MM,PP</t>
  </si>
  <si>
    <t>PP</t>
  </si>
  <si>
    <t>主机袋</t>
  </si>
  <si>
    <t>主机袋(黑色)外/内料:模纺布/里布,尼龙绳</t>
  </si>
  <si>
    <t>擦镜布</t>
  </si>
  <si>
    <t>擦镜布(黄色)105*95mm,棉布</t>
  </si>
  <si>
    <t>银箔纸</t>
  </si>
  <si>
    <t>银箔纸(银色) D10.7x0.2MM</t>
  </si>
  <si>
    <t>单面胶纸3"" (72MMx40y)</t>
  </si>
  <si>
    <t>硅油 1000# 18L</t>
  </si>
  <si>
    <t>BT802-3阻力油(透明)</t>
  </si>
  <si>
    <t>胶水 CXK-301  20G/PC</t>
  </si>
  <si>
    <t>715C胶水(透明) 10KG/桶</t>
  </si>
  <si>
    <t>开油水 UKV1 1L/罐</t>
  </si>
  <si>
    <t>无水乙醇S-305     4L</t>
  </si>
  <si>
    <t>EDU日期贴纸,20*5mm</t>
  </si>
  <si>
    <t>六国文说明书,210*99MM,C201</t>
  </si>
  <si>
    <t>六国文密彩盒,150*162*55mm,C201</t>
  </si>
  <si>
    <t>吸塑托(瓷白色),14#PS白色(瓷白),159*146*53mm,C059</t>
  </si>
  <si>
    <t>元线胶袋03x2-3/4"x5"PE</t>
  </si>
  <si>
    <t>内箱,B3B,19-3/4*12-1/4*9-1/4",C201</t>
  </si>
  <si>
    <t>1/24</t>
  </si>
  <si>
    <t>外箱,五层双瓦楞,20-3/8*12-7/8*19-3/8",C201",0001</t>
  </si>
  <si>
    <t>1/48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</si>
</sst>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12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;[Red]\-0.00\ "/>
    <numFmt numFmtId="177" formatCode="0.0000_ ;[Red]\-0.0000\ "/>
    <numFmt numFmtId="178" formatCode="0.00_)"/>
    <numFmt numFmtId="179" formatCode="0_)"/>
    <numFmt numFmtId="180" formatCode="0.0_)"/>
    <numFmt numFmtId="181" formatCode="0.00_ "/>
    <numFmt numFmtId="182" formatCode="0_ "/>
    <numFmt numFmtId="183" formatCode="0.0_ "/>
  </numFmts>
  <fonts count="55">
    <font>
      <sz val="11"/>
      <color theme="1"/>
      <name val="等线"/>
      <charset val="134"/>
      <scheme val="minor"/>
    </font>
    <font>
      <sz val="11"/>
      <color theme="1"/>
      <name val="Tahoma"/>
      <charset val="134"/>
    </font>
    <font>
      <sz val="12"/>
      <color theme="1"/>
      <name val="Tahoma"/>
      <charset val="134"/>
    </font>
    <font>
      <b/>
      <sz val="30"/>
      <name val="华文行楷"/>
      <charset val="134"/>
    </font>
    <font>
      <b/>
      <sz val="20"/>
      <name val="楷体_GB2312"/>
      <charset val="134"/>
    </font>
    <font>
      <sz val="14"/>
      <name val="宋体"/>
      <charset val="134"/>
    </font>
    <font>
      <sz val="12"/>
      <name val="宋体"/>
      <charset val="134"/>
    </font>
    <font>
      <b/>
      <sz val="12"/>
      <name val="宋体"/>
      <charset val="134"/>
    </font>
    <font>
      <b/>
      <sz val="11"/>
      <name val="宋体"/>
      <charset val="134"/>
    </font>
    <font>
      <sz val="12"/>
      <name val="Times New Roman"/>
      <charset val="0"/>
    </font>
    <font>
      <b/>
      <sz val="12"/>
      <name val="Times New Roman"/>
      <charset val="0"/>
    </font>
    <font>
      <sz val="13"/>
      <name val="宋体"/>
      <charset val="134"/>
    </font>
    <font>
      <sz val="12"/>
      <color indexed="8"/>
      <name val="宋体"/>
      <charset val="134"/>
    </font>
    <font>
      <sz val="16"/>
      <color indexed="8"/>
      <name val="等线 Light"/>
      <charset val="134"/>
      <scheme val="major"/>
    </font>
    <font>
      <sz val="12"/>
      <color indexed="8"/>
      <name val="Times New Roman"/>
      <charset val="0"/>
    </font>
    <font>
      <b/>
      <sz val="13"/>
      <name val="宋体"/>
      <charset val="134"/>
    </font>
    <font>
      <sz val="12"/>
      <color rgb="FF000000"/>
      <name val="宋体"/>
      <charset val="134"/>
    </font>
    <font>
      <sz val="12"/>
      <color indexed="8"/>
      <name val="等线 Light"/>
      <charset val="134"/>
      <scheme val="major"/>
    </font>
    <font>
      <sz val="11"/>
      <name val="宋体"/>
      <charset val="134"/>
    </font>
    <font>
      <sz val="12"/>
      <name val="Helv"/>
      <charset val="134"/>
    </font>
    <font>
      <sz val="11"/>
      <color theme="1"/>
      <name val="宋体"/>
      <charset val="134"/>
    </font>
    <font>
      <sz val="15"/>
      <name val="宋体"/>
      <charset val="134"/>
    </font>
    <font>
      <b/>
      <sz val="18"/>
      <name val="宋体"/>
      <charset val="134"/>
    </font>
    <font>
      <b/>
      <sz val="15"/>
      <name val="宋体"/>
      <charset val="134"/>
    </font>
    <font>
      <b/>
      <sz val="16"/>
      <name val="宋体"/>
      <charset val="134"/>
    </font>
    <font>
      <b/>
      <sz val="13"/>
      <color theme="1"/>
      <name val="宋体"/>
      <charset val="134"/>
    </font>
    <font>
      <sz val="10.5"/>
      <name val="宋体"/>
      <charset val="134"/>
    </font>
    <font>
      <b/>
      <sz val="20"/>
      <name val="宋体"/>
      <charset val="134"/>
    </font>
    <font>
      <b/>
      <sz val="14"/>
      <name val="宋体"/>
      <charset val="134"/>
    </font>
    <font>
      <sz val="12"/>
      <color theme="1"/>
      <name val="宋体"/>
      <charset val="134"/>
    </font>
    <font>
      <sz val="11"/>
      <color rgb="FF000000"/>
      <name val="宋体"/>
      <charset val="134"/>
    </font>
    <font>
      <sz val="10"/>
      <name val="宋体"/>
      <charset val="134"/>
    </font>
    <font>
      <u/>
      <sz val="11"/>
      <color rgb="FF0000FF"/>
      <name val="等线"/>
      <charset val="134"/>
      <scheme val="minor"/>
    </font>
    <font>
      <u/>
      <sz val="11"/>
      <color rgb="FF800080"/>
      <name val="等线"/>
      <charset val="134"/>
      <scheme val="minor"/>
    </font>
    <font>
      <sz val="11"/>
      <color rgb="FFFF0000"/>
      <name val="等线"/>
      <charset val="134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134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134"/>
      <scheme val="minor"/>
    </font>
    <font>
      <b/>
      <sz val="11"/>
      <color rgb="FF3F3F3F"/>
      <name val="等线"/>
      <charset val="134"/>
      <scheme val="minor"/>
    </font>
    <font>
      <b/>
      <sz val="11"/>
      <color rgb="FFFA7D00"/>
      <name val="等线"/>
      <charset val="134"/>
      <scheme val="minor"/>
    </font>
    <font>
      <b/>
      <sz val="11"/>
      <color rgb="FFFFFFFF"/>
      <name val="等线"/>
      <charset val="134"/>
      <scheme val="minor"/>
    </font>
    <font>
      <sz val="11"/>
      <color rgb="FFFA7D00"/>
      <name val="等线"/>
      <charset val="134"/>
      <scheme val="minor"/>
    </font>
    <font>
      <b/>
      <sz val="11"/>
      <color theme="1"/>
      <name val="等线"/>
      <charset val="134"/>
      <scheme val="minor"/>
    </font>
    <font>
      <sz val="11"/>
      <color rgb="FF006100"/>
      <name val="等线"/>
      <charset val="134"/>
      <scheme val="minor"/>
    </font>
    <font>
      <sz val="11"/>
      <color rgb="FF9C0006"/>
      <name val="等线"/>
      <charset val="134"/>
      <scheme val="minor"/>
    </font>
    <font>
      <sz val="11"/>
      <color rgb="FF9C6500"/>
      <name val="等线"/>
      <charset val="134"/>
      <scheme val="minor"/>
    </font>
    <font>
      <sz val="11"/>
      <color theme="0"/>
      <name val="等线"/>
      <charset val="134"/>
      <scheme val="minor"/>
    </font>
    <font>
      <sz val="10"/>
      <name val="Helv"/>
      <charset val="134"/>
    </font>
    <font>
      <sz val="12"/>
      <name val="新細明體"/>
      <charset val="134"/>
    </font>
    <font>
      <sz val="11"/>
      <color indexed="8"/>
      <name val="宋体"/>
      <charset val="134"/>
    </font>
    <font>
      <sz val="10"/>
      <color indexed="8"/>
      <name val="宋体"/>
      <charset val="134"/>
    </font>
    <font>
      <sz val="14"/>
      <name val="Times New Roman"/>
      <charset val="134"/>
    </font>
  </fonts>
  <fills count="37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51170384838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45066682943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51170384838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45066682943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51170384838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45066682943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51170384838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45066682943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5117038483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45066682943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51170384838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45066682943"/>
        <bgColor indexed="64"/>
      </patternFill>
    </fill>
    <fill>
      <patternFill patternType="solid">
        <fgColor indexed="45"/>
        <bgColor indexed="64"/>
      </patternFill>
    </fill>
  </fills>
  <borders count="28">
    <border>
      <left/>
      <right/>
      <top/>
      <bottom/>
      <diagonal/>
    </border>
    <border>
      <left style="double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65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0" fillId="5" borderId="20" applyNumberFormat="0" applyFont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7" fillId="0" borderId="21" applyNumberFormat="0" applyFill="0" applyAlignment="0" applyProtection="0">
      <alignment vertical="center"/>
    </xf>
    <xf numFmtId="0" fontId="38" fillId="0" borderId="21" applyNumberFormat="0" applyFill="0" applyAlignment="0" applyProtection="0">
      <alignment vertical="center"/>
    </xf>
    <xf numFmtId="0" fontId="39" fillId="0" borderId="22" applyNumberFormat="0" applyFill="0" applyAlignment="0" applyProtection="0">
      <alignment vertical="center"/>
    </xf>
    <xf numFmtId="0" fontId="39" fillId="0" borderId="0" applyNumberFormat="0" applyFill="0" applyBorder="0" applyAlignment="0" applyProtection="0">
      <alignment vertical="center"/>
    </xf>
    <xf numFmtId="0" fontId="40" fillId="6" borderId="23" applyNumberFormat="0" applyAlignment="0" applyProtection="0">
      <alignment vertical="center"/>
    </xf>
    <xf numFmtId="0" fontId="41" fillId="7" borderId="24" applyNumberFormat="0" applyAlignment="0" applyProtection="0">
      <alignment vertical="center"/>
    </xf>
    <xf numFmtId="0" fontId="42" fillId="7" borderId="23" applyNumberFormat="0" applyAlignment="0" applyProtection="0">
      <alignment vertical="center"/>
    </xf>
    <xf numFmtId="0" fontId="43" fillId="8" borderId="25" applyNumberFormat="0" applyAlignment="0" applyProtection="0">
      <alignment vertical="center"/>
    </xf>
    <xf numFmtId="0" fontId="44" fillId="0" borderId="26" applyNumberFormat="0" applyFill="0" applyAlignment="0" applyProtection="0">
      <alignment vertical="center"/>
    </xf>
    <xf numFmtId="0" fontId="45" fillId="0" borderId="27" applyNumberFormat="0" applyFill="0" applyAlignment="0" applyProtection="0">
      <alignment vertical="center"/>
    </xf>
    <xf numFmtId="0" fontId="46" fillId="9" borderId="0" applyNumberFormat="0" applyBorder="0" applyAlignment="0" applyProtection="0">
      <alignment vertical="center"/>
    </xf>
    <xf numFmtId="0" fontId="47" fillId="10" borderId="0" applyNumberFormat="0" applyBorder="0" applyAlignment="0" applyProtection="0">
      <alignment vertical="center"/>
    </xf>
    <xf numFmtId="0" fontId="48" fillId="11" borderId="0" applyNumberFormat="0" applyBorder="0" applyAlignment="0" applyProtection="0">
      <alignment vertical="center"/>
    </xf>
    <xf numFmtId="0" fontId="49" fillId="12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49" fillId="15" borderId="0" applyNumberFormat="0" applyBorder="0" applyAlignment="0" applyProtection="0">
      <alignment vertical="center"/>
    </xf>
    <xf numFmtId="0" fontId="49" fillId="16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49" fillId="19" borderId="0" applyNumberFormat="0" applyBorder="0" applyAlignment="0" applyProtection="0">
      <alignment vertical="center"/>
    </xf>
    <xf numFmtId="0" fontId="49" fillId="20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49" fillId="23" borderId="0" applyNumberFormat="0" applyBorder="0" applyAlignment="0" applyProtection="0">
      <alignment vertical="center"/>
    </xf>
    <xf numFmtId="0" fontId="49" fillId="24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49" fillId="27" borderId="0" applyNumberFormat="0" applyBorder="0" applyAlignment="0" applyProtection="0">
      <alignment vertical="center"/>
    </xf>
    <xf numFmtId="0" fontId="49" fillId="28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49" fillId="31" borderId="0" applyNumberFormat="0" applyBorder="0" applyAlignment="0" applyProtection="0">
      <alignment vertical="center"/>
    </xf>
    <xf numFmtId="0" fontId="49" fillId="32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49" fillId="35" borderId="0" applyNumberFormat="0" applyBorder="0" applyAlignment="0" applyProtection="0">
      <alignment vertical="center"/>
    </xf>
    <xf numFmtId="0" fontId="6" fillId="0" borderId="0"/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50" fillId="0" borderId="0"/>
    <xf numFmtId="0" fontId="6" fillId="0" borderId="0"/>
    <xf numFmtId="0" fontId="51" fillId="0" borderId="0"/>
    <xf numFmtId="0" fontId="52" fillId="36" borderId="0" applyNumberFormat="0" applyBorder="0" applyAlignment="0" applyProtection="0">
      <alignment vertical="center"/>
    </xf>
    <xf numFmtId="0" fontId="6" fillId="0" borderId="0"/>
    <xf numFmtId="0" fontId="6" fillId="0" borderId="0"/>
    <xf numFmtId="0" fontId="53" fillId="0" borderId="0">
      <alignment vertical="center"/>
    </xf>
    <xf numFmtId="0" fontId="50" fillId="0" borderId="0"/>
    <xf numFmtId="0" fontId="51" fillId="0" borderId="0"/>
    <xf numFmtId="0" fontId="51" fillId="0" borderId="0"/>
    <xf numFmtId="0" fontId="51" fillId="0" borderId="0"/>
    <xf numFmtId="0" fontId="51" fillId="0" borderId="0"/>
  </cellStyleXfs>
  <cellXfs count="208">
    <xf numFmtId="0" fontId="0" fillId="0" borderId="0" xfId="0">
      <alignment vertical="center"/>
    </xf>
    <xf numFmtId="0" fontId="1" fillId="0" borderId="0" xfId="0" applyFont="1" applyFill="1" applyAlignment="1"/>
    <xf numFmtId="0" fontId="2" fillId="0" borderId="0" xfId="0" applyFont="1" applyFill="1" applyAlignment="1"/>
    <xf numFmtId="0" fontId="3" fillId="0" borderId="0" xfId="58" applyFont="1" applyAlignment="1">
      <alignment horizontal="center"/>
    </xf>
    <xf numFmtId="49" fontId="4" fillId="0" borderId="0" xfId="58" applyNumberFormat="1" applyFont="1" applyAlignment="1">
      <alignment horizontal="center"/>
    </xf>
    <xf numFmtId="49" fontId="5" fillId="0" borderId="0" xfId="58" applyNumberFormat="1" applyFont="1" applyBorder="1" applyAlignment="1">
      <alignment vertical="center"/>
    </xf>
    <xf numFmtId="49" fontId="6" fillId="0" borderId="0" xfId="58" applyNumberFormat="1" applyFont="1" applyBorder="1" applyAlignment="1">
      <alignment horizontal="center" vertical="center"/>
    </xf>
    <xf numFmtId="49" fontId="7" fillId="0" borderId="0" xfId="0" applyNumberFormat="1" applyFont="1" applyFill="1" applyAlignment="1">
      <alignment horizontal="justify" vertical="center"/>
    </xf>
    <xf numFmtId="0" fontId="7" fillId="0" borderId="0" xfId="0" applyFont="1" applyFill="1" applyAlignment="1">
      <alignment vertical="center"/>
    </xf>
    <xf numFmtId="176" fontId="8" fillId="0" borderId="0" xfId="0" applyNumberFormat="1" applyFont="1" applyFill="1" applyAlignment="1">
      <alignment vertical="center"/>
    </xf>
    <xf numFmtId="177" fontId="8" fillId="0" borderId="0" xfId="0" applyNumberFormat="1" applyFont="1" applyFill="1" applyAlignment="1">
      <alignment horizontal="left" vertical="center"/>
    </xf>
    <xf numFmtId="49" fontId="6" fillId="0" borderId="0" xfId="58" applyNumberFormat="1" applyFont="1" applyBorder="1" applyAlignment="1">
      <alignment vertical="center"/>
    </xf>
    <xf numFmtId="49" fontId="6" fillId="0" borderId="0" xfId="58" applyNumberFormat="1" applyFont="1" applyBorder="1" applyAlignment="1">
      <alignment horizontal="left" vertical="center"/>
    </xf>
    <xf numFmtId="0" fontId="2" fillId="0" borderId="0" xfId="0" applyFont="1" applyFill="1" applyAlignment="1">
      <alignment horizontal="left" vertical="center"/>
    </xf>
    <xf numFmtId="49" fontId="9" fillId="0" borderId="0" xfId="58" applyNumberFormat="1" applyFont="1" applyBorder="1" applyAlignment="1">
      <alignment horizontal="left" vertical="center"/>
    </xf>
    <xf numFmtId="49" fontId="9" fillId="0" borderId="0" xfId="58" applyNumberFormat="1" applyFont="1" applyBorder="1" applyAlignment="1"/>
    <xf numFmtId="49" fontId="10" fillId="2" borderId="1" xfId="58" applyNumberFormat="1" applyFont="1" applyFill="1" applyBorder="1" applyAlignment="1">
      <alignment horizontal="center" vertical="center"/>
    </xf>
    <xf numFmtId="49" fontId="10" fillId="2" borderId="2" xfId="58" applyNumberFormat="1" applyFont="1" applyFill="1" applyBorder="1" applyAlignment="1">
      <alignment horizontal="center" vertical="center"/>
    </xf>
    <xf numFmtId="0" fontId="7" fillId="2" borderId="3" xfId="49" applyFont="1" applyFill="1" applyBorder="1" applyAlignment="1">
      <alignment horizontal="center" vertical="center"/>
    </xf>
    <xf numFmtId="0" fontId="11" fillId="0" borderId="4" xfId="49" applyFont="1" applyBorder="1" applyAlignment="1">
      <alignment horizontal="center" vertical="center"/>
    </xf>
    <xf numFmtId="0" fontId="12" fillId="3" borderId="4" xfId="0" applyFont="1" applyFill="1" applyBorder="1" applyAlignment="1">
      <alignment horizontal="center" vertical="center"/>
    </xf>
    <xf numFmtId="0" fontId="13" fillId="3" borderId="5" xfId="61" applyFont="1" applyFill="1" applyBorder="1" applyAlignment="1">
      <alignment horizontal="left" vertical="center"/>
    </xf>
    <xf numFmtId="49" fontId="11" fillId="0" borderId="4" xfId="52" applyNumberFormat="1" applyFont="1" applyBorder="1" applyAlignment="1">
      <alignment horizontal="center" vertical="center"/>
    </xf>
    <xf numFmtId="49" fontId="11" fillId="0" borderId="6" xfId="52" applyNumberFormat="1" applyFont="1" applyBorder="1" applyAlignment="1">
      <alignment horizontal="center" vertical="center" wrapText="1"/>
    </xf>
    <xf numFmtId="0" fontId="14" fillId="3" borderId="5" xfId="61" applyFont="1" applyFill="1" applyBorder="1" applyAlignment="1">
      <alignment horizontal="center" vertical="center"/>
    </xf>
    <xf numFmtId="49" fontId="15" fillId="0" borderId="4" xfId="57" applyNumberFormat="1" applyFont="1" applyFill="1" applyBorder="1" applyAlignment="1">
      <alignment horizontal="center" vertical="center"/>
    </xf>
    <xf numFmtId="0" fontId="11" fillId="3" borderId="4" xfId="58" applyNumberFormat="1" applyFont="1" applyFill="1" applyBorder="1" applyAlignment="1">
      <alignment horizontal="center" vertical="center" wrapText="1"/>
    </xf>
    <xf numFmtId="0" fontId="12" fillId="0" borderId="4" xfId="0" applyFont="1" applyFill="1" applyBorder="1" applyAlignment="1">
      <alignment horizontal="center" vertical="center"/>
    </xf>
    <xf numFmtId="0" fontId="12" fillId="0" borderId="5" xfId="0" applyNumberFormat="1" applyFont="1" applyFill="1" applyBorder="1" applyAlignment="1">
      <alignment horizontal="left" vertical="center" wrapText="1"/>
    </xf>
    <xf numFmtId="0" fontId="16" fillId="3" borderId="5" xfId="0" applyNumberFormat="1" applyFont="1" applyFill="1" applyBorder="1" applyAlignment="1">
      <alignment horizontal="center" vertical="center"/>
    </xf>
    <xf numFmtId="49" fontId="11" fillId="0" borderId="6" xfId="52" applyNumberFormat="1" applyFont="1" applyFill="1" applyBorder="1" applyAlignment="1">
      <alignment horizontal="center" vertical="center"/>
    </xf>
    <xf numFmtId="0" fontId="14" fillId="3" borderId="7" xfId="0" applyNumberFormat="1" applyFont="1" applyFill="1" applyBorder="1" applyAlignment="1">
      <alignment horizontal="center" vertical="center"/>
    </xf>
    <xf numFmtId="0" fontId="1" fillId="0" borderId="0" xfId="0" applyFont="1" applyFill="1" applyAlignment="1">
      <alignment horizontal="center" vertical="center"/>
    </xf>
    <xf numFmtId="0" fontId="11" fillId="0" borderId="4" xfId="49" applyFont="1" applyFill="1" applyBorder="1" applyAlignment="1">
      <alignment horizontal="center" vertical="center"/>
    </xf>
    <xf numFmtId="0" fontId="17" fillId="0" borderId="5" xfId="61" applyFont="1" applyFill="1" applyBorder="1" applyAlignment="1">
      <alignment horizontal="left" vertical="center" wrapText="1"/>
    </xf>
    <xf numFmtId="178" fontId="18" fillId="0" borderId="4" xfId="0" applyNumberFormat="1" applyFont="1" applyBorder="1" applyAlignment="1">
      <alignment horizontal="center" vertical="center" wrapText="1"/>
    </xf>
    <xf numFmtId="0" fontId="11" fillId="0" borderId="4" xfId="58" applyNumberFormat="1" applyFont="1" applyFill="1" applyBorder="1" applyAlignment="1">
      <alignment horizontal="center" vertical="center" wrapText="1"/>
    </xf>
    <xf numFmtId="0" fontId="12" fillId="0" borderId="5" xfId="0" applyFont="1" applyFill="1" applyBorder="1" applyAlignment="1">
      <alignment horizontal="left" vertical="center"/>
    </xf>
    <xf numFmtId="49" fontId="11" fillId="0" borderId="0" xfId="52" applyNumberFormat="1" applyFont="1" applyAlignment="1">
      <alignment horizontal="center" vertical="center"/>
    </xf>
    <xf numFmtId="0" fontId="12" fillId="3" borderId="5" xfId="0" applyFont="1" applyFill="1" applyBorder="1" applyAlignment="1">
      <alignment horizontal="left" vertical="center"/>
    </xf>
    <xf numFmtId="0" fontId="17" fillId="0" borderId="5" xfId="61" applyFont="1" applyFill="1" applyBorder="1" applyAlignment="1">
      <alignment horizontal="left" vertical="center" wrapText="1"/>
    </xf>
    <xf numFmtId="49" fontId="11" fillId="0" borderId="4" xfId="52" applyNumberFormat="1" applyFont="1" applyFill="1" applyBorder="1" applyAlignment="1">
      <alignment horizontal="center" vertical="center"/>
    </xf>
    <xf numFmtId="49" fontId="11" fillId="0" borderId="4" xfId="57" applyNumberFormat="1" applyFont="1" applyBorder="1" applyAlignment="1">
      <alignment horizontal="center" vertical="center"/>
    </xf>
    <xf numFmtId="0" fontId="12" fillId="3" borderId="4" xfId="0" applyFont="1" applyFill="1" applyBorder="1" applyAlignment="1">
      <alignment horizontal="center" vertical="center" wrapText="1"/>
    </xf>
    <xf numFmtId="0" fontId="17" fillId="3" borderId="5" xfId="61" applyFont="1" applyFill="1" applyBorder="1" applyAlignment="1">
      <alignment horizontal="left" vertical="center" wrapText="1"/>
    </xf>
    <xf numFmtId="49" fontId="11" fillId="0" borderId="4" xfId="57" applyNumberFormat="1" applyFont="1" applyFill="1" applyBorder="1" applyAlignment="1">
      <alignment horizontal="center" vertical="center"/>
    </xf>
    <xf numFmtId="0" fontId="14" fillId="3" borderId="4" xfId="61" applyFont="1" applyFill="1" applyBorder="1" applyAlignment="1">
      <alignment horizontal="center" vertical="center"/>
    </xf>
    <xf numFmtId="0" fontId="13" fillId="3" borderId="5" xfId="61" applyFont="1" applyFill="1" applyBorder="1" applyAlignment="1">
      <alignment horizontal="center" vertical="center"/>
    </xf>
    <xf numFmtId="0" fontId="12" fillId="3" borderId="5" xfId="0" applyNumberFormat="1" applyFont="1" applyFill="1" applyBorder="1" applyAlignment="1">
      <alignment horizontal="left" vertical="center" wrapText="1"/>
    </xf>
    <xf numFmtId="0" fontId="14" fillId="3" borderId="4" xfId="0" applyNumberFormat="1" applyFont="1" applyFill="1" applyBorder="1" applyAlignment="1">
      <alignment horizontal="center" vertical="center"/>
    </xf>
    <xf numFmtId="0" fontId="6" fillId="0" borderId="0" xfId="58" applyFont="1" applyBorder="1"/>
    <xf numFmtId="0" fontId="6" fillId="0" borderId="0" xfId="58" applyFont="1"/>
    <xf numFmtId="0" fontId="19" fillId="0" borderId="0" xfId="58" applyFont="1" applyBorder="1"/>
    <xf numFmtId="0" fontId="6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0" fontId="18" fillId="0" borderId="0" xfId="0" applyFont="1" applyAlignment="1">
      <alignment vertical="center"/>
    </xf>
    <xf numFmtId="0" fontId="20" fillId="0" borderId="0" xfId="0" applyFont="1" applyAlignment="1">
      <alignment horizontal="center" vertical="center"/>
    </xf>
    <xf numFmtId="179" fontId="20" fillId="0" borderId="0" xfId="0" applyNumberFormat="1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" fillId="0" borderId="0" xfId="0" applyFont="1" applyAlignment="1">
      <alignment horizontal="left" vertical="center"/>
    </xf>
    <xf numFmtId="0" fontId="21" fillId="0" borderId="0" xfId="0" applyFont="1" applyAlignment="1">
      <alignment vertical="center"/>
    </xf>
    <xf numFmtId="177" fontId="6" fillId="0" borderId="0" xfId="0" applyNumberFormat="1" applyFont="1" applyAlignment="1">
      <alignment horizontal="right" vertical="center"/>
    </xf>
    <xf numFmtId="176" fontId="6" fillId="0" borderId="0" xfId="0" applyNumberFormat="1" applyFont="1" applyAlignment="1">
      <alignment horizontal="right" vertical="center"/>
    </xf>
    <xf numFmtId="0" fontId="6" fillId="0" borderId="0" xfId="0" applyFont="1" applyAlignment="1">
      <alignment horizontal="right" vertical="center"/>
    </xf>
    <xf numFmtId="0" fontId="6" fillId="0" borderId="0" xfId="0" applyFont="1" applyFill="1" applyAlignment="1">
      <alignment vertical="center"/>
    </xf>
    <xf numFmtId="0" fontId="22" fillId="0" borderId="0" xfId="0" applyFont="1" applyAlignment="1">
      <alignment horizontal="center" vertical="center"/>
    </xf>
    <xf numFmtId="0" fontId="23" fillId="0" borderId="0" xfId="0" applyFont="1" applyAlignment="1">
      <alignment horizontal="center" vertical="center"/>
    </xf>
    <xf numFmtId="0" fontId="22" fillId="0" borderId="0" xfId="0" applyFont="1" applyFill="1" applyAlignment="1">
      <alignment horizontal="center" vertical="center"/>
    </xf>
    <xf numFmtId="49" fontId="24" fillId="0" borderId="0" xfId="0" applyNumberFormat="1" applyFont="1" applyAlignment="1">
      <alignment horizontal="center" vertical="center"/>
    </xf>
    <xf numFmtId="49" fontId="23" fillId="0" borderId="0" xfId="0" applyNumberFormat="1" applyFont="1" applyAlignment="1">
      <alignment horizontal="center" vertical="center"/>
    </xf>
    <xf numFmtId="49" fontId="24" fillId="0" borderId="0" xfId="0" applyNumberFormat="1" applyFont="1" applyFill="1" applyAlignment="1">
      <alignment horizontal="center" vertical="center"/>
    </xf>
    <xf numFmtId="49" fontId="15" fillId="0" borderId="0" xfId="0" applyNumberFormat="1" applyFont="1" applyAlignment="1">
      <alignment vertical="center"/>
    </xf>
    <xf numFmtId="176" fontId="15" fillId="0" borderId="0" xfId="0" applyNumberFormat="1" applyFont="1" applyBorder="1" applyAlignment="1">
      <alignment horizontal="center" vertical="center"/>
    </xf>
    <xf numFmtId="177" fontId="15" fillId="0" borderId="0" xfId="0" applyNumberFormat="1" applyFont="1" applyBorder="1" applyAlignment="1">
      <alignment horizontal="left" vertical="center"/>
    </xf>
    <xf numFmtId="177" fontId="15" fillId="0" borderId="0" xfId="0" applyNumberFormat="1" applyFont="1" applyFill="1" applyBorder="1" applyAlignment="1">
      <alignment horizontal="left" vertical="center"/>
    </xf>
    <xf numFmtId="49" fontId="15" fillId="0" borderId="0" xfId="0" applyNumberFormat="1" applyFont="1" applyBorder="1" applyAlignment="1">
      <alignment vertical="center"/>
    </xf>
    <xf numFmtId="49" fontId="15" fillId="0" borderId="0" xfId="0" applyNumberFormat="1" applyFont="1" applyBorder="1" applyAlignment="1">
      <alignment horizontal="right" vertical="center"/>
    </xf>
    <xf numFmtId="49" fontId="15" fillId="0" borderId="0" xfId="0" applyNumberFormat="1" applyFont="1" applyBorder="1" applyAlignment="1">
      <alignment horizontal="center" vertical="center"/>
    </xf>
    <xf numFmtId="0" fontId="8" fillId="0" borderId="0" xfId="0" applyFont="1" applyFill="1" applyAlignment="1">
      <alignment vertical="center"/>
    </xf>
    <xf numFmtId="49" fontId="15" fillId="0" borderId="8" xfId="0" applyNumberFormat="1" applyFont="1" applyBorder="1" applyAlignment="1">
      <alignment horizontal="left" vertical="center"/>
    </xf>
    <xf numFmtId="49" fontId="23" fillId="0" borderId="8" xfId="0" applyNumberFormat="1" applyFont="1" applyBorder="1" applyAlignment="1">
      <alignment horizontal="left" vertical="center"/>
    </xf>
    <xf numFmtId="49" fontId="15" fillId="0" borderId="8" xfId="0" applyNumberFormat="1" applyFont="1" applyFill="1" applyBorder="1" applyAlignment="1">
      <alignment horizontal="left" vertical="center"/>
    </xf>
    <xf numFmtId="0" fontId="18" fillId="0" borderId="0" xfId="0" applyFont="1" applyFill="1" applyAlignment="1">
      <alignment vertical="center"/>
    </xf>
    <xf numFmtId="49" fontId="18" fillId="2" borderId="9" xfId="58" applyNumberFormat="1" applyFont="1" applyFill="1" applyBorder="1" applyAlignment="1">
      <alignment horizontal="center" vertical="center" wrapText="1" shrinkToFit="1"/>
    </xf>
    <xf numFmtId="49" fontId="21" fillId="2" borderId="9" xfId="58" applyNumberFormat="1" applyFont="1" applyFill="1" applyBorder="1" applyAlignment="1">
      <alignment horizontal="center" vertical="center" wrapText="1" shrinkToFit="1"/>
    </xf>
    <xf numFmtId="49" fontId="18" fillId="2" borderId="10" xfId="58" applyNumberFormat="1" applyFont="1" applyFill="1" applyBorder="1" applyAlignment="1">
      <alignment horizontal="center" vertical="center" wrapText="1"/>
    </xf>
    <xf numFmtId="49" fontId="18" fillId="2" borderId="11" xfId="58" applyNumberFormat="1" applyFont="1" applyFill="1" applyBorder="1" applyAlignment="1">
      <alignment horizontal="center" vertical="center" wrapText="1"/>
    </xf>
    <xf numFmtId="0" fontId="25" fillId="0" borderId="0" xfId="0" applyFont="1" applyFill="1" applyAlignment="1">
      <alignment horizontal="center" vertical="center"/>
    </xf>
    <xf numFmtId="0" fontId="25" fillId="0" borderId="0" xfId="0" applyFont="1" applyAlignment="1">
      <alignment horizontal="center" vertical="center"/>
    </xf>
    <xf numFmtId="179" fontId="15" fillId="0" borderId="6" xfId="0" applyNumberFormat="1" applyFont="1" applyBorder="1" applyAlignment="1">
      <alignment horizontal="center" vertical="center" wrapText="1"/>
    </xf>
    <xf numFmtId="0" fontId="26" fillId="3" borderId="12" xfId="0" applyFont="1" applyFill="1" applyBorder="1" applyAlignment="1">
      <alignment horizontal="center" vertical="center"/>
    </xf>
    <xf numFmtId="179" fontId="11" fillId="4" borderId="6" xfId="0" applyNumberFormat="1" applyFont="1" applyFill="1" applyBorder="1" applyAlignment="1">
      <alignment horizontal="center" vertical="center" wrapText="1"/>
    </xf>
    <xf numFmtId="179" fontId="11" fillId="0" borderId="6" xfId="0" applyNumberFormat="1" applyFont="1" applyBorder="1" applyAlignment="1">
      <alignment horizontal="center" vertical="center" wrapText="1"/>
    </xf>
    <xf numFmtId="179" fontId="15" fillId="0" borderId="4" xfId="0" applyNumberFormat="1" applyFont="1" applyBorder="1" applyAlignment="1">
      <alignment vertical="center" wrapText="1"/>
    </xf>
    <xf numFmtId="180" fontId="6" fillId="0" borderId="6" xfId="0" applyNumberFormat="1" applyFont="1" applyBorder="1" applyAlignment="1">
      <alignment horizontal="center" vertical="center" wrapText="1"/>
    </xf>
    <xf numFmtId="0" fontId="6" fillId="3" borderId="12" xfId="0" applyFont="1" applyFill="1" applyBorder="1" applyAlignment="1">
      <alignment horizontal="center" vertical="center"/>
    </xf>
    <xf numFmtId="179" fontId="6" fillId="0" borderId="4" xfId="0" applyNumberFormat="1" applyFont="1" applyBorder="1" applyAlignment="1">
      <alignment horizontal="center" vertical="center" wrapText="1"/>
    </xf>
    <xf numFmtId="179" fontId="6" fillId="0" borderId="6" xfId="0" applyNumberFormat="1" applyFont="1" applyFill="1" applyBorder="1" applyAlignment="1">
      <alignment horizontal="center" vertical="center" wrapText="1"/>
    </xf>
    <xf numFmtId="179" fontId="6" fillId="0" borderId="6" xfId="0" applyNumberFormat="1" applyFont="1" applyBorder="1" applyAlignment="1">
      <alignment horizontal="center" vertical="center" wrapText="1"/>
    </xf>
    <xf numFmtId="179" fontId="27" fillId="0" borderId="0" xfId="0" applyNumberFormat="1" applyFont="1" applyFill="1" applyAlignment="1">
      <alignment horizontal="left" vertical="center"/>
    </xf>
    <xf numFmtId="179" fontId="5" fillId="0" borderId="0" xfId="0" applyNumberFormat="1" applyFont="1" applyFill="1" applyAlignment="1">
      <alignment horizontal="center" vertical="center"/>
    </xf>
    <xf numFmtId="179" fontId="15" fillId="0" borderId="12" xfId="0" applyNumberFormat="1" applyFont="1" applyBorder="1" applyAlignment="1">
      <alignment horizontal="center" vertical="center" wrapText="1"/>
    </xf>
    <xf numFmtId="0" fontId="26" fillId="3" borderId="4" xfId="0" applyFont="1" applyFill="1" applyBorder="1" applyAlignment="1">
      <alignment horizontal="center" vertical="center"/>
    </xf>
    <xf numFmtId="179" fontId="11" fillId="4" borderId="12" xfId="0" applyNumberFormat="1" applyFont="1" applyFill="1" applyBorder="1" applyAlignment="1">
      <alignment horizontal="center" vertical="center" wrapText="1"/>
    </xf>
    <xf numFmtId="179" fontId="11" fillId="0" borderId="12" xfId="0" applyNumberFormat="1" applyFont="1" applyBorder="1" applyAlignment="1">
      <alignment horizontal="center" vertical="center" wrapText="1"/>
    </xf>
    <xf numFmtId="180" fontId="6" fillId="0" borderId="12" xfId="0" applyNumberFormat="1" applyFont="1" applyBorder="1" applyAlignment="1">
      <alignment horizontal="center" vertical="center" wrapText="1"/>
    </xf>
    <xf numFmtId="0" fontId="6" fillId="3" borderId="4" xfId="0" applyFont="1" applyFill="1" applyBorder="1" applyAlignment="1">
      <alignment horizontal="center" vertical="center"/>
    </xf>
    <xf numFmtId="179" fontId="6" fillId="0" borderId="12" xfId="0" applyNumberFormat="1" applyFont="1" applyFill="1" applyBorder="1" applyAlignment="1">
      <alignment horizontal="center" vertical="center" wrapText="1"/>
    </xf>
    <xf numFmtId="179" fontId="6" fillId="0" borderId="12" xfId="0" applyNumberFormat="1" applyFont="1" applyBorder="1" applyAlignment="1">
      <alignment horizontal="center" vertical="center" wrapText="1"/>
    </xf>
    <xf numFmtId="179" fontId="28" fillId="0" borderId="0" xfId="0" applyNumberFormat="1" applyFont="1" applyFill="1" applyAlignment="1">
      <alignment horizontal="left" vertical="center"/>
    </xf>
    <xf numFmtId="179" fontId="20" fillId="0" borderId="0" xfId="0" applyNumberFormat="1" applyFont="1" applyFill="1" applyAlignment="1">
      <alignment horizontal="center" vertical="center"/>
    </xf>
    <xf numFmtId="179" fontId="6" fillId="0" borderId="4" xfId="0" applyNumberFormat="1" applyFont="1" applyFill="1" applyBorder="1" applyAlignment="1">
      <alignment horizontal="center" vertical="center" wrapText="1"/>
    </xf>
    <xf numFmtId="49" fontId="6" fillId="4" borderId="13" xfId="63" applyNumberFormat="1" applyFont="1" applyFill="1" applyBorder="1" applyAlignment="1">
      <alignment horizontal="center" vertical="center" shrinkToFit="1"/>
    </xf>
    <xf numFmtId="0" fontId="6" fillId="3" borderId="12" xfId="0" applyFont="1" applyFill="1" applyBorder="1" applyAlignment="1">
      <alignment horizontal="center" vertical="center" wrapText="1"/>
    </xf>
    <xf numFmtId="179" fontId="15" fillId="0" borderId="13" xfId="0" applyNumberFormat="1" applyFont="1" applyBorder="1" applyAlignment="1">
      <alignment horizontal="center" vertical="center" wrapText="1"/>
    </xf>
    <xf numFmtId="179" fontId="11" fillId="4" borderId="13" xfId="0" applyNumberFormat="1" applyFont="1" applyFill="1" applyBorder="1" applyAlignment="1">
      <alignment horizontal="center" vertical="center" wrapText="1"/>
    </xf>
    <xf numFmtId="179" fontId="11" fillId="0" borderId="13" xfId="0" applyNumberFormat="1" applyFont="1" applyBorder="1" applyAlignment="1">
      <alignment horizontal="center" vertical="center" wrapText="1"/>
    </xf>
    <xf numFmtId="180" fontId="6" fillId="0" borderId="13" xfId="0" applyNumberFormat="1" applyFont="1" applyBorder="1" applyAlignment="1">
      <alignment horizontal="center" vertical="center" wrapText="1"/>
    </xf>
    <xf numFmtId="179" fontId="6" fillId="0" borderId="13" xfId="0" applyNumberFormat="1" applyFont="1" applyBorder="1" applyAlignment="1">
      <alignment horizontal="center" vertical="center" wrapText="1"/>
    </xf>
    <xf numFmtId="49" fontId="6" fillId="4" borderId="12" xfId="63" applyNumberFormat="1" applyFont="1" applyFill="1" applyBorder="1" applyAlignment="1">
      <alignment horizontal="center" vertical="center" shrinkToFit="1"/>
    </xf>
    <xf numFmtId="179" fontId="11" fillId="4" borderId="4" xfId="0" applyNumberFormat="1" applyFont="1" applyFill="1" applyBorder="1" applyAlignment="1">
      <alignment horizontal="center" vertical="center" wrapText="1"/>
    </xf>
    <xf numFmtId="179" fontId="11" fillId="0" borderId="4" xfId="0" applyNumberFormat="1" applyFont="1" applyBorder="1" applyAlignment="1">
      <alignment horizontal="center" vertical="center" wrapText="1"/>
    </xf>
    <xf numFmtId="178" fontId="6" fillId="0" borderId="4" xfId="0" applyNumberFormat="1" applyFont="1" applyBorder="1" applyAlignment="1">
      <alignment horizontal="center" vertical="center" wrapText="1"/>
    </xf>
    <xf numFmtId="179" fontId="15" fillId="4" borderId="4" xfId="0" applyNumberFormat="1" applyFont="1" applyFill="1" applyBorder="1" applyAlignment="1">
      <alignment horizontal="center" vertical="center" wrapText="1"/>
    </xf>
    <xf numFmtId="179" fontId="23" fillId="0" borderId="0" xfId="0" applyNumberFormat="1" applyFont="1" applyFill="1" applyAlignment="1">
      <alignment horizontal="center" vertical="center" wrapText="1"/>
    </xf>
    <xf numFmtId="179" fontId="15" fillId="0" borderId="14" xfId="0" applyNumberFormat="1" applyFont="1" applyBorder="1" applyAlignment="1">
      <alignment vertical="center" wrapText="1"/>
    </xf>
    <xf numFmtId="180" fontId="29" fillId="0" borderId="4" xfId="0" applyNumberFormat="1" applyFont="1" applyBorder="1" applyAlignment="1">
      <alignment horizontal="center" vertical="center"/>
    </xf>
    <xf numFmtId="0" fontId="6" fillId="3" borderId="15" xfId="0" applyFont="1" applyFill="1" applyBorder="1" applyAlignment="1">
      <alignment horizontal="center" vertical="center"/>
    </xf>
    <xf numFmtId="179" fontId="22" fillId="0" borderId="0" xfId="0" applyNumberFormat="1" applyFont="1" applyFill="1" applyAlignment="1">
      <alignment horizontal="center" vertical="center"/>
    </xf>
    <xf numFmtId="179" fontId="15" fillId="0" borderId="4" xfId="0" applyNumberFormat="1" applyFont="1" applyBorder="1" applyAlignment="1">
      <alignment horizontal="center" vertical="center" wrapText="1"/>
    </xf>
    <xf numFmtId="179" fontId="11" fillId="0" borderId="4" xfId="0" applyNumberFormat="1" applyFont="1" applyFill="1" applyBorder="1" applyAlignment="1">
      <alignment horizontal="center" vertical="center" wrapText="1"/>
    </xf>
    <xf numFmtId="180" fontId="6" fillId="0" borderId="4" xfId="0" applyNumberFormat="1" applyFont="1" applyFill="1" applyBorder="1" applyAlignment="1">
      <alignment horizontal="center" vertical="center" wrapText="1"/>
    </xf>
    <xf numFmtId="0" fontId="6" fillId="0" borderId="4" xfId="0" applyFont="1" applyFill="1" applyBorder="1" applyAlignment="1">
      <alignment horizontal="center" vertical="center"/>
    </xf>
    <xf numFmtId="179" fontId="15" fillId="0" borderId="4" xfId="0" applyNumberFormat="1" applyFont="1" applyFill="1" applyBorder="1" applyAlignment="1">
      <alignment vertical="center" wrapText="1"/>
    </xf>
    <xf numFmtId="0" fontId="6" fillId="3" borderId="14" xfId="0" applyFont="1" applyFill="1" applyBorder="1" applyAlignment="1">
      <alignment horizontal="center" vertical="center"/>
    </xf>
    <xf numFmtId="180" fontId="11" fillId="0" borderId="4" xfId="0" applyNumberFormat="1" applyFont="1" applyFill="1" applyBorder="1" applyAlignment="1">
      <alignment horizontal="center" vertical="center" wrapText="1"/>
    </xf>
    <xf numFmtId="179" fontId="15" fillId="0" borderId="4" xfId="0" applyNumberFormat="1" applyFont="1" applyFill="1" applyBorder="1" applyAlignment="1">
      <alignment horizontal="center" vertical="center" wrapText="1"/>
    </xf>
    <xf numFmtId="0" fontId="26" fillId="3" borderId="6" xfId="0" applyFont="1" applyFill="1" applyBorder="1" applyAlignment="1">
      <alignment horizontal="center" vertical="center"/>
    </xf>
    <xf numFmtId="180" fontId="6" fillId="0" borderId="6" xfId="0" applyNumberFormat="1" applyFont="1" applyFill="1" applyBorder="1" applyAlignment="1">
      <alignment horizontal="center" vertical="center" wrapText="1"/>
    </xf>
    <xf numFmtId="179" fontId="20" fillId="0" borderId="4" xfId="0" applyNumberFormat="1" applyFont="1" applyFill="1" applyBorder="1" applyAlignment="1">
      <alignment horizontal="center" vertical="center"/>
    </xf>
    <xf numFmtId="179" fontId="6" fillId="0" borderId="16" xfId="0" applyNumberFormat="1" applyFont="1" applyFill="1" applyBorder="1" applyAlignment="1">
      <alignment horizontal="center" vertical="center" wrapText="1"/>
    </xf>
    <xf numFmtId="179" fontId="11" fillId="0" borderId="6" xfId="0" applyNumberFormat="1" applyFont="1" applyFill="1" applyBorder="1" applyAlignment="1">
      <alignment horizontal="center" vertical="center" wrapText="1"/>
    </xf>
    <xf numFmtId="179" fontId="15" fillId="0" borderId="6" xfId="0" applyNumberFormat="1" applyFont="1" applyFill="1" applyBorder="1" applyAlignment="1">
      <alignment horizontal="center" vertical="center" wrapText="1"/>
    </xf>
    <xf numFmtId="179" fontId="28" fillId="0" borderId="0" xfId="0" applyNumberFormat="1" applyFont="1" applyFill="1" applyAlignment="1">
      <alignment horizontal="center" vertical="center"/>
    </xf>
    <xf numFmtId="180" fontId="6" fillId="0" borderId="12" xfId="0" applyNumberFormat="1" applyFont="1" applyFill="1" applyBorder="1" applyAlignment="1">
      <alignment horizontal="center" vertical="center" wrapText="1"/>
    </xf>
    <xf numFmtId="179" fontId="6" fillId="0" borderId="17" xfId="0" applyNumberFormat="1" applyFont="1" applyFill="1" applyBorder="1" applyAlignment="1">
      <alignment horizontal="center" vertical="center" wrapText="1"/>
    </xf>
    <xf numFmtId="179" fontId="11" fillId="0" borderId="12" xfId="0" applyNumberFormat="1" applyFont="1" applyFill="1" applyBorder="1" applyAlignment="1">
      <alignment horizontal="center" vertical="center" wrapText="1"/>
    </xf>
    <xf numFmtId="179" fontId="15" fillId="0" borderId="12" xfId="0" applyNumberFormat="1" applyFont="1" applyFill="1" applyBorder="1" applyAlignment="1">
      <alignment horizontal="center" vertical="center" wrapText="1"/>
    </xf>
    <xf numFmtId="178" fontId="15" fillId="0" borderId="6" xfId="0" applyNumberFormat="1" applyFont="1" applyFill="1" applyBorder="1" applyAlignment="1">
      <alignment horizontal="center" vertical="center" wrapText="1"/>
    </xf>
    <xf numFmtId="178" fontId="18" fillId="0" borderId="4" xfId="0" applyNumberFormat="1" applyFont="1" applyFill="1" applyBorder="1" applyAlignment="1">
      <alignment horizontal="center" vertical="center" wrapText="1"/>
    </xf>
    <xf numFmtId="0" fontId="18" fillId="0" borderId="4" xfId="58" applyFont="1" applyFill="1" applyBorder="1" applyAlignment="1">
      <alignment horizontal="center" vertical="center"/>
    </xf>
    <xf numFmtId="0" fontId="18" fillId="0" borderId="4" xfId="56" applyFont="1" applyFill="1" applyBorder="1" applyAlignment="1">
      <alignment horizontal="center" vertical="center"/>
    </xf>
    <xf numFmtId="0" fontId="18" fillId="0" borderId="4" xfId="56" applyFont="1" applyFill="1" applyBorder="1" applyAlignment="1">
      <alignment vertical="center"/>
    </xf>
    <xf numFmtId="0" fontId="18" fillId="0" borderId="4" xfId="0" applyFont="1" applyFill="1" applyBorder="1" applyAlignment="1">
      <alignment horizontal="center" vertical="center" wrapText="1"/>
    </xf>
    <xf numFmtId="177" fontId="18" fillId="0" borderId="4" xfId="0" applyNumberFormat="1" applyFont="1" applyFill="1" applyBorder="1" applyAlignment="1">
      <alignment horizontal="center" vertical="center"/>
    </xf>
    <xf numFmtId="176" fontId="18" fillId="0" borderId="4" xfId="56" applyNumberFormat="1" applyFont="1" applyFill="1" applyBorder="1" applyAlignment="1" applyProtection="1">
      <alignment horizontal="center" vertical="center"/>
    </xf>
    <xf numFmtId="0" fontId="18" fillId="0" borderId="4" xfId="58" applyFont="1" applyBorder="1" applyAlignment="1">
      <alignment horizontal="center" vertical="center"/>
    </xf>
    <xf numFmtId="49" fontId="30" fillId="0" borderId="6" xfId="60" applyNumberFormat="1" applyFont="1" applyFill="1" applyBorder="1" applyAlignment="1">
      <alignment horizontal="center" vertical="center" wrapText="1"/>
    </xf>
    <xf numFmtId="181" fontId="18" fillId="0" borderId="4" xfId="58" applyNumberFormat="1" applyFont="1" applyFill="1" applyBorder="1" applyAlignment="1">
      <alignment horizontal="center" vertical="center" wrapText="1"/>
    </xf>
    <xf numFmtId="0" fontId="18" fillId="0" borderId="18" xfId="58" applyNumberFormat="1" applyFont="1" applyFill="1" applyBorder="1" applyAlignment="1">
      <alignment horizontal="center" vertical="center" wrapText="1"/>
    </xf>
    <xf numFmtId="0" fontId="31" fillId="0" borderId="6" xfId="0" applyFont="1" applyFill="1" applyBorder="1" applyAlignment="1">
      <alignment horizontal="center" vertical="center"/>
    </xf>
    <xf numFmtId="0" fontId="18" fillId="0" borderId="4" xfId="0" applyFont="1" applyFill="1" applyBorder="1" applyAlignment="1">
      <alignment horizontal="center" vertical="center"/>
    </xf>
    <xf numFmtId="0" fontId="18" fillId="0" borderId="4" xfId="56" applyFont="1" applyFill="1" applyBorder="1" applyAlignment="1">
      <alignment horizontal="center" vertical="center" wrapText="1"/>
    </xf>
    <xf numFmtId="182" fontId="5" fillId="0" borderId="0" xfId="0" applyNumberFormat="1" applyFont="1" applyFill="1" applyBorder="1" applyAlignment="1">
      <alignment horizontal="center" vertical="center"/>
    </xf>
    <xf numFmtId="179" fontId="23" fillId="0" borderId="0" xfId="0" applyNumberFormat="1" applyFont="1" applyFill="1" applyAlignment="1">
      <alignment horizontal="left" vertical="center"/>
    </xf>
    <xf numFmtId="178" fontId="15" fillId="0" borderId="12" xfId="0" applyNumberFormat="1" applyFont="1" applyFill="1" applyBorder="1" applyAlignment="1">
      <alignment horizontal="center" vertical="center" wrapText="1"/>
    </xf>
    <xf numFmtId="49" fontId="30" fillId="0" borderId="12" xfId="60" applyNumberFormat="1" applyFont="1" applyFill="1" applyBorder="1" applyAlignment="1">
      <alignment horizontal="center" vertical="center" wrapText="1"/>
    </xf>
    <xf numFmtId="183" fontId="18" fillId="0" borderId="4" xfId="58" applyNumberFormat="1" applyFont="1" applyFill="1" applyBorder="1" applyAlignment="1">
      <alignment horizontal="center" vertical="center" wrapText="1"/>
    </xf>
    <xf numFmtId="0" fontId="18" fillId="0" borderId="19" xfId="58" applyNumberFormat="1" applyFont="1" applyFill="1" applyBorder="1" applyAlignment="1">
      <alignment horizontal="center" vertical="center" wrapText="1"/>
    </xf>
    <xf numFmtId="0" fontId="31" fillId="0" borderId="12" xfId="0" applyFont="1" applyFill="1" applyBorder="1" applyAlignment="1">
      <alignment horizontal="center" vertical="center"/>
    </xf>
    <xf numFmtId="180" fontId="6" fillId="0" borderId="4" xfId="0" applyNumberFormat="1" applyFont="1" applyBorder="1" applyAlignment="1">
      <alignment horizontal="center" vertical="center" wrapText="1"/>
    </xf>
    <xf numFmtId="180" fontId="11" fillId="0" borderId="4" xfId="0" applyNumberFormat="1" applyFont="1" applyBorder="1" applyAlignment="1">
      <alignment horizontal="center" vertical="center" wrapText="1"/>
    </xf>
    <xf numFmtId="0" fontId="21" fillId="0" borderId="0" xfId="0" applyFont="1" applyAlignment="1">
      <alignment horizontal="center" vertical="center"/>
    </xf>
    <xf numFmtId="177" fontId="6" fillId="0" borderId="0" xfId="0" applyNumberFormat="1" applyFont="1" applyAlignment="1">
      <alignment horizontal="center" vertical="center"/>
    </xf>
    <xf numFmtId="176" fontId="6" fillId="0" borderId="0" xfId="0" applyNumberFormat="1" applyFont="1" applyAlignment="1">
      <alignment horizontal="center" vertical="center"/>
    </xf>
    <xf numFmtId="176" fontId="6" fillId="0" borderId="0" xfId="0" applyNumberFormat="1" applyFont="1" applyFill="1" applyBorder="1" applyAlignment="1">
      <alignment horizontal="center" vertical="center"/>
    </xf>
    <xf numFmtId="177" fontId="6" fillId="0" borderId="0" xfId="0" applyNumberFormat="1" applyFont="1" applyFill="1" applyBorder="1" applyAlignment="1">
      <alignment horizontal="center" vertical="center"/>
    </xf>
    <xf numFmtId="0" fontId="6" fillId="0" borderId="0" xfId="0" applyFont="1" applyFill="1" applyBorder="1" applyAlignment="1">
      <alignment horizontal="center" vertical="center"/>
    </xf>
    <xf numFmtId="178" fontId="15" fillId="0" borderId="0" xfId="0" applyNumberFormat="1" applyFont="1" applyFill="1" applyBorder="1" applyAlignment="1">
      <alignment horizontal="center" vertical="center" wrapText="1"/>
    </xf>
    <xf numFmtId="49" fontId="31" fillId="0" borderId="0" xfId="0" applyNumberFormat="1" applyFont="1" applyFill="1" applyBorder="1" applyAlignment="1">
      <alignment horizontal="center" vertical="center" wrapText="1"/>
    </xf>
    <xf numFmtId="178" fontId="31" fillId="0" borderId="0" xfId="0" applyNumberFormat="1" applyFont="1" applyFill="1" applyBorder="1" applyAlignment="1">
      <alignment horizontal="center" vertical="center" wrapText="1"/>
    </xf>
    <xf numFmtId="178" fontId="18" fillId="0" borderId="0" xfId="0" applyNumberFormat="1" applyFont="1" applyFill="1" applyBorder="1" applyAlignment="1">
      <alignment horizontal="center" vertical="center" wrapText="1"/>
    </xf>
    <xf numFmtId="0" fontId="18" fillId="0" borderId="0" xfId="0" applyFont="1" applyFill="1" applyBorder="1" applyAlignment="1">
      <alignment horizontal="center" vertical="center" wrapText="1"/>
    </xf>
    <xf numFmtId="0" fontId="18" fillId="0" borderId="0" xfId="58" applyFont="1" applyFill="1" applyBorder="1" applyAlignment="1">
      <alignment vertical="center"/>
    </xf>
    <xf numFmtId="0" fontId="8" fillId="0" borderId="0" xfId="56" applyFont="1" applyFill="1" applyBorder="1" applyAlignment="1">
      <alignment horizontal="center" vertical="center"/>
    </xf>
    <xf numFmtId="0" fontId="18" fillId="0" borderId="0" xfId="56" applyFont="1" applyFill="1" applyBorder="1" applyAlignment="1">
      <alignment vertical="center"/>
    </xf>
    <xf numFmtId="0" fontId="18" fillId="0" borderId="0" xfId="0" applyFont="1" applyFill="1" applyBorder="1" applyAlignment="1">
      <alignment vertical="center"/>
    </xf>
    <xf numFmtId="177" fontId="18" fillId="0" borderId="0" xfId="0" applyNumberFormat="1" applyFont="1" applyFill="1" applyBorder="1" applyAlignment="1">
      <alignment vertical="center"/>
    </xf>
    <xf numFmtId="176" fontId="18" fillId="0" borderId="0" xfId="56" applyNumberFormat="1" applyFont="1" applyFill="1" applyBorder="1" applyAlignment="1" applyProtection="1">
      <alignment horizontal="center" vertical="center"/>
    </xf>
    <xf numFmtId="181" fontId="18" fillId="0" borderId="0" xfId="58" applyNumberFormat="1" applyFont="1" applyFill="1" applyBorder="1" applyAlignment="1">
      <alignment horizontal="center" vertical="center"/>
    </xf>
    <xf numFmtId="0" fontId="31" fillId="0" borderId="0" xfId="0" applyFont="1" applyFill="1" applyBorder="1" applyAlignment="1">
      <alignment horizontal="center" vertical="center"/>
    </xf>
    <xf numFmtId="0" fontId="18" fillId="0" borderId="0" xfId="56" applyFont="1" applyFill="1" applyBorder="1" applyAlignment="1">
      <alignment horizontal="center" vertical="center"/>
    </xf>
    <xf numFmtId="49" fontId="30" fillId="0" borderId="0" xfId="60" applyNumberFormat="1" applyFont="1" applyFill="1" applyBorder="1" applyAlignment="1">
      <alignment horizontal="center" vertical="center" wrapText="1"/>
    </xf>
    <xf numFmtId="49" fontId="18" fillId="0" borderId="0" xfId="58" applyNumberFormat="1" applyFont="1" applyFill="1" applyBorder="1" applyAlignment="1">
      <alignment horizontal="center" vertical="center" wrapText="1"/>
    </xf>
    <xf numFmtId="0" fontId="18" fillId="0" borderId="0" xfId="56" applyFont="1" applyFill="1" applyBorder="1" applyAlignment="1">
      <alignment vertical="center" wrapText="1"/>
    </xf>
    <xf numFmtId="0" fontId="18" fillId="0" borderId="0" xfId="56" applyFont="1" applyFill="1" applyBorder="1" applyAlignment="1">
      <alignment horizontal="center" vertical="center" wrapText="1"/>
    </xf>
    <xf numFmtId="178" fontId="31" fillId="0" borderId="0" xfId="0" applyNumberFormat="1" applyFont="1" applyFill="1" applyBorder="1" applyAlignment="1">
      <alignment vertical="center" wrapText="1"/>
    </xf>
    <xf numFmtId="49" fontId="31" fillId="0" borderId="0" xfId="0" applyNumberFormat="1" applyFont="1" applyFill="1" applyBorder="1" applyAlignment="1">
      <alignment vertical="center" wrapText="1"/>
    </xf>
    <xf numFmtId="178" fontId="18" fillId="0" borderId="0" xfId="0" applyNumberFormat="1" applyFont="1" applyFill="1" applyBorder="1" applyAlignment="1">
      <alignment vertical="center" wrapText="1"/>
    </xf>
    <xf numFmtId="0" fontId="18" fillId="0" borderId="0" xfId="0" applyFont="1" applyFill="1" applyBorder="1" applyAlignment="1">
      <alignment vertical="center" wrapText="1"/>
    </xf>
    <xf numFmtId="176" fontId="18" fillId="0" borderId="0" xfId="56" applyNumberFormat="1" applyFont="1" applyFill="1" applyBorder="1" applyAlignment="1" applyProtection="1">
      <alignment vertical="center"/>
    </xf>
    <xf numFmtId="181" fontId="18" fillId="0" borderId="0" xfId="58" applyNumberFormat="1" applyFont="1" applyFill="1" applyBorder="1" applyAlignment="1">
      <alignment vertical="center"/>
    </xf>
    <xf numFmtId="0" fontId="31" fillId="0" borderId="0" xfId="0" applyFont="1" applyFill="1" applyBorder="1" applyAlignment="1">
      <alignment vertical="center"/>
    </xf>
    <xf numFmtId="49" fontId="30" fillId="0" borderId="0" xfId="60" applyNumberFormat="1" applyFont="1" applyFill="1" applyBorder="1" applyAlignment="1">
      <alignment vertical="center" wrapText="1"/>
    </xf>
    <xf numFmtId="49" fontId="18" fillId="0" borderId="0" xfId="58" applyNumberFormat="1" applyFont="1" applyFill="1" applyBorder="1" applyAlignment="1">
      <alignment vertical="center" wrapText="1"/>
    </xf>
    <xf numFmtId="0" fontId="6" fillId="0" borderId="0" xfId="0" applyFont="1" applyFill="1" applyAlignment="1">
      <alignment horizontal="center" vertical="center"/>
    </xf>
    <xf numFmtId="176" fontId="6" fillId="0" borderId="0" xfId="0" applyNumberFormat="1" applyFont="1" applyFill="1" applyAlignment="1">
      <alignment horizontal="center" vertical="center"/>
    </xf>
    <xf numFmtId="176" fontId="6" fillId="0" borderId="0" xfId="0" applyNumberFormat="1" applyFont="1" applyFill="1" applyAlignment="1">
      <alignment horizontal="right" vertical="center"/>
    </xf>
  </cellXfs>
  <cellStyles count="65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_外够件清单 2" xfId="49"/>
    <cellStyle name="常规 6" xfId="50"/>
    <cellStyle name="常规 6 2" xfId="51"/>
    <cellStyle name="常规 2 2 2" xfId="52"/>
    <cellStyle name="常规_总表" xfId="53"/>
    <cellStyle name="常规_2003-TS801类" xfId="54"/>
    <cellStyle name="Normal_XXXXX 工模(空表格)" xfId="55"/>
    <cellStyle name="20% - 强调文字颜色 2 3 2 3 6" xfId="56"/>
    <cellStyle name="常规 10" xfId="57"/>
    <cellStyle name="常规 2" xfId="58"/>
    <cellStyle name="常规 5" xfId="59"/>
    <cellStyle name="常规_零件图" xfId="60"/>
    <cellStyle name="常规 3" xfId="61"/>
    <cellStyle name="一般_mould" xfId="62"/>
    <cellStyle name="一般_TS009" xfId="63"/>
    <cellStyle name="一般_TS506" xfId="64"/>
  </cellStyles>
  <tableStyles count="0" defaultTableStyle="TableStyleMedium2" defaultPivotStyle="PivotStyleLight16"/>
  <colors>
    <mruColors>
      <color rgb="00C0C0C0"/>
      <color rgb="00FFFFFF"/>
      <color rgb="00000000"/>
      <color rgb="00FFFF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9" Type="http://schemas.openxmlformats.org/officeDocument/2006/relationships/image" Target="../media/image9.png"/><Relationship Id="rId8" Type="http://schemas.openxmlformats.org/officeDocument/2006/relationships/image" Target="../media/image8.png"/><Relationship Id="rId7" Type="http://schemas.openxmlformats.org/officeDocument/2006/relationships/image" Target="../media/image7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Relationship Id="rId3" Type="http://schemas.openxmlformats.org/officeDocument/2006/relationships/image" Target="../media/image3.png"/><Relationship Id="rId23" Type="http://schemas.openxmlformats.org/officeDocument/2006/relationships/image" Target="../media/image23.png"/><Relationship Id="rId22" Type="http://schemas.openxmlformats.org/officeDocument/2006/relationships/image" Target="../media/image22.png"/><Relationship Id="rId21" Type="http://schemas.openxmlformats.org/officeDocument/2006/relationships/image" Target="../media/image21.png"/><Relationship Id="rId20" Type="http://schemas.openxmlformats.org/officeDocument/2006/relationships/image" Target="../media/image20.png"/><Relationship Id="rId2" Type="http://schemas.openxmlformats.org/officeDocument/2006/relationships/image" Target="../media/image2.png"/><Relationship Id="rId19" Type="http://schemas.openxmlformats.org/officeDocument/2006/relationships/image" Target="../media/image19.png"/><Relationship Id="rId18" Type="http://schemas.openxmlformats.org/officeDocument/2006/relationships/image" Target="../media/image18.png"/><Relationship Id="rId17" Type="http://schemas.openxmlformats.org/officeDocument/2006/relationships/image" Target="../media/image17.png"/><Relationship Id="rId16" Type="http://schemas.openxmlformats.org/officeDocument/2006/relationships/image" Target="../media/image16.png"/><Relationship Id="rId15" Type="http://schemas.openxmlformats.org/officeDocument/2006/relationships/image" Target="../media/image15.png"/><Relationship Id="rId14" Type="http://schemas.openxmlformats.org/officeDocument/2006/relationships/image" Target="../media/image14.png"/><Relationship Id="rId13" Type="http://schemas.openxmlformats.org/officeDocument/2006/relationships/image" Target="../media/image13.png"/><Relationship Id="rId12" Type="http://schemas.openxmlformats.org/officeDocument/2006/relationships/image" Target="../media/image12.png"/><Relationship Id="rId11" Type="http://schemas.openxmlformats.org/officeDocument/2006/relationships/image" Target="../media/image11.png"/><Relationship Id="rId10" Type="http://schemas.openxmlformats.org/officeDocument/2006/relationships/image" Target="../media/image10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17</xdr:col>
      <xdr:colOff>474980</xdr:colOff>
      <xdr:row>16</xdr:row>
      <xdr:rowOff>84455</xdr:rowOff>
    </xdr:from>
    <xdr:to>
      <xdr:col>17</xdr:col>
      <xdr:colOff>1109980</xdr:colOff>
      <xdr:row>16</xdr:row>
      <xdr:rowOff>695960</xdr:rowOff>
    </xdr:to>
    <xdr:pic>
      <xdr:nvPicPr>
        <xdr:cNvPr id="10" name="图片 9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3105130" y="11093450"/>
          <a:ext cx="635000" cy="61150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17</xdr:col>
      <xdr:colOff>118745</xdr:colOff>
      <xdr:row>23</xdr:row>
      <xdr:rowOff>78740</xdr:rowOff>
    </xdr:from>
    <xdr:to>
      <xdr:col>17</xdr:col>
      <xdr:colOff>1432560</xdr:colOff>
      <xdr:row>23</xdr:row>
      <xdr:rowOff>582930</xdr:rowOff>
    </xdr:to>
    <xdr:pic>
      <xdr:nvPicPr>
        <xdr:cNvPr id="20" name="图片 19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12748895" y="16548735"/>
          <a:ext cx="1313815" cy="50419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17</xdr:col>
      <xdr:colOff>193675</xdr:colOff>
      <xdr:row>24</xdr:row>
      <xdr:rowOff>106045</xdr:rowOff>
    </xdr:from>
    <xdr:to>
      <xdr:col>17</xdr:col>
      <xdr:colOff>1405890</xdr:colOff>
      <xdr:row>24</xdr:row>
      <xdr:rowOff>640080</xdr:rowOff>
    </xdr:to>
    <xdr:pic>
      <xdr:nvPicPr>
        <xdr:cNvPr id="21" name="图片 20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12823825" y="17299940"/>
          <a:ext cx="1212215" cy="53403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17</xdr:col>
      <xdr:colOff>475615</xdr:colOff>
      <xdr:row>21</xdr:row>
      <xdr:rowOff>48895</xdr:rowOff>
    </xdr:from>
    <xdr:to>
      <xdr:col>17</xdr:col>
      <xdr:colOff>1101725</xdr:colOff>
      <xdr:row>21</xdr:row>
      <xdr:rowOff>659130</xdr:rowOff>
    </xdr:to>
    <xdr:pic>
      <xdr:nvPicPr>
        <xdr:cNvPr id="12" name="图片 11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13105765" y="14994890"/>
          <a:ext cx="626110" cy="61023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17</xdr:col>
      <xdr:colOff>401955</xdr:colOff>
      <xdr:row>25</xdr:row>
      <xdr:rowOff>111760</xdr:rowOff>
    </xdr:from>
    <xdr:to>
      <xdr:col>17</xdr:col>
      <xdr:colOff>1214120</xdr:colOff>
      <xdr:row>25</xdr:row>
      <xdr:rowOff>885825</xdr:rowOff>
    </xdr:to>
    <xdr:pic>
      <xdr:nvPicPr>
        <xdr:cNvPr id="19" name="图片 18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13032105" y="18029555"/>
          <a:ext cx="812165" cy="77406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17</xdr:col>
      <xdr:colOff>455930</xdr:colOff>
      <xdr:row>22</xdr:row>
      <xdr:rowOff>108585</xdr:rowOff>
    </xdr:from>
    <xdr:to>
      <xdr:col>17</xdr:col>
      <xdr:colOff>1136650</xdr:colOff>
      <xdr:row>22</xdr:row>
      <xdr:rowOff>686435</xdr:rowOff>
    </xdr:to>
    <xdr:pic>
      <xdr:nvPicPr>
        <xdr:cNvPr id="22" name="图片 21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13086080" y="15778480"/>
          <a:ext cx="680720" cy="5778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17</xdr:col>
      <xdr:colOff>365125</xdr:colOff>
      <xdr:row>13</xdr:row>
      <xdr:rowOff>26035</xdr:rowOff>
    </xdr:from>
    <xdr:to>
      <xdr:col>17</xdr:col>
      <xdr:colOff>1148715</xdr:colOff>
      <xdr:row>13</xdr:row>
      <xdr:rowOff>697865</xdr:rowOff>
    </xdr:to>
    <xdr:pic>
      <xdr:nvPicPr>
        <xdr:cNvPr id="2" name="图片 1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12995275" y="8837930"/>
          <a:ext cx="783590" cy="67183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17</xdr:col>
      <xdr:colOff>344805</xdr:colOff>
      <xdr:row>6</xdr:row>
      <xdr:rowOff>38735</xdr:rowOff>
    </xdr:from>
    <xdr:to>
      <xdr:col>17</xdr:col>
      <xdr:colOff>1350010</xdr:colOff>
      <xdr:row>6</xdr:row>
      <xdr:rowOff>879475</xdr:rowOff>
    </xdr:to>
    <xdr:pic>
      <xdr:nvPicPr>
        <xdr:cNvPr id="3" name="图片 2"/>
        <xdr:cNvPicPr>
          <a:picLocks noChangeAspect="1"/>
        </xdr:cNvPicPr>
      </xdr:nvPicPr>
      <xdr:blipFill>
        <a:blip r:embed="rId8"/>
        <a:stretch>
          <a:fillRect/>
        </a:stretch>
      </xdr:blipFill>
      <xdr:spPr>
        <a:xfrm>
          <a:off x="12974955" y="2894330"/>
          <a:ext cx="1005205" cy="84074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17</xdr:col>
      <xdr:colOff>329565</xdr:colOff>
      <xdr:row>5</xdr:row>
      <xdr:rowOff>48260</xdr:rowOff>
    </xdr:from>
    <xdr:to>
      <xdr:col>17</xdr:col>
      <xdr:colOff>1329690</xdr:colOff>
      <xdr:row>5</xdr:row>
      <xdr:rowOff>913130</xdr:rowOff>
    </xdr:to>
    <xdr:pic>
      <xdr:nvPicPr>
        <xdr:cNvPr id="4" name="图片 3"/>
        <xdr:cNvPicPr>
          <a:picLocks noChangeAspect="1"/>
        </xdr:cNvPicPr>
      </xdr:nvPicPr>
      <xdr:blipFill>
        <a:blip r:embed="rId9"/>
        <a:stretch>
          <a:fillRect/>
        </a:stretch>
      </xdr:blipFill>
      <xdr:spPr>
        <a:xfrm>
          <a:off x="12959715" y="1900555"/>
          <a:ext cx="1000125" cy="86487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17</xdr:col>
      <xdr:colOff>441325</xdr:colOff>
      <xdr:row>12</xdr:row>
      <xdr:rowOff>93345</xdr:rowOff>
    </xdr:from>
    <xdr:to>
      <xdr:col>17</xdr:col>
      <xdr:colOff>1038225</xdr:colOff>
      <xdr:row>12</xdr:row>
      <xdr:rowOff>876300</xdr:rowOff>
    </xdr:to>
    <xdr:pic>
      <xdr:nvPicPr>
        <xdr:cNvPr id="5" name="图片 4"/>
        <xdr:cNvPicPr>
          <a:picLocks noChangeAspect="1"/>
        </xdr:cNvPicPr>
      </xdr:nvPicPr>
      <xdr:blipFill>
        <a:blip r:embed="rId10"/>
        <a:stretch>
          <a:fillRect/>
        </a:stretch>
      </xdr:blipFill>
      <xdr:spPr>
        <a:xfrm>
          <a:off x="13071475" y="7990840"/>
          <a:ext cx="596900" cy="78295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17</xdr:col>
      <xdr:colOff>455295</xdr:colOff>
      <xdr:row>15</xdr:row>
      <xdr:rowOff>55245</xdr:rowOff>
    </xdr:from>
    <xdr:to>
      <xdr:col>17</xdr:col>
      <xdr:colOff>1104265</xdr:colOff>
      <xdr:row>15</xdr:row>
      <xdr:rowOff>680085</xdr:rowOff>
    </xdr:to>
    <xdr:pic>
      <xdr:nvPicPr>
        <xdr:cNvPr id="6" name="图片 5"/>
        <xdr:cNvPicPr>
          <a:picLocks noChangeAspect="1"/>
        </xdr:cNvPicPr>
      </xdr:nvPicPr>
      <xdr:blipFill>
        <a:blip r:embed="rId11"/>
        <a:stretch>
          <a:fillRect/>
        </a:stretch>
      </xdr:blipFill>
      <xdr:spPr>
        <a:xfrm>
          <a:off x="13085445" y="10340340"/>
          <a:ext cx="648970" cy="62484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17</xdr:col>
      <xdr:colOff>447040</xdr:colOff>
      <xdr:row>14</xdr:row>
      <xdr:rowOff>20320</xdr:rowOff>
    </xdr:from>
    <xdr:to>
      <xdr:col>17</xdr:col>
      <xdr:colOff>1077595</xdr:colOff>
      <xdr:row>14</xdr:row>
      <xdr:rowOff>706755</xdr:rowOff>
    </xdr:to>
    <xdr:pic>
      <xdr:nvPicPr>
        <xdr:cNvPr id="7" name="图片 6"/>
        <xdr:cNvPicPr>
          <a:picLocks noChangeAspect="1"/>
        </xdr:cNvPicPr>
      </xdr:nvPicPr>
      <xdr:blipFill>
        <a:blip r:embed="rId12"/>
        <a:stretch>
          <a:fillRect/>
        </a:stretch>
      </xdr:blipFill>
      <xdr:spPr>
        <a:xfrm>
          <a:off x="13077190" y="9556115"/>
          <a:ext cx="630555" cy="68643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17</xdr:col>
      <xdr:colOff>321310</xdr:colOff>
      <xdr:row>10</xdr:row>
      <xdr:rowOff>24130</xdr:rowOff>
    </xdr:from>
    <xdr:to>
      <xdr:col>17</xdr:col>
      <xdr:colOff>1111885</xdr:colOff>
      <xdr:row>10</xdr:row>
      <xdr:rowOff>712470</xdr:rowOff>
    </xdr:to>
    <xdr:pic>
      <xdr:nvPicPr>
        <xdr:cNvPr id="8" name="图片 7"/>
        <xdr:cNvPicPr>
          <a:picLocks noChangeAspect="1"/>
        </xdr:cNvPicPr>
      </xdr:nvPicPr>
      <xdr:blipFill>
        <a:blip r:embed="rId13"/>
        <a:stretch>
          <a:fillRect/>
        </a:stretch>
      </xdr:blipFill>
      <xdr:spPr>
        <a:xfrm>
          <a:off x="12951460" y="6346825"/>
          <a:ext cx="790575" cy="68834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17</xdr:col>
      <xdr:colOff>278130</xdr:colOff>
      <xdr:row>9</xdr:row>
      <xdr:rowOff>74930</xdr:rowOff>
    </xdr:from>
    <xdr:to>
      <xdr:col>17</xdr:col>
      <xdr:colOff>1236345</xdr:colOff>
      <xdr:row>9</xdr:row>
      <xdr:rowOff>807085</xdr:rowOff>
    </xdr:to>
    <xdr:pic>
      <xdr:nvPicPr>
        <xdr:cNvPr id="9" name="图片 8"/>
        <xdr:cNvPicPr>
          <a:picLocks noChangeAspect="1"/>
        </xdr:cNvPicPr>
      </xdr:nvPicPr>
      <xdr:blipFill>
        <a:blip r:embed="rId14"/>
        <a:stretch>
          <a:fillRect/>
        </a:stretch>
      </xdr:blipFill>
      <xdr:spPr>
        <a:xfrm>
          <a:off x="12908280" y="5534025"/>
          <a:ext cx="958215" cy="73215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17</xdr:col>
      <xdr:colOff>324485</xdr:colOff>
      <xdr:row>7</xdr:row>
      <xdr:rowOff>93980</xdr:rowOff>
    </xdr:from>
    <xdr:to>
      <xdr:col>17</xdr:col>
      <xdr:colOff>1288415</xdr:colOff>
      <xdr:row>7</xdr:row>
      <xdr:rowOff>748030</xdr:rowOff>
    </xdr:to>
    <xdr:pic>
      <xdr:nvPicPr>
        <xdr:cNvPr id="11" name="图片 10"/>
        <xdr:cNvPicPr>
          <a:picLocks noChangeAspect="1"/>
        </xdr:cNvPicPr>
      </xdr:nvPicPr>
      <xdr:blipFill>
        <a:blip r:embed="rId15"/>
        <a:stretch>
          <a:fillRect/>
        </a:stretch>
      </xdr:blipFill>
      <xdr:spPr>
        <a:xfrm>
          <a:off x="12954635" y="3863975"/>
          <a:ext cx="963930" cy="6540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17</xdr:col>
      <xdr:colOff>326390</xdr:colOff>
      <xdr:row>8</xdr:row>
      <xdr:rowOff>81280</xdr:rowOff>
    </xdr:from>
    <xdr:to>
      <xdr:col>17</xdr:col>
      <xdr:colOff>1184910</xdr:colOff>
      <xdr:row>8</xdr:row>
      <xdr:rowOff>780415</xdr:rowOff>
    </xdr:to>
    <xdr:pic>
      <xdr:nvPicPr>
        <xdr:cNvPr id="13" name="图片 12"/>
        <xdr:cNvPicPr>
          <a:picLocks noChangeAspect="1"/>
        </xdr:cNvPicPr>
      </xdr:nvPicPr>
      <xdr:blipFill>
        <a:blip r:embed="rId16"/>
        <a:stretch>
          <a:fillRect/>
        </a:stretch>
      </xdr:blipFill>
      <xdr:spPr>
        <a:xfrm>
          <a:off x="12956540" y="4727575"/>
          <a:ext cx="858520" cy="69913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17</xdr:col>
      <xdr:colOff>469900</xdr:colOff>
      <xdr:row>11</xdr:row>
      <xdr:rowOff>69215</xdr:rowOff>
    </xdr:from>
    <xdr:to>
      <xdr:col>17</xdr:col>
      <xdr:colOff>1062355</xdr:colOff>
      <xdr:row>11</xdr:row>
      <xdr:rowOff>791845</xdr:rowOff>
    </xdr:to>
    <xdr:pic>
      <xdr:nvPicPr>
        <xdr:cNvPr id="14" name="图片 13"/>
        <xdr:cNvPicPr>
          <a:picLocks noChangeAspect="1"/>
        </xdr:cNvPicPr>
      </xdr:nvPicPr>
      <xdr:blipFill>
        <a:blip r:embed="rId17"/>
        <a:stretch>
          <a:fillRect/>
        </a:stretch>
      </xdr:blipFill>
      <xdr:spPr>
        <a:xfrm>
          <a:off x="13100050" y="7115810"/>
          <a:ext cx="592455" cy="72263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17</xdr:col>
      <xdr:colOff>326390</xdr:colOff>
      <xdr:row>17</xdr:row>
      <xdr:rowOff>30480</xdr:rowOff>
    </xdr:from>
    <xdr:to>
      <xdr:col>17</xdr:col>
      <xdr:colOff>1126490</xdr:colOff>
      <xdr:row>17</xdr:row>
      <xdr:rowOff>756920</xdr:rowOff>
    </xdr:to>
    <xdr:pic>
      <xdr:nvPicPr>
        <xdr:cNvPr id="15" name="图片 14"/>
        <xdr:cNvPicPr>
          <a:picLocks noChangeAspect="1"/>
        </xdr:cNvPicPr>
      </xdr:nvPicPr>
      <xdr:blipFill>
        <a:blip r:embed="rId18"/>
        <a:stretch>
          <a:fillRect/>
        </a:stretch>
      </xdr:blipFill>
      <xdr:spPr>
        <a:xfrm>
          <a:off x="12956540" y="11763375"/>
          <a:ext cx="800100" cy="72644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17</xdr:col>
      <xdr:colOff>183515</xdr:colOff>
      <xdr:row>20</xdr:row>
      <xdr:rowOff>45720</xdr:rowOff>
    </xdr:from>
    <xdr:to>
      <xdr:col>17</xdr:col>
      <xdr:colOff>1437640</xdr:colOff>
      <xdr:row>20</xdr:row>
      <xdr:rowOff>732155</xdr:rowOff>
    </xdr:to>
    <xdr:pic>
      <xdr:nvPicPr>
        <xdr:cNvPr id="16" name="图片 15"/>
        <xdr:cNvPicPr>
          <a:picLocks noChangeAspect="1"/>
        </xdr:cNvPicPr>
      </xdr:nvPicPr>
      <xdr:blipFill>
        <a:blip r:embed="rId19"/>
        <a:stretch>
          <a:fillRect/>
        </a:stretch>
      </xdr:blipFill>
      <xdr:spPr>
        <a:xfrm>
          <a:off x="12813665" y="14191615"/>
          <a:ext cx="1254125" cy="68643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17</xdr:col>
      <xdr:colOff>64135</xdr:colOff>
      <xdr:row>19</xdr:row>
      <xdr:rowOff>0</xdr:rowOff>
    </xdr:from>
    <xdr:to>
      <xdr:col>17</xdr:col>
      <xdr:colOff>1483360</xdr:colOff>
      <xdr:row>19</xdr:row>
      <xdr:rowOff>664210</xdr:rowOff>
    </xdr:to>
    <xdr:pic>
      <xdr:nvPicPr>
        <xdr:cNvPr id="17" name="图片 16"/>
        <xdr:cNvPicPr>
          <a:picLocks noChangeAspect="1"/>
        </xdr:cNvPicPr>
      </xdr:nvPicPr>
      <xdr:blipFill>
        <a:blip r:embed="rId20"/>
        <a:stretch>
          <a:fillRect/>
        </a:stretch>
      </xdr:blipFill>
      <xdr:spPr>
        <a:xfrm>
          <a:off x="12694285" y="13371195"/>
          <a:ext cx="1419225" cy="66421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17</xdr:col>
      <xdr:colOff>156845</xdr:colOff>
      <xdr:row>26</xdr:row>
      <xdr:rowOff>55880</xdr:rowOff>
    </xdr:from>
    <xdr:to>
      <xdr:col>17</xdr:col>
      <xdr:colOff>1228090</xdr:colOff>
      <xdr:row>26</xdr:row>
      <xdr:rowOff>680085</xdr:rowOff>
    </xdr:to>
    <xdr:pic>
      <xdr:nvPicPr>
        <xdr:cNvPr id="18" name="图片 17"/>
        <xdr:cNvPicPr>
          <a:picLocks noChangeAspect="1"/>
        </xdr:cNvPicPr>
      </xdr:nvPicPr>
      <xdr:blipFill>
        <a:blip r:embed="rId21"/>
        <a:stretch>
          <a:fillRect/>
        </a:stretch>
      </xdr:blipFill>
      <xdr:spPr>
        <a:xfrm>
          <a:off x="12786995" y="18964275"/>
          <a:ext cx="1071245" cy="62420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17</xdr:col>
      <xdr:colOff>434340</xdr:colOff>
      <xdr:row>27</xdr:row>
      <xdr:rowOff>20955</xdr:rowOff>
    </xdr:from>
    <xdr:to>
      <xdr:col>17</xdr:col>
      <xdr:colOff>1113155</xdr:colOff>
      <xdr:row>27</xdr:row>
      <xdr:rowOff>678815</xdr:rowOff>
    </xdr:to>
    <xdr:pic>
      <xdr:nvPicPr>
        <xdr:cNvPr id="23" name="图片 22"/>
        <xdr:cNvPicPr>
          <a:picLocks noChangeAspect="1"/>
        </xdr:cNvPicPr>
      </xdr:nvPicPr>
      <xdr:blipFill>
        <a:blip r:embed="rId22"/>
        <a:stretch>
          <a:fillRect/>
        </a:stretch>
      </xdr:blipFill>
      <xdr:spPr>
        <a:xfrm>
          <a:off x="13064490" y="19653250"/>
          <a:ext cx="678815" cy="65786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17</xdr:col>
      <xdr:colOff>430530</xdr:colOff>
      <xdr:row>18</xdr:row>
      <xdr:rowOff>72390</xdr:rowOff>
    </xdr:from>
    <xdr:to>
      <xdr:col>17</xdr:col>
      <xdr:colOff>1015365</xdr:colOff>
      <xdr:row>18</xdr:row>
      <xdr:rowOff>821055</xdr:rowOff>
    </xdr:to>
    <xdr:pic>
      <xdr:nvPicPr>
        <xdr:cNvPr id="24" name="图片 23"/>
        <xdr:cNvPicPr>
          <a:picLocks noChangeAspect="1"/>
        </xdr:cNvPicPr>
      </xdr:nvPicPr>
      <xdr:blipFill>
        <a:blip r:embed="rId23"/>
        <a:stretch>
          <a:fillRect/>
        </a:stretch>
      </xdr:blipFill>
      <xdr:spPr>
        <a:xfrm>
          <a:off x="13060680" y="12618085"/>
          <a:ext cx="584835" cy="74866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AH52"/>
  <sheetViews>
    <sheetView tabSelected="1" zoomScale="70" zoomScaleNormal="70" workbookViewId="0">
      <pane ySplit="5" topLeftCell="A6" activePane="bottomLeft" state="frozen"/>
      <selection/>
      <selection pane="bottomLeft" activeCell="A6" sqref="A6:A7"/>
    </sheetView>
  </sheetViews>
  <sheetFormatPr defaultColWidth="9" defaultRowHeight="19.25"/>
  <cols>
    <col min="1" max="1" width="28.25" style="59" customWidth="1"/>
    <col min="2" max="2" width="12.8916666666667" style="53" customWidth="1"/>
    <col min="3" max="3" width="8.10833333333333" style="53" customWidth="1"/>
    <col min="4" max="4" width="9.80833333333333" style="60" customWidth="1"/>
    <col min="5" max="5" width="7.63333333333333" style="53" customWidth="1"/>
    <col min="6" max="6" width="6.66666666666667" style="53" customWidth="1"/>
    <col min="7" max="7" width="6.94166666666667" style="61" customWidth="1"/>
    <col min="8" max="8" width="13.1916666666667" style="62" customWidth="1"/>
    <col min="9" max="9" width="8.44166666666667" style="62" customWidth="1"/>
    <col min="10" max="10" width="5.88333333333333" style="61" customWidth="1"/>
    <col min="11" max="11" width="6.38333333333333" style="61" customWidth="1"/>
    <col min="12" max="12" width="20" style="58" customWidth="1"/>
    <col min="13" max="13" width="6.55833333333333" style="58" customWidth="1"/>
    <col min="14" max="14" width="5.89166666666667" style="58" customWidth="1"/>
    <col min="15" max="15" width="5.13333333333333" style="58" customWidth="1"/>
    <col min="16" max="16" width="8.08333333333333" style="63" customWidth="1"/>
    <col min="17" max="17" width="5.88333333333333" style="64" customWidth="1"/>
    <col min="18" max="18" width="20.7833333333333" style="53" customWidth="1"/>
    <col min="19" max="19" width="8.225" style="53" customWidth="1"/>
    <col min="20" max="20" width="13.3333333333333" style="53" customWidth="1"/>
    <col min="21" max="21" width="11.525" style="64" customWidth="1"/>
    <col min="22" max="22" width="9.85833333333333" style="53" customWidth="1"/>
    <col min="23" max="16384" width="9" style="53"/>
  </cols>
  <sheetData>
    <row r="1" s="53" customFormat="1" ht="29.1" customHeight="1" spans="1:23">
      <c r="A1" s="65" t="s">
        <v>0</v>
      </c>
      <c r="B1" s="65"/>
      <c r="C1" s="65"/>
      <c r="D1" s="66"/>
      <c r="E1" s="65"/>
      <c r="F1" s="65"/>
      <c r="G1" s="65"/>
      <c r="H1" s="65"/>
      <c r="I1" s="65"/>
      <c r="J1" s="65"/>
      <c r="K1" s="65"/>
      <c r="L1" s="65"/>
      <c r="M1" s="65"/>
      <c r="N1" s="65"/>
      <c r="O1" s="65"/>
      <c r="P1" s="65"/>
      <c r="Q1" s="67"/>
      <c r="R1" s="65"/>
      <c r="S1" s="65"/>
      <c r="T1" s="65"/>
      <c r="U1" s="64"/>
    </row>
    <row r="2" s="53" customFormat="1" ht="18.75" customHeight="1" spans="1:23">
      <c r="A2" s="68" t="s">
        <v>1</v>
      </c>
      <c r="B2" s="68"/>
      <c r="C2" s="68"/>
      <c r="D2" s="69"/>
      <c r="E2" s="68"/>
      <c r="F2" s="68"/>
      <c r="G2" s="68"/>
      <c r="H2" s="68"/>
      <c r="I2" s="68"/>
      <c r="J2" s="68"/>
      <c r="K2" s="68"/>
      <c r="L2" s="68"/>
      <c r="M2" s="68"/>
      <c r="N2" s="68"/>
      <c r="O2" s="68"/>
      <c r="P2" s="68"/>
      <c r="Q2" s="70"/>
      <c r="R2" s="68"/>
      <c r="S2" s="68"/>
      <c r="T2" s="68"/>
      <c r="U2" s="64"/>
    </row>
    <row r="3" s="54" customFormat="1" ht="22" customHeight="1" spans="1:23">
      <c r="A3" s="71" t="s">
        <v>2</v>
      </c>
      <c r="B3" s="71"/>
      <c r="C3" s="71" t="s">
        <v>3</v>
      </c>
      <c r="D3" s="71"/>
      <c r="E3" s="71"/>
      <c r="F3" s="71"/>
      <c r="G3" s="71"/>
      <c r="H3" s="71"/>
      <c r="I3" s="71" t="s">
        <v>4</v>
      </c>
      <c r="J3" s="71"/>
      <c r="K3" s="71"/>
      <c r="L3" s="71"/>
      <c r="M3" s="72" t="s">
        <v>5</v>
      </c>
      <c r="N3" s="72"/>
      <c r="O3" s="73"/>
      <c r="P3" s="73"/>
      <c r="Q3" s="74"/>
      <c r="R3" s="75" t="s">
        <v>6</v>
      </c>
      <c r="S3" s="76" t="s">
        <v>7</v>
      </c>
      <c r="T3" s="77"/>
      <c r="U3" s="78"/>
    </row>
    <row r="4" s="55" customFormat="1" ht="30" customHeight="1" spans="1:23">
      <c r="A4" s="79" t="s">
        <v>8</v>
      </c>
      <c r="B4" s="79"/>
      <c r="C4" s="79"/>
      <c r="D4" s="80"/>
      <c r="E4" s="79"/>
      <c r="F4" s="79"/>
      <c r="G4" s="79"/>
      <c r="H4" s="79"/>
      <c r="I4" s="79"/>
      <c r="J4" s="79"/>
      <c r="K4" s="79"/>
      <c r="L4" s="79"/>
      <c r="M4" s="79"/>
      <c r="N4" s="79"/>
      <c r="O4" s="79"/>
      <c r="P4" s="79"/>
      <c r="Q4" s="81"/>
      <c r="R4" s="79"/>
      <c r="S4" s="79"/>
      <c r="T4" s="79"/>
      <c r="U4" s="82"/>
    </row>
    <row r="5" s="56" customFormat="1" ht="46" customHeight="1" spans="1:23">
      <c r="A5" s="83" t="s">
        <v>9</v>
      </c>
      <c r="B5" s="83" t="s">
        <v>10</v>
      </c>
      <c r="C5" s="83" t="s">
        <v>11</v>
      </c>
      <c r="D5" s="84" t="s">
        <v>12</v>
      </c>
      <c r="E5" s="83" t="s">
        <v>13</v>
      </c>
      <c r="F5" s="83" t="s">
        <v>14</v>
      </c>
      <c r="G5" s="83" t="s">
        <v>15</v>
      </c>
      <c r="H5" s="83" t="s">
        <v>16</v>
      </c>
      <c r="I5" s="83" t="s">
        <v>17</v>
      </c>
      <c r="J5" s="83" t="s">
        <v>18</v>
      </c>
      <c r="K5" s="83" t="s">
        <v>19</v>
      </c>
      <c r="L5" s="83" t="s">
        <v>20</v>
      </c>
      <c r="M5" s="83" t="s">
        <v>21</v>
      </c>
      <c r="N5" s="83" t="s">
        <v>22</v>
      </c>
      <c r="O5" s="83" t="s">
        <v>23</v>
      </c>
      <c r="P5" s="83" t="s">
        <v>24</v>
      </c>
      <c r="Q5" s="83" t="s">
        <v>25</v>
      </c>
      <c r="R5" s="85" t="s">
        <v>26</v>
      </c>
      <c r="S5" s="85" t="s">
        <v>27</v>
      </c>
      <c r="T5" s="86" t="s">
        <v>28</v>
      </c>
      <c r="U5" s="87"/>
      <c r="V5" s="88"/>
    </row>
    <row r="6" s="57" customFormat="1" ht="79" customHeight="1" spans="1:23">
      <c r="A6" s="89" t="s">
        <v>29</v>
      </c>
      <c r="B6" s="90" t="s">
        <v>30</v>
      </c>
      <c r="C6" s="91" t="s">
        <v>31</v>
      </c>
      <c r="D6" s="91" t="s">
        <v>32</v>
      </c>
      <c r="E6" s="92"/>
      <c r="F6" s="93"/>
      <c r="G6" s="93"/>
      <c r="H6" s="94">
        <f>I6+I7</f>
        <v>27.7</v>
      </c>
      <c r="I6" s="95">
        <v>13.8</v>
      </c>
      <c r="J6" s="96">
        <v>1</v>
      </c>
      <c r="K6" s="96">
        <v>1</v>
      </c>
      <c r="L6" s="97" t="s">
        <v>33</v>
      </c>
      <c r="M6" s="98">
        <v>1</v>
      </c>
      <c r="N6" s="92">
        <v>2</v>
      </c>
      <c r="O6" s="92">
        <v>7</v>
      </c>
      <c r="P6" s="57">
        <v>3800</v>
      </c>
      <c r="Q6" s="89"/>
      <c r="R6" s="93"/>
      <c r="S6" s="93"/>
      <c r="T6" s="93"/>
      <c r="U6" s="99"/>
      <c r="V6" s="100"/>
    </row>
    <row r="7" s="57" customFormat="1" ht="72" customHeight="1" spans="1:23">
      <c r="A7" s="101"/>
      <c r="B7" s="102" t="s">
        <v>34</v>
      </c>
      <c r="C7" s="103"/>
      <c r="D7" s="103"/>
      <c r="E7" s="104"/>
      <c r="F7" s="93"/>
      <c r="G7" s="93"/>
      <c r="H7" s="105"/>
      <c r="I7" s="106">
        <v>13.9</v>
      </c>
      <c r="J7" s="96">
        <v>1</v>
      </c>
      <c r="K7" s="96">
        <v>1</v>
      </c>
      <c r="L7" s="107"/>
      <c r="M7" s="108"/>
      <c r="N7" s="104"/>
      <c r="O7" s="104"/>
      <c r="Q7" s="101"/>
      <c r="R7" s="93"/>
      <c r="S7" s="93"/>
      <c r="T7" s="93"/>
      <c r="U7" s="100"/>
      <c r="V7" s="100"/>
    </row>
    <row r="8" s="57" customFormat="1" ht="69" customHeight="1" spans="1:23">
      <c r="A8" s="89" t="s">
        <v>35</v>
      </c>
      <c r="B8" s="90" t="s">
        <v>36</v>
      </c>
      <c r="C8" s="91" t="s">
        <v>31</v>
      </c>
      <c r="D8" s="91" t="s">
        <v>32</v>
      </c>
      <c r="E8" s="92"/>
      <c r="F8" s="93"/>
      <c r="G8" s="93"/>
      <c r="H8" s="94">
        <f>I8+I9</f>
        <v>10.1</v>
      </c>
      <c r="I8" s="95">
        <v>5</v>
      </c>
      <c r="J8" s="96">
        <v>1</v>
      </c>
      <c r="K8" s="96">
        <v>1</v>
      </c>
      <c r="L8" s="97" t="s">
        <v>33</v>
      </c>
      <c r="M8" s="98">
        <v>1</v>
      </c>
      <c r="N8" s="92">
        <v>2</v>
      </c>
      <c r="O8" s="92">
        <v>7</v>
      </c>
      <c r="P8" s="57">
        <v>4000</v>
      </c>
      <c r="Q8" s="89"/>
      <c r="R8" s="93"/>
      <c r="S8" s="93"/>
      <c r="T8" s="93"/>
      <c r="U8" s="109"/>
      <c r="V8" s="100"/>
      <c r="W8" s="110"/>
    </row>
    <row r="9" s="57" customFormat="1" ht="64" customHeight="1" spans="1:23">
      <c r="A9" s="101"/>
      <c r="B9" s="102" t="s">
        <v>37</v>
      </c>
      <c r="C9" s="103"/>
      <c r="D9" s="103"/>
      <c r="E9" s="104"/>
      <c r="F9" s="93"/>
      <c r="G9" s="93"/>
      <c r="H9" s="105"/>
      <c r="I9" s="106">
        <v>5.1</v>
      </c>
      <c r="J9" s="96">
        <v>1</v>
      </c>
      <c r="K9" s="96">
        <v>1</v>
      </c>
      <c r="L9" s="107"/>
      <c r="M9" s="108"/>
      <c r="N9" s="104"/>
      <c r="O9" s="104"/>
      <c r="Q9" s="101"/>
      <c r="R9" s="93"/>
      <c r="S9" s="93"/>
      <c r="T9" s="93"/>
      <c r="U9" s="100"/>
      <c r="V9" s="100"/>
    </row>
    <row r="10" s="57" customFormat="1" ht="68" customHeight="1" spans="1:23">
      <c r="A10" s="89" t="s">
        <v>38</v>
      </c>
      <c r="B10" s="90" t="s">
        <v>39</v>
      </c>
      <c r="C10" s="91" t="s">
        <v>31</v>
      </c>
      <c r="D10" s="91" t="s">
        <v>32</v>
      </c>
      <c r="E10" s="92" t="s">
        <v>40</v>
      </c>
      <c r="F10" s="93"/>
      <c r="G10" s="93"/>
      <c r="H10" s="94">
        <f>I10+I11</f>
        <v>11.9</v>
      </c>
      <c r="I10" s="106">
        <v>5.9</v>
      </c>
      <c r="J10" s="111">
        <v>1</v>
      </c>
      <c r="K10" s="96">
        <v>1</v>
      </c>
      <c r="L10" s="97" t="s">
        <v>33</v>
      </c>
      <c r="M10" s="98">
        <v>1</v>
      </c>
      <c r="N10" s="92">
        <v>2</v>
      </c>
      <c r="O10" s="92">
        <v>7</v>
      </c>
      <c r="P10" s="92">
        <v>4000</v>
      </c>
      <c r="Q10" s="89"/>
      <c r="R10" s="93"/>
      <c r="S10" s="93"/>
      <c r="T10" s="93"/>
      <c r="U10" s="100"/>
      <c r="V10" s="100"/>
    </row>
    <row r="11" s="57" customFormat="1" ht="57" customHeight="1" spans="1:23">
      <c r="A11" s="101"/>
      <c r="B11" s="102" t="s">
        <v>41</v>
      </c>
      <c r="C11" s="103"/>
      <c r="D11" s="103"/>
      <c r="E11" s="104"/>
      <c r="F11" s="93"/>
      <c r="G11" s="93"/>
      <c r="H11" s="105"/>
      <c r="I11" s="106">
        <v>6</v>
      </c>
      <c r="J11" s="111">
        <v>1</v>
      </c>
      <c r="K11" s="96">
        <v>1</v>
      </c>
      <c r="L11" s="107"/>
      <c r="M11" s="108"/>
      <c r="N11" s="104"/>
      <c r="O11" s="104"/>
      <c r="P11" s="104"/>
      <c r="Q11" s="101"/>
      <c r="R11" s="93"/>
      <c r="S11" s="93"/>
      <c r="T11" s="93"/>
      <c r="U11" s="100"/>
      <c r="V11" s="100"/>
    </row>
    <row r="12" s="57" customFormat="1" ht="67" customHeight="1" spans="1:23">
      <c r="A12" s="89" t="s">
        <v>42</v>
      </c>
      <c r="B12" s="90" t="s">
        <v>43</v>
      </c>
      <c r="C12" s="112" t="s">
        <v>31</v>
      </c>
      <c r="D12" s="91" t="s">
        <v>32</v>
      </c>
      <c r="E12" s="92" t="s">
        <v>40</v>
      </c>
      <c r="F12" s="93"/>
      <c r="G12" s="93"/>
      <c r="H12" s="94">
        <f>I12*2+I13+I14+I15+I16</f>
        <v>11.55</v>
      </c>
      <c r="I12" s="95">
        <v>1.8</v>
      </c>
      <c r="J12" s="113">
        <v>2</v>
      </c>
      <c r="K12" s="96">
        <v>2</v>
      </c>
      <c r="L12" s="98" t="s">
        <v>33</v>
      </c>
      <c r="M12" s="98">
        <v>1</v>
      </c>
      <c r="N12" s="92">
        <v>6</v>
      </c>
      <c r="O12" s="92">
        <v>7</v>
      </c>
      <c r="P12" s="92">
        <v>3800</v>
      </c>
      <c r="Q12" s="89"/>
      <c r="R12" s="93"/>
      <c r="S12" s="93"/>
      <c r="T12" s="93"/>
      <c r="U12" s="100"/>
      <c r="V12" s="100"/>
    </row>
    <row r="13" s="57" customFormat="1" ht="72" customHeight="1" spans="1:23">
      <c r="A13" s="114"/>
      <c r="B13" s="102" t="s">
        <v>44</v>
      </c>
      <c r="C13" s="112"/>
      <c r="D13" s="115"/>
      <c r="E13" s="116"/>
      <c r="F13" s="93"/>
      <c r="G13" s="93"/>
      <c r="H13" s="117"/>
      <c r="I13" s="106">
        <v>6</v>
      </c>
      <c r="J13" s="113">
        <v>1</v>
      </c>
      <c r="K13" s="96">
        <v>1</v>
      </c>
      <c r="L13" s="118"/>
      <c r="M13" s="118"/>
      <c r="N13" s="116"/>
      <c r="O13" s="116"/>
      <c r="P13" s="116"/>
      <c r="Q13" s="114"/>
      <c r="R13" s="93"/>
      <c r="S13" s="93"/>
      <c r="T13" s="93"/>
      <c r="U13" s="100"/>
      <c r="V13" s="100"/>
    </row>
    <row r="14" s="57" customFormat="1" ht="57" customHeight="1" spans="1:23">
      <c r="A14" s="114"/>
      <c r="B14" s="102" t="s">
        <v>45</v>
      </c>
      <c r="C14" s="112"/>
      <c r="D14" s="115"/>
      <c r="E14" s="116"/>
      <c r="F14" s="93"/>
      <c r="G14" s="93"/>
      <c r="H14" s="117"/>
      <c r="I14" s="106">
        <v>0.35</v>
      </c>
      <c r="J14" s="106">
        <v>1</v>
      </c>
      <c r="K14" s="96">
        <v>1</v>
      </c>
      <c r="L14" s="118"/>
      <c r="M14" s="118"/>
      <c r="N14" s="116"/>
      <c r="O14" s="116"/>
      <c r="P14" s="116"/>
      <c r="Q14" s="114"/>
      <c r="R14" s="93"/>
      <c r="S14" s="93"/>
      <c r="T14" s="93"/>
      <c r="U14" s="100"/>
      <c r="V14" s="100"/>
    </row>
    <row r="15" s="57" customFormat="1" ht="59" customHeight="1" spans="1:23">
      <c r="A15" s="114"/>
      <c r="B15" s="102" t="s">
        <v>46</v>
      </c>
      <c r="C15" s="112"/>
      <c r="D15" s="115"/>
      <c r="E15" s="116"/>
      <c r="F15" s="93"/>
      <c r="G15" s="93"/>
      <c r="H15" s="117"/>
      <c r="I15" s="106">
        <v>0.8</v>
      </c>
      <c r="J15" s="106">
        <v>1</v>
      </c>
      <c r="K15" s="96">
        <v>1</v>
      </c>
      <c r="L15" s="118"/>
      <c r="M15" s="118"/>
      <c r="N15" s="116"/>
      <c r="O15" s="116"/>
      <c r="P15" s="116"/>
      <c r="Q15" s="114"/>
      <c r="R15" s="93"/>
      <c r="S15" s="93"/>
      <c r="T15" s="93"/>
      <c r="U15" s="100"/>
      <c r="V15" s="100"/>
    </row>
    <row r="16" s="57" customFormat="1" ht="57" customHeight="1" spans="1:23">
      <c r="A16" s="101"/>
      <c r="B16" s="102" t="s">
        <v>47</v>
      </c>
      <c r="C16" s="119"/>
      <c r="D16" s="103"/>
      <c r="E16" s="104"/>
      <c r="F16" s="93"/>
      <c r="G16" s="93"/>
      <c r="H16" s="105"/>
      <c r="I16" s="106">
        <v>0.8</v>
      </c>
      <c r="J16" s="111">
        <v>1</v>
      </c>
      <c r="K16" s="96">
        <v>1</v>
      </c>
      <c r="L16" s="108"/>
      <c r="M16" s="108"/>
      <c r="N16" s="104"/>
      <c r="O16" s="104"/>
      <c r="P16" s="104"/>
      <c r="Q16" s="101"/>
      <c r="R16" s="93"/>
      <c r="S16" s="93"/>
      <c r="T16" s="93"/>
      <c r="U16" s="100"/>
      <c r="V16" s="100"/>
    </row>
    <row r="17" s="57" customFormat="1" ht="57" customHeight="1" spans="1:34">
      <c r="A17" s="101" t="s">
        <v>48</v>
      </c>
      <c r="B17" s="102" t="s">
        <v>49</v>
      </c>
      <c r="C17" s="120" t="s">
        <v>31</v>
      </c>
      <c r="D17" s="120" t="s">
        <v>32</v>
      </c>
      <c r="E17" s="121" t="s">
        <v>40</v>
      </c>
      <c r="F17" s="93"/>
      <c r="G17" s="93"/>
      <c r="H17" s="122">
        <f>I17*J17</f>
        <v>0.48</v>
      </c>
      <c r="I17" s="106">
        <v>0.12</v>
      </c>
      <c r="J17" s="111">
        <v>4</v>
      </c>
      <c r="K17" s="96">
        <v>1</v>
      </c>
      <c r="L17" s="96" t="s">
        <v>33</v>
      </c>
      <c r="M17" s="96">
        <v>4</v>
      </c>
      <c r="N17" s="121">
        <v>4</v>
      </c>
      <c r="O17" s="93"/>
      <c r="P17" s="93"/>
      <c r="Q17" s="93"/>
      <c r="R17" s="93"/>
      <c r="S17" s="93"/>
      <c r="T17" s="123" t="s">
        <v>50</v>
      </c>
      <c r="U17" s="100"/>
      <c r="V17" s="100"/>
    </row>
    <row r="18" s="57" customFormat="1" ht="64" customHeight="1" spans="1:34">
      <c r="A18" s="114" t="s">
        <v>51</v>
      </c>
      <c r="B18" s="102" t="s">
        <v>52</v>
      </c>
      <c r="C18" s="91" t="s">
        <v>53</v>
      </c>
      <c r="D18" s="91">
        <v>71322</v>
      </c>
      <c r="E18" s="92" t="s">
        <v>54</v>
      </c>
      <c r="F18" s="93"/>
      <c r="G18" s="93"/>
      <c r="H18" s="94">
        <f>I18*J18+I19*J19</f>
        <v>13.2</v>
      </c>
      <c r="I18" s="106">
        <v>2.8</v>
      </c>
      <c r="J18" s="111">
        <v>2</v>
      </c>
      <c r="K18" s="96">
        <v>2</v>
      </c>
      <c r="L18" s="98" t="s">
        <v>55</v>
      </c>
      <c r="M18" s="98">
        <v>1</v>
      </c>
      <c r="N18" s="92">
        <v>4</v>
      </c>
      <c r="O18" s="92">
        <v>7</v>
      </c>
      <c r="P18" s="92">
        <v>2800</v>
      </c>
      <c r="Q18" s="89"/>
      <c r="R18" s="93"/>
      <c r="S18" s="93"/>
      <c r="T18" s="93"/>
      <c r="U18" s="124"/>
      <c r="V18" s="100"/>
      <c r="W18" s="110"/>
      <c r="X18" s="110"/>
    </row>
    <row r="19" s="57" customFormat="1" ht="65" customHeight="1" spans="1:34">
      <c r="A19" s="101"/>
      <c r="B19" s="102" t="s">
        <v>56</v>
      </c>
      <c r="C19" s="103"/>
      <c r="D19" s="103"/>
      <c r="E19" s="104"/>
      <c r="F19" s="93"/>
      <c r="G19" s="93"/>
      <c r="H19" s="105"/>
      <c r="I19" s="106">
        <v>3.8</v>
      </c>
      <c r="J19" s="111">
        <v>2</v>
      </c>
      <c r="K19" s="96">
        <v>2</v>
      </c>
      <c r="L19" s="108"/>
      <c r="M19" s="108"/>
      <c r="N19" s="104"/>
      <c r="O19" s="104"/>
      <c r="P19" s="104"/>
      <c r="Q19" s="101"/>
      <c r="R19" s="93"/>
      <c r="S19" s="93"/>
      <c r="T19" s="93"/>
      <c r="U19" s="124"/>
      <c r="V19" s="100"/>
    </row>
    <row r="20" s="57" customFormat="1" ht="61" customHeight="1" spans="1:34">
      <c r="A20" s="114" t="s">
        <v>57</v>
      </c>
      <c r="B20" s="102" t="s">
        <v>58</v>
      </c>
      <c r="C20" s="91" t="s">
        <v>53</v>
      </c>
      <c r="D20" s="91">
        <v>71344</v>
      </c>
      <c r="E20" s="92" t="s">
        <v>54</v>
      </c>
      <c r="F20" s="120" t="s">
        <v>59</v>
      </c>
      <c r="G20" s="125"/>
      <c r="H20" s="126">
        <f>I20*J20+I21*J21</f>
        <v>37.2</v>
      </c>
      <c r="I20" s="127">
        <v>9.3</v>
      </c>
      <c r="J20" s="111">
        <v>2</v>
      </c>
      <c r="K20" s="96">
        <v>1</v>
      </c>
      <c r="L20" s="98" t="s">
        <v>60</v>
      </c>
      <c r="M20" s="98">
        <v>2</v>
      </c>
      <c r="N20" s="92">
        <v>4</v>
      </c>
      <c r="O20" s="92">
        <v>7</v>
      </c>
      <c r="P20" s="92">
        <v>3600</v>
      </c>
      <c r="Q20" s="89"/>
      <c r="R20" s="93"/>
      <c r="S20" s="93"/>
      <c r="T20" s="93"/>
      <c r="U20" s="124"/>
      <c r="V20" s="128"/>
    </row>
    <row r="21" s="57" customFormat="1" ht="63" customHeight="1" spans="1:34">
      <c r="A21" s="101"/>
      <c r="B21" s="102" t="s">
        <v>61</v>
      </c>
      <c r="C21" s="103"/>
      <c r="D21" s="103"/>
      <c r="E21" s="104"/>
      <c r="F21" s="129"/>
      <c r="G21" s="125"/>
      <c r="H21" s="126"/>
      <c r="I21" s="127">
        <v>9.3</v>
      </c>
      <c r="J21" s="111">
        <v>2</v>
      </c>
      <c r="K21" s="96">
        <v>1</v>
      </c>
      <c r="L21" s="108"/>
      <c r="M21" s="108"/>
      <c r="N21" s="104"/>
      <c r="O21" s="104"/>
      <c r="P21" s="104"/>
      <c r="Q21" s="101"/>
      <c r="R21" s="93"/>
      <c r="S21" s="93"/>
      <c r="T21" s="93"/>
      <c r="U21" s="124"/>
      <c r="V21" s="100"/>
    </row>
    <row r="22" s="57" customFormat="1" ht="57" customHeight="1" spans="1:34">
      <c r="A22" s="101" t="s">
        <v>62</v>
      </c>
      <c r="B22" s="106" t="s">
        <v>63</v>
      </c>
      <c r="C22" s="106" t="s">
        <v>64</v>
      </c>
      <c r="D22" s="96"/>
      <c r="E22" s="96"/>
      <c r="F22" s="130" t="s">
        <v>59</v>
      </c>
      <c r="G22" s="111"/>
      <c r="H22" s="131">
        <f>I22*J22</f>
        <v>4</v>
      </c>
      <c r="I22" s="132">
        <v>0.5</v>
      </c>
      <c r="J22" s="132">
        <v>8</v>
      </c>
      <c r="K22" s="111">
        <v>1</v>
      </c>
      <c r="L22" s="132" t="s">
        <v>65</v>
      </c>
      <c r="M22" s="111">
        <v>8</v>
      </c>
      <c r="N22" s="130">
        <v>8</v>
      </c>
      <c r="O22" s="130">
        <v>5</v>
      </c>
      <c r="P22" s="130">
        <v>4200</v>
      </c>
      <c r="Q22" s="133"/>
      <c r="R22" s="133"/>
      <c r="S22" s="133"/>
      <c r="T22" s="133"/>
      <c r="U22" s="128"/>
      <c r="V22" s="100"/>
    </row>
    <row r="23" s="57" customFormat="1" ht="63" customHeight="1" spans="1:34">
      <c r="A23" s="101" t="s">
        <v>66</v>
      </c>
      <c r="B23" s="134" t="s">
        <v>67</v>
      </c>
      <c r="C23" s="106" t="s">
        <v>64</v>
      </c>
      <c r="D23" s="93"/>
      <c r="E23" s="93"/>
      <c r="F23" s="93"/>
      <c r="G23" s="93"/>
      <c r="H23" s="131">
        <f>I23*J23</f>
        <v>24.5</v>
      </c>
      <c r="I23" s="135">
        <v>1.75</v>
      </c>
      <c r="J23" s="130">
        <v>14</v>
      </c>
      <c r="K23" s="130">
        <v>2</v>
      </c>
      <c r="L23" s="111" t="s">
        <v>68</v>
      </c>
      <c r="M23" s="111">
        <v>7</v>
      </c>
      <c r="N23" s="130">
        <v>14</v>
      </c>
      <c r="O23" s="133"/>
      <c r="P23" s="133"/>
      <c r="Q23" s="133"/>
      <c r="R23" s="133"/>
      <c r="S23" s="133"/>
      <c r="T23" s="136"/>
      <c r="U23" s="100"/>
      <c r="V23" s="100"/>
    </row>
    <row r="24" s="57" customFormat="1" ht="57" customHeight="1" spans="1:34">
      <c r="A24" s="114" t="s">
        <v>69</v>
      </c>
      <c r="B24" s="102" t="s">
        <v>70</v>
      </c>
      <c r="C24" s="137" t="s">
        <v>31</v>
      </c>
      <c r="D24" s="89"/>
      <c r="E24" s="98" t="s">
        <v>32</v>
      </c>
      <c r="F24" s="93"/>
      <c r="G24" s="93"/>
      <c r="H24" s="138">
        <f>I24*J24+I25*J25</f>
        <v>8.2</v>
      </c>
      <c r="I24" s="135">
        <v>2.4</v>
      </c>
      <c r="J24" s="111">
        <v>2</v>
      </c>
      <c r="K24" s="111">
        <v>1</v>
      </c>
      <c r="L24" s="139" t="s">
        <v>33</v>
      </c>
      <c r="M24" s="140">
        <v>2</v>
      </c>
      <c r="N24" s="141">
        <v>4</v>
      </c>
      <c r="O24" s="141">
        <v>5</v>
      </c>
      <c r="P24" s="141">
        <v>4000</v>
      </c>
      <c r="Q24" s="142"/>
      <c r="R24" s="133"/>
      <c r="S24" s="133"/>
      <c r="T24" s="133"/>
      <c r="U24" s="143"/>
      <c r="V24" s="100"/>
    </row>
    <row r="25" s="57" customFormat="1" ht="57" customHeight="1" spans="1:34">
      <c r="A25" s="101"/>
      <c r="B25" s="102" t="s">
        <v>71</v>
      </c>
      <c r="C25" s="90"/>
      <c r="D25" s="101"/>
      <c r="E25" s="108"/>
      <c r="F25" s="93"/>
      <c r="G25" s="93"/>
      <c r="H25" s="144"/>
      <c r="I25" s="135">
        <v>1.7</v>
      </c>
      <c r="J25" s="111">
        <v>2</v>
      </c>
      <c r="K25" s="111">
        <v>1</v>
      </c>
      <c r="L25" s="139"/>
      <c r="M25" s="145"/>
      <c r="N25" s="146"/>
      <c r="O25" s="146"/>
      <c r="P25" s="146"/>
      <c r="Q25" s="147"/>
      <c r="R25" s="133"/>
      <c r="S25" s="133"/>
      <c r="T25" s="133"/>
      <c r="U25" s="100"/>
      <c r="V25" s="100"/>
    </row>
    <row r="26" s="57" customFormat="1" ht="78" customHeight="1" spans="1:34">
      <c r="A26" s="101" t="s">
        <v>72</v>
      </c>
      <c r="B26" s="102" t="s">
        <v>73</v>
      </c>
      <c r="C26" s="96" t="s">
        <v>64</v>
      </c>
      <c r="D26" s="93"/>
      <c r="E26" s="93"/>
      <c r="F26" s="93"/>
      <c r="G26" s="93"/>
      <c r="H26" s="131">
        <f>I26*J26</f>
        <v>28</v>
      </c>
      <c r="I26" s="135">
        <v>7</v>
      </c>
      <c r="J26" s="130">
        <v>4</v>
      </c>
      <c r="K26" s="130">
        <v>2</v>
      </c>
      <c r="L26" s="111" t="s">
        <v>68</v>
      </c>
      <c r="M26" s="111">
        <v>2</v>
      </c>
      <c r="N26" s="130">
        <v>4</v>
      </c>
      <c r="O26" s="133"/>
      <c r="P26" s="133"/>
      <c r="Q26" s="133"/>
      <c r="R26" s="133"/>
      <c r="S26" s="133"/>
      <c r="T26" s="136"/>
      <c r="U26" s="100"/>
      <c r="V26" s="100"/>
    </row>
    <row r="27" s="57" customFormat="1" ht="57" customHeight="1" spans="1:34">
      <c r="A27" s="148" t="s">
        <v>74</v>
      </c>
      <c r="B27" s="149" t="s">
        <v>75</v>
      </c>
      <c r="C27" s="150" t="s">
        <v>31</v>
      </c>
      <c r="D27" s="151" t="s">
        <v>32</v>
      </c>
      <c r="E27" s="152"/>
      <c r="F27" s="153"/>
      <c r="G27" s="154"/>
      <c r="H27" s="155">
        <v>14</v>
      </c>
      <c r="I27" s="156">
        <v>1.15</v>
      </c>
      <c r="J27" s="151">
        <v>8</v>
      </c>
      <c r="K27" s="151">
        <v>1</v>
      </c>
      <c r="L27" s="157" t="s">
        <v>76</v>
      </c>
      <c r="M27" s="158">
        <f>J27/K27</f>
        <v>8</v>
      </c>
      <c r="N27" s="159">
        <v>16</v>
      </c>
      <c r="O27" s="160" t="s">
        <v>77</v>
      </c>
      <c r="P27" s="160">
        <v>3100</v>
      </c>
      <c r="Q27" s="151"/>
      <c r="R27" s="161"/>
      <c r="S27" s="162"/>
      <c r="T27" s="162"/>
      <c r="U27" s="163">
        <v>62000001</v>
      </c>
      <c r="V27" s="164"/>
      <c r="W27" s="110"/>
    </row>
    <row r="28" s="57" customFormat="1" ht="57" customHeight="1" spans="1:34">
      <c r="A28" s="165"/>
      <c r="B28" s="149" t="s">
        <v>78</v>
      </c>
      <c r="C28" s="150" t="s">
        <v>31</v>
      </c>
      <c r="D28" s="151" t="s">
        <v>32</v>
      </c>
      <c r="E28" s="152"/>
      <c r="F28" s="153"/>
      <c r="G28" s="154"/>
      <c r="H28" s="155"/>
      <c r="I28" s="156">
        <v>0.6</v>
      </c>
      <c r="J28" s="151">
        <v>8</v>
      </c>
      <c r="K28" s="151">
        <v>1</v>
      </c>
      <c r="L28" s="166"/>
      <c r="M28" s="167">
        <f>J28/K28</f>
        <v>8</v>
      </c>
      <c r="N28" s="168"/>
      <c r="O28" s="169"/>
      <c r="P28" s="169"/>
      <c r="Q28" s="151"/>
      <c r="R28" s="161"/>
      <c r="S28" s="162"/>
      <c r="T28" s="162"/>
      <c r="U28" s="163">
        <v>62000002</v>
      </c>
      <c r="V28" s="100"/>
    </row>
    <row r="29" s="57" customFormat="1" ht="57" customHeight="1" spans="1:34">
      <c r="A29" s="93"/>
      <c r="B29" s="106"/>
      <c r="C29" s="121"/>
      <c r="D29" s="121"/>
      <c r="E29" s="121"/>
      <c r="F29" s="93"/>
      <c r="G29" s="93"/>
      <c r="H29" s="170"/>
      <c r="I29" s="171"/>
      <c r="J29" s="96"/>
      <c r="K29" s="96"/>
      <c r="L29" s="96"/>
      <c r="M29" s="96"/>
      <c r="N29" s="121"/>
      <c r="O29" s="121"/>
      <c r="P29" s="121"/>
      <c r="Q29" s="93"/>
      <c r="R29" s="93"/>
      <c r="S29" s="93"/>
      <c r="T29" s="93"/>
      <c r="U29" s="100"/>
      <c r="V29" s="100"/>
    </row>
    <row r="30" s="58" customFormat="1" spans="1:34">
      <c r="D30" s="172"/>
      <c r="G30" s="173"/>
      <c r="H30" s="174"/>
      <c r="I30" s="175"/>
      <c r="J30" s="176"/>
      <c r="K30" s="176"/>
      <c r="L30" s="177"/>
      <c r="M30" s="177"/>
      <c r="N30" s="177"/>
      <c r="O30" s="177"/>
      <c r="P30" s="177"/>
      <c r="Q30" s="177"/>
      <c r="R30" s="177"/>
      <c r="S30" s="177"/>
      <c r="T30" s="177"/>
      <c r="U30" s="177"/>
      <c r="V30" s="177"/>
      <c r="W30" s="177"/>
      <c r="X30" s="177"/>
      <c r="Y30" s="177"/>
      <c r="Z30" s="177"/>
      <c r="AA30" s="177"/>
      <c r="AB30" s="177"/>
      <c r="AC30" s="177"/>
      <c r="AD30" s="177"/>
      <c r="AE30" s="177"/>
      <c r="AF30" s="177"/>
      <c r="AG30" s="177"/>
      <c r="AH30" s="177"/>
    </row>
    <row r="31" s="58" customFormat="1" spans="1:34">
      <c r="D31" s="172"/>
      <c r="G31" s="173"/>
      <c r="H31" s="174"/>
      <c r="I31" s="175"/>
      <c r="J31" s="178"/>
      <c r="K31" s="179"/>
      <c r="L31" s="180"/>
      <c r="M31" s="179"/>
      <c r="N31" s="181"/>
      <c r="O31" s="182"/>
      <c r="P31" s="183"/>
      <c r="Q31" s="184"/>
      <c r="R31" s="185"/>
      <c r="S31" s="186"/>
      <c r="T31" s="187"/>
      <c r="U31" s="188"/>
      <c r="V31" s="189"/>
      <c r="W31" s="190"/>
      <c r="X31" s="191"/>
      <c r="Y31" s="192"/>
      <c r="Z31" s="193"/>
      <c r="AA31" s="193"/>
      <c r="AB31" s="185"/>
      <c r="AC31" s="186"/>
      <c r="AD31" s="185"/>
      <c r="AE31" s="186"/>
      <c r="AF31" s="194"/>
      <c r="AG31" s="195"/>
      <c r="AH31" s="177"/>
    </row>
    <row r="32" s="58" customFormat="1" spans="1:34">
      <c r="D32" s="172"/>
      <c r="G32" s="173"/>
      <c r="H32" s="174"/>
      <c r="I32" s="175"/>
      <c r="J32" s="196"/>
      <c r="K32" s="197"/>
      <c r="L32" s="196"/>
      <c r="M32" s="197"/>
      <c r="N32" s="198"/>
      <c r="O32" s="199"/>
      <c r="P32" s="183"/>
      <c r="Q32" s="185"/>
      <c r="R32" s="185"/>
      <c r="S32" s="186"/>
      <c r="T32" s="187"/>
      <c r="U32" s="200"/>
      <c r="V32" s="201"/>
      <c r="W32" s="202"/>
      <c r="X32" s="185"/>
      <c r="Y32" s="203"/>
      <c r="Z32" s="204"/>
      <c r="AA32" s="204"/>
      <c r="AB32" s="185"/>
      <c r="AC32" s="186"/>
      <c r="AD32" s="185"/>
      <c r="AE32" s="186"/>
      <c r="AF32" s="194"/>
      <c r="AG32" s="194"/>
      <c r="AH32" s="177"/>
    </row>
    <row r="33" s="58" customFormat="1" spans="1:34">
      <c r="D33" s="172"/>
      <c r="G33" s="173"/>
      <c r="H33" s="174"/>
      <c r="I33" s="175"/>
      <c r="J33" s="177"/>
      <c r="K33" s="177"/>
      <c r="L33" s="177"/>
      <c r="M33" s="177"/>
      <c r="N33" s="177"/>
      <c r="O33" s="177"/>
      <c r="P33" s="177"/>
      <c r="Q33" s="177"/>
      <c r="R33" s="177"/>
      <c r="S33" s="177"/>
      <c r="T33" s="176"/>
      <c r="U33" s="175"/>
      <c r="V33" s="175"/>
      <c r="W33" s="176"/>
      <c r="X33" s="176"/>
      <c r="Y33" s="177"/>
      <c r="Z33" s="177"/>
      <c r="AA33" s="177"/>
      <c r="AB33" s="177"/>
      <c r="AC33" s="177"/>
      <c r="AD33" s="177"/>
      <c r="AE33" s="177"/>
      <c r="AF33" s="177"/>
      <c r="AG33" s="177"/>
      <c r="AH33" s="177"/>
    </row>
    <row r="34" s="58" customFormat="1" spans="1:34">
      <c r="D34" s="172"/>
      <c r="G34" s="173"/>
      <c r="H34" s="174"/>
      <c r="I34" s="175"/>
      <c r="J34" s="177"/>
      <c r="K34" s="177"/>
      <c r="L34" s="177"/>
      <c r="M34" s="177"/>
      <c r="N34" s="177"/>
      <c r="O34" s="177"/>
      <c r="P34" s="177"/>
      <c r="Q34" s="177"/>
      <c r="R34" s="177"/>
      <c r="S34" s="177"/>
      <c r="T34" s="176"/>
      <c r="U34" s="175"/>
      <c r="V34" s="175"/>
      <c r="W34" s="176"/>
      <c r="X34" s="176"/>
      <c r="Y34" s="177"/>
      <c r="Z34" s="177"/>
      <c r="AA34" s="177"/>
      <c r="AB34" s="177"/>
      <c r="AC34" s="177"/>
      <c r="AD34" s="177"/>
      <c r="AE34" s="177"/>
      <c r="AF34" s="177"/>
      <c r="AG34" s="177"/>
      <c r="AH34" s="177"/>
    </row>
    <row r="35" s="58" customFormat="1" spans="1:34">
      <c r="D35" s="172"/>
      <c r="G35" s="173"/>
      <c r="H35" s="174"/>
      <c r="I35" s="175"/>
      <c r="J35" s="177"/>
      <c r="K35" s="177"/>
      <c r="L35" s="177"/>
      <c r="M35" s="177"/>
      <c r="N35" s="177"/>
      <c r="O35" s="177"/>
      <c r="P35" s="177"/>
      <c r="Q35" s="177"/>
      <c r="R35" s="177"/>
      <c r="S35" s="177"/>
      <c r="T35" s="176"/>
      <c r="U35" s="175"/>
      <c r="V35" s="175"/>
      <c r="W35" s="176"/>
      <c r="X35" s="176"/>
      <c r="Y35" s="177"/>
      <c r="Z35" s="177"/>
      <c r="AA35" s="177"/>
      <c r="AB35" s="177"/>
      <c r="AC35" s="177"/>
      <c r="AD35" s="177"/>
      <c r="AE35" s="177"/>
      <c r="AF35" s="177"/>
      <c r="AG35" s="177"/>
      <c r="AH35" s="177"/>
    </row>
    <row r="36" s="58" customFormat="1" spans="1:34">
      <c r="D36" s="172"/>
      <c r="G36" s="173"/>
      <c r="H36" s="174"/>
      <c r="I36" s="174"/>
      <c r="Q36" s="205"/>
      <c r="T36" s="173"/>
      <c r="U36" s="206"/>
      <c r="V36" s="174"/>
      <c r="W36" s="173"/>
      <c r="X36" s="173"/>
    </row>
    <row r="37" s="58" customFormat="1" spans="1:34">
      <c r="D37" s="172"/>
      <c r="G37" s="173"/>
      <c r="H37" s="174"/>
      <c r="I37" s="174"/>
      <c r="Q37" s="205"/>
      <c r="T37" s="173"/>
      <c r="U37" s="206"/>
      <c r="V37" s="174"/>
      <c r="W37" s="173"/>
      <c r="X37" s="173"/>
    </row>
    <row r="38" s="58" customFormat="1" spans="1:34">
      <c r="A38" s="59"/>
      <c r="B38" s="53"/>
      <c r="C38" s="53"/>
      <c r="D38" s="60"/>
      <c r="E38" s="53"/>
      <c r="F38" s="53"/>
      <c r="G38" s="61"/>
      <c r="H38" s="62"/>
      <c r="I38" s="62"/>
      <c r="Q38" s="205"/>
      <c r="T38" s="173"/>
      <c r="U38" s="206"/>
      <c r="V38" s="174"/>
      <c r="W38" s="173"/>
      <c r="X38" s="173"/>
    </row>
    <row r="39" s="58" customFormat="1" spans="1:34">
      <c r="A39" s="59"/>
      <c r="B39" s="53"/>
      <c r="C39" s="53"/>
      <c r="D39" s="60"/>
      <c r="E39" s="53"/>
      <c r="F39" s="53"/>
      <c r="G39" s="61"/>
      <c r="H39" s="62"/>
      <c r="I39" s="62"/>
      <c r="Q39" s="205"/>
      <c r="T39" s="173"/>
      <c r="U39" s="206"/>
      <c r="V39" s="174"/>
      <c r="W39" s="173"/>
      <c r="X39" s="173"/>
    </row>
    <row r="40" s="58" customFormat="1" spans="1:34">
      <c r="A40" s="59"/>
      <c r="B40" s="53"/>
      <c r="C40" s="53"/>
      <c r="D40" s="60"/>
      <c r="E40" s="53"/>
      <c r="F40" s="53"/>
      <c r="G40" s="61"/>
      <c r="H40" s="62"/>
      <c r="I40" s="62"/>
      <c r="Q40" s="205"/>
      <c r="T40" s="173"/>
      <c r="U40" s="206"/>
      <c r="V40" s="174"/>
      <c r="W40" s="173"/>
      <c r="X40" s="173"/>
    </row>
    <row r="41" s="58" customFormat="1" spans="1:34">
      <c r="A41" s="59"/>
      <c r="B41" s="53"/>
      <c r="C41" s="53"/>
      <c r="D41" s="60"/>
      <c r="E41" s="53"/>
      <c r="F41" s="53"/>
      <c r="G41" s="61"/>
      <c r="H41" s="62"/>
      <c r="I41" s="62"/>
      <c r="Q41" s="205"/>
      <c r="T41" s="173"/>
      <c r="U41" s="206"/>
      <c r="V41" s="174"/>
      <c r="W41" s="173"/>
      <c r="X41" s="173"/>
    </row>
    <row r="42" s="58" customFormat="1" spans="1:34">
      <c r="A42" s="59"/>
      <c r="B42" s="53"/>
      <c r="C42" s="53"/>
      <c r="D42" s="60"/>
      <c r="E42" s="53"/>
      <c r="F42" s="53"/>
      <c r="G42" s="61"/>
      <c r="H42" s="62"/>
      <c r="I42" s="62"/>
      <c r="Q42" s="205"/>
      <c r="T42" s="173"/>
      <c r="U42" s="206"/>
      <c r="V42" s="174"/>
      <c r="W42" s="173"/>
      <c r="X42" s="173"/>
    </row>
    <row r="43" s="58" customFormat="1" spans="1:34">
      <c r="A43" s="59"/>
      <c r="B43" s="53"/>
      <c r="C43" s="53"/>
      <c r="D43" s="60"/>
      <c r="E43" s="53"/>
      <c r="F43" s="53"/>
      <c r="G43" s="61"/>
      <c r="H43" s="62"/>
      <c r="I43" s="62"/>
      <c r="Q43" s="205"/>
      <c r="T43" s="173"/>
      <c r="U43" s="206"/>
      <c r="V43" s="174"/>
      <c r="W43" s="173"/>
      <c r="X43" s="173"/>
    </row>
    <row r="44" s="58" customFormat="1" spans="1:34">
      <c r="A44" s="59"/>
      <c r="B44" s="53"/>
      <c r="C44" s="53"/>
      <c r="D44" s="60"/>
      <c r="E44" s="53"/>
      <c r="F44" s="53"/>
      <c r="G44" s="61"/>
      <c r="H44" s="62"/>
      <c r="I44" s="62"/>
      <c r="Q44" s="205"/>
      <c r="T44" s="173"/>
      <c r="U44" s="206"/>
      <c r="V44" s="174"/>
      <c r="W44" s="173"/>
      <c r="X44" s="173"/>
    </row>
    <row r="45" s="58" customFormat="1" spans="1:34">
      <c r="A45" s="59"/>
      <c r="B45" s="53"/>
      <c r="C45" s="53"/>
      <c r="D45" s="60"/>
      <c r="E45" s="53"/>
      <c r="F45" s="53"/>
      <c r="G45" s="61"/>
      <c r="H45" s="62"/>
      <c r="I45" s="62"/>
      <c r="Q45" s="205"/>
      <c r="T45" s="173"/>
      <c r="U45" s="206"/>
      <c r="V45" s="174"/>
      <c r="W45" s="173"/>
      <c r="X45" s="173"/>
    </row>
    <row r="46" s="58" customFormat="1" spans="1:34">
      <c r="A46" s="59"/>
      <c r="B46" s="53"/>
      <c r="C46" s="53"/>
      <c r="D46" s="60"/>
      <c r="E46" s="53"/>
      <c r="F46" s="53"/>
      <c r="G46" s="61"/>
      <c r="H46" s="62"/>
      <c r="I46" s="62"/>
      <c r="Q46" s="205"/>
      <c r="T46" s="173"/>
      <c r="U46" s="206"/>
      <c r="V46" s="174"/>
      <c r="W46" s="173"/>
      <c r="X46" s="173"/>
    </row>
    <row r="47" s="58" customFormat="1" spans="1:34">
      <c r="A47" s="59"/>
      <c r="B47" s="53"/>
      <c r="C47" s="53"/>
      <c r="D47" s="60"/>
      <c r="E47" s="53"/>
      <c r="F47" s="53"/>
      <c r="G47" s="61"/>
      <c r="H47" s="62"/>
      <c r="I47" s="62"/>
      <c r="Q47" s="205"/>
      <c r="T47" s="173"/>
      <c r="U47" s="206"/>
      <c r="V47" s="174"/>
      <c r="W47" s="173"/>
      <c r="X47" s="173"/>
    </row>
    <row r="48" s="58" customFormat="1" spans="1:34">
      <c r="A48" s="59"/>
      <c r="B48" s="53"/>
      <c r="C48" s="53"/>
      <c r="D48" s="60"/>
      <c r="E48" s="53"/>
      <c r="F48" s="53"/>
      <c r="G48" s="61"/>
      <c r="H48" s="62"/>
      <c r="I48" s="62"/>
      <c r="Q48" s="205"/>
      <c r="T48" s="173"/>
      <c r="U48" s="206"/>
      <c r="V48" s="174"/>
      <c r="W48" s="173"/>
      <c r="X48" s="173"/>
    </row>
    <row r="49" s="58" customFormat="1" spans="1:29">
      <c r="A49" s="59"/>
      <c r="B49" s="53"/>
      <c r="C49" s="53"/>
      <c r="D49" s="60"/>
      <c r="E49" s="53"/>
      <c r="F49" s="53"/>
      <c r="G49" s="61"/>
      <c r="H49" s="62"/>
      <c r="I49" s="62"/>
      <c r="Q49" s="205"/>
      <c r="T49" s="173"/>
      <c r="U49" s="206"/>
      <c r="V49" s="174"/>
      <c r="W49" s="173"/>
      <c r="X49" s="173"/>
    </row>
    <row r="50" spans="1:29">
      <c r="J50" s="59"/>
      <c r="K50" s="59"/>
      <c r="L50" s="59"/>
      <c r="M50" s="59"/>
      <c r="O50" s="53"/>
      <c r="P50" s="53"/>
      <c r="T50" s="61"/>
      <c r="U50" s="207"/>
      <c r="V50" s="62"/>
      <c r="W50" s="61"/>
      <c r="X50" s="61"/>
      <c r="Y50" s="58"/>
      <c r="Z50" s="58"/>
      <c r="AA50" s="58"/>
      <c r="AB50" s="58"/>
      <c r="AC50" s="63"/>
    </row>
    <row r="51" spans="1:29">
      <c r="J51" s="59"/>
      <c r="K51" s="59"/>
      <c r="L51" s="59"/>
      <c r="M51" s="59"/>
      <c r="O51" s="53"/>
      <c r="P51" s="53"/>
      <c r="T51" s="61"/>
      <c r="U51" s="207"/>
      <c r="V51" s="62"/>
      <c r="W51" s="61"/>
      <c r="X51" s="61"/>
      <c r="Y51" s="58"/>
      <c r="Z51" s="58"/>
      <c r="AA51" s="58"/>
      <c r="AB51" s="58"/>
      <c r="AC51" s="63"/>
    </row>
    <row r="52" spans="1:29">
      <c r="J52" s="59"/>
      <c r="K52" s="59"/>
      <c r="L52" s="59"/>
      <c r="M52" s="59"/>
      <c r="O52" s="53"/>
      <c r="P52" s="53"/>
      <c r="T52" s="61"/>
      <c r="U52" s="207"/>
      <c r="V52" s="62"/>
      <c r="W52" s="61"/>
      <c r="X52" s="61"/>
      <c r="Y52" s="58"/>
      <c r="Z52" s="58"/>
      <c r="AA52" s="58"/>
      <c r="AB52" s="58"/>
      <c r="AC52" s="63"/>
    </row>
  </sheetData>
  <mergeCells count="90">
    <mergeCell ref="A1:T1"/>
    <mergeCell ref="A2:T2"/>
    <mergeCell ref="M3:N3"/>
    <mergeCell ref="O3:Q3"/>
    <mergeCell ref="A4:T4"/>
    <mergeCell ref="A6:A7"/>
    <mergeCell ref="A8:A9"/>
    <mergeCell ref="A10:A11"/>
    <mergeCell ref="A12:A16"/>
    <mergeCell ref="A18:A19"/>
    <mergeCell ref="A20:A21"/>
    <mergeCell ref="A24:A25"/>
    <mergeCell ref="A27:A28"/>
    <mergeCell ref="C6:C7"/>
    <mergeCell ref="C8:C9"/>
    <mergeCell ref="C10:C11"/>
    <mergeCell ref="C12:C16"/>
    <mergeCell ref="C18:C19"/>
    <mergeCell ref="C20:C21"/>
    <mergeCell ref="C24:C25"/>
    <mergeCell ref="D6:D7"/>
    <mergeCell ref="D8:D9"/>
    <mergeCell ref="D10:D11"/>
    <mergeCell ref="D12:D16"/>
    <mergeCell ref="D18:D19"/>
    <mergeCell ref="D20:D21"/>
    <mergeCell ref="D24:D25"/>
    <mergeCell ref="E6:E7"/>
    <mergeCell ref="E8:E9"/>
    <mergeCell ref="E10:E11"/>
    <mergeCell ref="E12:E16"/>
    <mergeCell ref="E18:E19"/>
    <mergeCell ref="E20:E21"/>
    <mergeCell ref="E24:E25"/>
    <mergeCell ref="H6:H7"/>
    <mergeCell ref="H8:H9"/>
    <mergeCell ref="H10:H11"/>
    <mergeCell ref="H12:H16"/>
    <mergeCell ref="H18:H19"/>
    <mergeCell ref="H20:H21"/>
    <mergeCell ref="H24:H25"/>
    <mergeCell ref="H27:H28"/>
    <mergeCell ref="L6:L7"/>
    <mergeCell ref="L8:L9"/>
    <mergeCell ref="L10:L11"/>
    <mergeCell ref="L12:L16"/>
    <mergeCell ref="L18:L19"/>
    <mergeCell ref="L20:L21"/>
    <mergeCell ref="L24:L25"/>
    <mergeCell ref="L27:L28"/>
    <mergeCell ref="M6:M7"/>
    <mergeCell ref="M8:M9"/>
    <mergeCell ref="M10:M11"/>
    <mergeCell ref="M12:M16"/>
    <mergeCell ref="M18:M19"/>
    <mergeCell ref="M20:M21"/>
    <mergeCell ref="M24:M25"/>
    <mergeCell ref="N6:N7"/>
    <mergeCell ref="N8:N9"/>
    <mergeCell ref="N10:N11"/>
    <mergeCell ref="N12:N16"/>
    <mergeCell ref="N18:N19"/>
    <mergeCell ref="N20:N21"/>
    <mergeCell ref="N24:N25"/>
    <mergeCell ref="N27:N28"/>
    <mergeCell ref="O6:O7"/>
    <mergeCell ref="O8:O9"/>
    <mergeCell ref="O10:O11"/>
    <mergeCell ref="O12:O16"/>
    <mergeCell ref="O18:O19"/>
    <mergeCell ref="O20:O21"/>
    <mergeCell ref="O24:O25"/>
    <mergeCell ref="O27:O28"/>
    <mergeCell ref="P6:P7"/>
    <mergeCell ref="P8:P9"/>
    <mergeCell ref="P10:P11"/>
    <mergeCell ref="P12:P16"/>
    <mergeCell ref="P18:P19"/>
    <mergeCell ref="P20:P21"/>
    <mergeCell ref="P24:P25"/>
    <mergeCell ref="P27:P28"/>
    <mergeCell ref="Q6:Q7"/>
    <mergeCell ref="Q8:Q9"/>
    <mergeCell ref="Q10:Q11"/>
    <mergeCell ref="Q12:Q16"/>
    <mergeCell ref="Q18:Q19"/>
    <mergeCell ref="Q20:Q21"/>
    <mergeCell ref="Q24:Q25"/>
    <mergeCell ref="U18:U19"/>
    <mergeCell ref="U20:U21"/>
  </mergeCells>
  <pageMargins left="0.75" right="0.75" top="1" bottom="1" header="0.5" footer="0.5"/>
  <pageSetup paperSize="9" scale="55" orientation="landscape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">
    <pageSetUpPr fitToPage="1"/>
  </sheetPr>
  <dimension ref="A1:O29"/>
  <sheetViews>
    <sheetView view="pageBreakPreview" zoomScale="80" zoomScaleNormal="40" workbookViewId="0">
      <pane ySplit="5" topLeftCell="A6" activePane="bottomLeft" state="frozen"/>
      <selection/>
      <selection pane="bottomLeft" activeCell="A9" sqref="A9"/>
    </sheetView>
  </sheetViews>
  <sheetFormatPr defaultColWidth="10" defaultRowHeight="13.7"/>
  <cols>
    <col min="1" max="1" width="7.35833333333333" style="1" customWidth="1"/>
    <col min="2" max="2" width="28.3333333333333" style="1" customWidth="1"/>
    <col min="3" max="3" width="40.3083333333333" style="1" customWidth="1"/>
    <col min="4" max="4" width="12.1833333333333" style="1" customWidth="1"/>
    <col min="5" max="8" width="10" style="1"/>
    <col min="9" max="9" width="46.975" style="1" customWidth="1"/>
    <col min="10" max="10" width="15.275" style="1" customWidth="1"/>
    <col min="11" max="16384" width="10" style="1"/>
  </cols>
  <sheetData>
    <row r="1" s="1" customFormat="1" ht="34" customHeight="1" spans="1:15">
      <c r="A1" s="3" t="s">
        <v>0</v>
      </c>
      <c r="B1" s="3"/>
      <c r="C1" s="3"/>
      <c r="D1" s="3"/>
      <c r="E1" s="3"/>
      <c r="F1" s="3"/>
      <c r="G1" s="3"/>
      <c r="H1" s="3"/>
      <c r="I1" s="3"/>
      <c r="J1" s="3"/>
    </row>
    <row r="2" s="1" customFormat="1" ht="28" customHeight="1" spans="1:15">
      <c r="A2" s="4" t="s">
        <v>79</v>
      </c>
      <c r="B2" s="4"/>
      <c r="C2" s="4"/>
      <c r="D2" s="4"/>
      <c r="E2" s="4"/>
      <c r="F2" s="4"/>
      <c r="G2" s="4"/>
      <c r="H2" s="4"/>
      <c r="I2" s="4"/>
      <c r="J2" s="4"/>
    </row>
    <row r="3" s="1" customFormat="1" ht="18.45" spans="1:15">
      <c r="A3" s="5" t="s">
        <v>80</v>
      </c>
      <c r="B3" s="6"/>
      <c r="C3" s="7" t="s">
        <v>81</v>
      </c>
      <c r="D3" s="7"/>
      <c r="E3" s="8" t="s">
        <v>82</v>
      </c>
      <c r="F3" s="8"/>
      <c r="G3" s="8"/>
      <c r="H3" s="9"/>
      <c r="I3" s="9"/>
      <c r="J3" s="10"/>
      <c r="K3" s="11"/>
      <c r="L3" s="6"/>
      <c r="M3" s="11"/>
      <c r="N3" s="11"/>
      <c r="O3" s="11"/>
    </row>
    <row r="4" s="2" customFormat="1" ht="20" customHeight="1" spans="1:15">
      <c r="A4" s="12" t="s">
        <v>83</v>
      </c>
      <c r="B4" s="12"/>
      <c r="C4" s="12"/>
      <c r="D4" s="12"/>
      <c r="E4" s="12"/>
      <c r="F4" s="12"/>
      <c r="G4" s="12" t="s">
        <v>84</v>
      </c>
      <c r="H4" s="13"/>
      <c r="I4" s="14"/>
      <c r="J4" s="15"/>
    </row>
    <row r="5" s="1" customFormat="1" ht="20" customHeight="1" spans="1:15">
      <c r="A5" s="16" t="s">
        <v>85</v>
      </c>
      <c r="B5" s="17" t="s">
        <v>86</v>
      </c>
      <c r="C5" s="17" t="s">
        <v>87</v>
      </c>
      <c r="D5" s="17" t="s">
        <v>88</v>
      </c>
      <c r="E5" s="17" t="s">
        <v>11</v>
      </c>
      <c r="F5" s="17" t="s">
        <v>19</v>
      </c>
      <c r="G5" s="17" t="s">
        <v>89</v>
      </c>
      <c r="H5" s="17" t="s">
        <v>90</v>
      </c>
      <c r="I5" s="17" t="s">
        <v>91</v>
      </c>
      <c r="J5" s="18" t="s">
        <v>92</v>
      </c>
    </row>
    <row r="6" s="1" customFormat="1" ht="37" customHeight="1" spans="1:15">
      <c r="A6" s="19">
        <v>1</v>
      </c>
      <c r="B6" s="20" t="s">
        <v>93</v>
      </c>
      <c r="C6" s="21" t="s">
        <v>94</v>
      </c>
      <c r="D6" s="22" t="s">
        <v>95</v>
      </c>
      <c r="E6" s="23" t="s">
        <v>96</v>
      </c>
      <c r="F6" s="24">
        <v>3</v>
      </c>
      <c r="G6" s="22"/>
      <c r="H6" s="22"/>
      <c r="I6" s="25"/>
      <c r="J6" s="26"/>
    </row>
    <row r="7" s="1" customFormat="1" ht="37" customHeight="1" spans="1:15">
      <c r="A7" s="19">
        <v>2</v>
      </c>
      <c r="B7" s="20" t="s">
        <v>97</v>
      </c>
      <c r="C7" s="21" t="s">
        <v>98</v>
      </c>
      <c r="D7" s="22" t="s">
        <v>99</v>
      </c>
      <c r="E7" s="23" t="s">
        <v>100</v>
      </c>
      <c r="F7" s="24">
        <v>2</v>
      </c>
      <c r="G7" s="22"/>
      <c r="H7" s="22"/>
      <c r="I7" s="22"/>
      <c r="J7" s="26"/>
    </row>
    <row r="8" s="1" customFormat="1" ht="37" customHeight="1" spans="1:15">
      <c r="A8" s="19">
        <v>3</v>
      </c>
      <c r="B8" s="27" t="s">
        <v>101</v>
      </c>
      <c r="C8" s="28" t="s">
        <v>102</v>
      </c>
      <c r="D8" s="29" t="s">
        <v>99</v>
      </c>
      <c r="E8" s="30" t="s">
        <v>100</v>
      </c>
      <c r="F8" s="31">
        <v>1</v>
      </c>
      <c r="G8" s="22"/>
      <c r="H8" s="30"/>
      <c r="I8" s="25"/>
      <c r="J8" s="26"/>
      <c r="K8" s="32"/>
    </row>
    <row r="9" s="1" customFormat="1" ht="37" customHeight="1" spans="1:15">
      <c r="A9" s="33">
        <v>4</v>
      </c>
      <c r="B9" s="27" t="s">
        <v>103</v>
      </c>
      <c r="C9" s="34" t="s">
        <v>104</v>
      </c>
      <c r="D9" s="22" t="s">
        <v>105</v>
      </c>
      <c r="E9" s="23"/>
      <c r="F9" s="24">
        <v>2</v>
      </c>
      <c r="G9" s="22"/>
      <c r="H9" s="22"/>
      <c r="I9" s="35"/>
      <c r="J9" s="36"/>
    </row>
    <row r="10" s="1" customFormat="1" ht="37" customHeight="1" spans="1:15">
      <c r="A10" s="19">
        <v>5</v>
      </c>
      <c r="B10" s="27" t="s">
        <v>106</v>
      </c>
      <c r="C10" s="37" t="s">
        <v>107</v>
      </c>
      <c r="D10" s="22"/>
      <c r="E10" s="23"/>
      <c r="F10" s="24">
        <v>1</v>
      </c>
      <c r="G10" s="22"/>
      <c r="H10" s="22"/>
      <c r="J10" s="26"/>
      <c r="L10" s="38"/>
    </row>
    <row r="11" s="1" customFormat="1" ht="37" customHeight="1" spans="1:15">
      <c r="A11" s="19">
        <v>6</v>
      </c>
      <c r="B11" s="20" t="s">
        <v>108</v>
      </c>
      <c r="C11" s="39" t="s">
        <v>109</v>
      </c>
      <c r="D11" s="22"/>
      <c r="E11" s="23"/>
      <c r="F11" s="24"/>
      <c r="G11" s="22"/>
      <c r="H11" s="22"/>
      <c r="J11" s="26"/>
      <c r="L11" s="38"/>
    </row>
    <row r="12" s="1" customFormat="1" ht="37" customHeight="1" spans="1:15">
      <c r="A12" s="19">
        <v>7</v>
      </c>
      <c r="B12" s="20" t="s">
        <v>110</v>
      </c>
      <c r="C12" s="40" t="s">
        <v>111</v>
      </c>
      <c r="D12" s="41"/>
      <c r="E12" s="23"/>
      <c r="F12" s="24">
        <v>1</v>
      </c>
      <c r="G12" s="22"/>
      <c r="H12" s="22"/>
      <c r="I12" s="42"/>
      <c r="J12" s="26"/>
      <c r="L12" s="22"/>
    </row>
    <row r="13" s="1" customFormat="1" ht="37" customHeight="1" spans="1:15">
      <c r="A13" s="19">
        <v>8</v>
      </c>
      <c r="B13" s="43" t="s">
        <v>112</v>
      </c>
      <c r="C13" s="40"/>
      <c r="D13" s="41"/>
      <c r="E13" s="23"/>
      <c r="F13" s="24">
        <v>0.0027958</v>
      </c>
      <c r="G13" s="22"/>
      <c r="H13" s="22"/>
      <c r="I13" s="42"/>
      <c r="J13" s="26"/>
    </row>
    <row r="14" s="1" customFormat="1" ht="37" customHeight="1" spans="1:15">
      <c r="A14" s="19">
        <v>9</v>
      </c>
      <c r="B14" s="43" t="s">
        <v>113</v>
      </c>
      <c r="C14" s="40"/>
      <c r="D14" s="41"/>
      <c r="E14" s="23"/>
      <c r="F14" s="24">
        <v>2.5e-5</v>
      </c>
      <c r="G14" s="22"/>
      <c r="H14" s="22"/>
      <c r="I14" s="42"/>
      <c r="J14" s="26"/>
    </row>
    <row r="15" s="1" customFormat="1" ht="37" customHeight="1" spans="1:15">
      <c r="A15" s="19">
        <v>10</v>
      </c>
      <c r="B15" s="43" t="s">
        <v>114</v>
      </c>
      <c r="C15" s="44"/>
      <c r="D15" s="22"/>
      <c r="E15" s="23"/>
      <c r="F15" s="24">
        <v>5e-5</v>
      </c>
      <c r="G15" s="22"/>
      <c r="H15" s="22"/>
      <c r="I15" s="25"/>
      <c r="J15" s="26"/>
    </row>
    <row r="16" s="1" customFormat="1" ht="37" customHeight="1" spans="1:15">
      <c r="A16" s="19">
        <v>11</v>
      </c>
      <c r="B16" s="43" t="s">
        <v>115</v>
      </c>
      <c r="C16" s="44"/>
      <c r="D16" s="22"/>
      <c r="E16" s="23"/>
      <c r="F16" s="24">
        <v>0.003335</v>
      </c>
      <c r="G16" s="22"/>
      <c r="H16" s="22"/>
      <c r="I16" s="25"/>
      <c r="J16" s="26"/>
    </row>
    <row r="17" s="1" customFormat="1" ht="45" customHeight="1" spans="1:11">
      <c r="A17" s="19">
        <v>12</v>
      </c>
      <c r="B17" s="43" t="s">
        <v>116</v>
      </c>
      <c r="C17" s="44"/>
      <c r="D17" s="22"/>
      <c r="E17" s="23"/>
      <c r="F17" s="24">
        <v>0.00025</v>
      </c>
      <c r="G17" s="22"/>
      <c r="H17" s="22"/>
      <c r="I17" s="45"/>
      <c r="J17" s="26"/>
    </row>
    <row r="18" s="1" customFormat="1" ht="37" customHeight="1" spans="1:11">
      <c r="A18" s="19">
        <v>13</v>
      </c>
      <c r="B18" s="43" t="s">
        <v>117</v>
      </c>
      <c r="C18" s="44"/>
      <c r="D18" s="22"/>
      <c r="E18" s="23"/>
      <c r="F18" s="24">
        <v>2.5e-6</v>
      </c>
      <c r="G18" s="22"/>
      <c r="H18" s="22"/>
      <c r="I18" s="42"/>
      <c r="J18" s="26"/>
    </row>
    <row r="19" s="1" customFormat="1" ht="37" customHeight="1" spans="1:11">
      <c r="A19" s="19">
        <v>14</v>
      </c>
      <c r="B19" s="43" t="s">
        <v>117</v>
      </c>
      <c r="C19" s="44"/>
      <c r="D19" s="22"/>
      <c r="E19" s="23"/>
      <c r="F19" s="24">
        <v>5e-6</v>
      </c>
      <c r="G19" s="22"/>
      <c r="H19" s="22"/>
      <c r="I19" s="42"/>
      <c r="J19" s="26"/>
    </row>
    <row r="20" s="1" customFormat="1" ht="37" customHeight="1" spans="1:11">
      <c r="A20" s="19">
        <v>15</v>
      </c>
      <c r="B20" s="43" t="s">
        <v>118</v>
      </c>
      <c r="C20" s="44"/>
      <c r="D20" s="22"/>
      <c r="E20" s="23"/>
      <c r="F20" s="24">
        <v>0.00025</v>
      </c>
      <c r="G20" s="22"/>
      <c r="H20" s="22"/>
      <c r="I20" s="22"/>
      <c r="J20" s="26"/>
    </row>
    <row r="21" s="1" customFormat="1" ht="37" customHeight="1" spans="1:11">
      <c r="A21" s="19">
        <v>16</v>
      </c>
      <c r="B21" s="43" t="s">
        <v>119</v>
      </c>
      <c r="C21" s="44"/>
      <c r="D21" s="22"/>
      <c r="E21" s="23"/>
      <c r="F21" s="46">
        <v>1</v>
      </c>
      <c r="G21" s="22"/>
      <c r="H21" s="22"/>
      <c r="I21" s="22"/>
      <c r="J21" s="26"/>
    </row>
    <row r="22" s="1" customFormat="1" ht="37" customHeight="1" spans="1:11">
      <c r="A22" s="19">
        <v>17</v>
      </c>
      <c r="B22" s="43" t="s">
        <v>120</v>
      </c>
      <c r="C22" s="44"/>
      <c r="D22" s="22"/>
      <c r="E22" s="23"/>
      <c r="F22" s="46">
        <v>1</v>
      </c>
      <c r="G22" s="22"/>
      <c r="H22" s="22"/>
      <c r="I22" s="47"/>
      <c r="J22" s="26"/>
    </row>
    <row r="23" s="1" customFormat="1" ht="58" customHeight="1" spans="1:11">
      <c r="A23" s="19">
        <v>18</v>
      </c>
      <c r="B23" s="43" t="s">
        <v>121</v>
      </c>
      <c r="C23" s="48"/>
      <c r="D23" s="22"/>
      <c r="E23" s="22"/>
      <c r="F23" s="49">
        <v>1</v>
      </c>
      <c r="G23" s="22"/>
      <c r="H23" s="22"/>
      <c r="I23" s="22"/>
      <c r="J23" s="26"/>
      <c r="K23" s="32"/>
    </row>
    <row r="24" s="1" customFormat="1" ht="58" customHeight="1" spans="1:11">
      <c r="A24" s="19">
        <v>19</v>
      </c>
      <c r="B24" s="43" t="s">
        <v>122</v>
      </c>
      <c r="C24" s="48"/>
      <c r="D24" s="22"/>
      <c r="E24" s="22"/>
      <c r="F24" s="49">
        <v>1</v>
      </c>
      <c r="G24" s="22"/>
      <c r="H24" s="22"/>
      <c r="I24" s="22"/>
      <c r="J24" s="26"/>
      <c r="K24" s="32"/>
    </row>
    <row r="25" s="1" customFormat="1" ht="58" customHeight="1" spans="1:11">
      <c r="A25" s="19">
        <v>20</v>
      </c>
      <c r="B25" s="43" t="s">
        <v>123</v>
      </c>
      <c r="C25" s="48"/>
      <c r="D25" s="22"/>
      <c r="E25" s="22"/>
      <c r="F25" s="49">
        <v>1</v>
      </c>
      <c r="G25" s="22"/>
      <c r="H25" s="22"/>
      <c r="I25" s="22"/>
      <c r="J25" s="26"/>
      <c r="K25" s="32"/>
    </row>
    <row r="26" s="1" customFormat="1" ht="58" customHeight="1" spans="1:11">
      <c r="A26" s="19">
        <v>21</v>
      </c>
      <c r="B26" s="43" t="s">
        <v>124</v>
      </c>
      <c r="C26" s="48"/>
      <c r="D26" s="22"/>
      <c r="E26" s="22"/>
      <c r="F26" s="49" t="s">
        <v>125</v>
      </c>
      <c r="G26" s="22"/>
      <c r="H26" s="22"/>
      <c r="I26" s="22"/>
      <c r="J26" s="26"/>
      <c r="K26" s="32"/>
    </row>
    <row r="27" s="1" customFormat="1" ht="51" customHeight="1" spans="1:11">
      <c r="A27" s="19">
        <v>22</v>
      </c>
      <c r="B27" s="43" t="s">
        <v>126</v>
      </c>
      <c r="C27" s="48"/>
      <c r="D27" s="22"/>
      <c r="E27" s="22"/>
      <c r="F27" s="49" t="s">
        <v>127</v>
      </c>
      <c r="G27" s="22"/>
      <c r="H27" s="22"/>
      <c r="I27" s="22"/>
      <c r="J27" s="26"/>
    </row>
    <row r="28" s="1" customFormat="1" ht="21" customHeight="1" spans="1:11">
      <c r="A28" s="50"/>
      <c r="C28" s="51"/>
      <c r="D28" s="50"/>
      <c r="E28" s="50"/>
      <c r="F28" s="51"/>
      <c r="H28" s="50"/>
      <c r="I28" s="50"/>
      <c r="J28" s="51"/>
    </row>
    <row r="29" s="1" customFormat="1" ht="21" customHeight="1" spans="1:11">
      <c r="A29" s="50"/>
      <c r="C29" s="51"/>
      <c r="D29" s="50"/>
      <c r="E29" s="52"/>
      <c r="F29" s="51"/>
      <c r="G29" s="51"/>
      <c r="H29" s="50"/>
      <c r="I29" s="52"/>
      <c r="J29" s="51"/>
    </row>
  </sheetData>
  <mergeCells count="3">
    <mergeCell ref="A1:J1"/>
    <mergeCell ref="A2:J2"/>
    <mergeCell ref="C3:D3"/>
  </mergeCells>
  <pageMargins left="0.75" right="0.75" top="1" bottom="1" header="0.5" footer="0.5"/>
  <pageSetup paperSize="9" scale="46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排摸表</vt:lpstr>
      <vt:lpstr>外购清单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Gordon</dc:creator>
  <cp:lastModifiedBy>欧阳</cp:lastModifiedBy>
  <dcterms:created xsi:type="dcterms:W3CDTF">2018-11-15T08:10:00Z</dcterms:created>
  <cp:lastPrinted>2019-07-16T11:37:00Z</cp:lastPrinted>
  <dcterms:modified xsi:type="dcterms:W3CDTF">2026-07-29T12:27:50Z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2052-12.1.0.26895</vt:lpwstr>
  </property>
  <property fmtid="{D5CDD505-2E9C-101B-9397-08002B2CF9AE}" pid="3" name="ICV">
    <vt:lpwstr>BB783B0C8BCA4BC6A0185F3AC056B800_13</vt:lpwstr>
  </property>
  <property fmtid="{D5CDD505-2E9C-101B-9397-08002B2CF9AE}" pid="4" name="commondata">
    <vt:lpwstr>eyJoZGlkIjoiMTk2YmMyZTIwMWYwNjg5MDdlNWUwMjJiMzRiYjNjOGYifQ==</vt:lpwstr>
  </property>
  <property fmtid="{D5CDD505-2E9C-101B-9397-08002B2CF9AE}" pid="5" name="KSOReadingLayout">
    <vt:bool>true</vt:bool>
  </property>
  <property fmtid="{D5CDD505-2E9C-101B-9397-08002B2CF9AE}" pid="6" name="CalculationRule">
    <vt:i4>0</vt:i4>
  </property>
</Properties>
</file>