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<sst xmlns="http://schemas.openxmlformats.org/spreadsheetml/2006/main" count="105" uniqueCount="42">
  <si>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像素点个数</t>
  </si>
  <si>
    <t>图像规格</t>
  </si>
  <si>
    <t>图像名称</t>
  </si>
  <si>
    <t>图像来源</t>
  </si>
  <si>
    <t>Algorithm</t>
  </si>
  <si>
    <t>TP</t>
  </si>
  <si>
    <t>TN</t>
  </si>
  <si>
    <t>FP</t>
  </si>
  <si>
    <t>FN</t>
  </si>
  <si>
    <t>MSE</t>
  </si>
  <si>
    <t>PSNR</t>
  </si>
  <si>
    <t>ACC</t>
  </si>
  <si>
    <t>ERR</t>
  </si>
  <si>
    <t>300*219</t>
  </si>
  <si>
    <t>2011_001722.jpg</t>
  </si>
  <si>
    <t>VOCtrainval_11-May-2012</t>
  </si>
  <si>
    <t>enp</t>
  </si>
  <si>
    <t>snp-2</t>
  </si>
  <si>
    <t>tissue-1</t>
  </si>
  <si>
    <t>Canny</t>
  </si>
  <si>
    <t>Laplacian</t>
  </si>
  <si>
    <t>Prewitt</t>
  </si>
  <si>
    <t>500*283</t>
  </si>
  <si>
    <t>2011_001928.jpg</t>
  </si>
  <si>
    <t>481*321</t>
  </si>
  <si>
    <t>124084.jpg</t>
  </si>
  <si>
    <t>BSDS500</t>
  </si>
  <si>
    <t>135069.jpg</t>
  </si>
  <si>
    <t>2018.jpg</t>
  </si>
  <si>
    <t>3063.jpg</t>
  </si>
  <si>
    <t>500*375</t>
  </si>
  <si>
    <t>2007_005547.jpg</t>
  </si>
  <si>
    <t>2007_000584.jpg</t>
  </si>
  <si>
    <t>720*1280</t>
  </si>
  <si>
    <t>RGB_008.jpg</t>
  </si>
  <si>
    <t>BIPED</t>
  </si>
  <si>
    <t>RGB_010.jpg</t>
  </si>
  <si>
    <t>数据集名称</t>
  </si>
  <si>
    <t>信息</t>
  </si>
  <si>
    <t>发布机构: Universitat Autonoma de Barcelona 
下载地址:https://drive.google.com/drive/folders/1lZuvJxL4dvhVGgiITmZsjUJPBBrFI_bM</t>
  </si>
  <si>
    <t>发布机构:加州大学伯克利分校 Berkeley
下载地址:https://www2.eecs.berkeley.edu/Research/Projects/CS/vision/grouping/segbench/</t>
  </si>
  <si>
    <t>发布机构: PASCAL VOC2011 挑战赛
下载地址:http://host.robots.ox.ac.uk/pascal/VOC/voc2012/VOCtrainval_11-May-2012.tar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</si>
</sst>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176" fontId="1" fillId="2" borderId="3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/>
    </xf>
    <xf numFmtId="176" fontId="0" fillId="2" borderId="3" xfId="0" applyNumberFormat="1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 vertical="center"/>
    </xf>
    <xf numFmtId="177" fontId="1" fillId="3" borderId="3" xfId="0" applyNumberFormat="1" applyFon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76" fontId="0" fillId="4" borderId="3" xfId="0" applyNumberFormat="1" applyFill="1" applyBorder="1" applyAlignment="1">
      <alignment horizontal="center" vertical="center"/>
    </xf>
    <xf numFmtId="177" fontId="1" fillId="4" borderId="3" xfId="0" applyNumberFormat="1" applyFont="1" applyFill="1" applyBorder="1" applyAlignment="1">
      <alignment horizontal="center" vertical="center"/>
    </xf>
    <xf numFmtId="177" fontId="0" fillId="4" borderId="3" xfId="0" applyNumberForma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/>
    </xf>
    <xf numFmtId="177" fontId="1" fillId="4" borderId="3" xfId="0" applyNumberFormat="1" applyFont="1" applyFill="1" applyBorder="1" applyAlignment="1">
      <alignment horizontal="center"/>
    </xf>
    <xf numFmtId="177" fontId="0" fillId="4" borderId="3" xfId="0" applyNumberFormat="1" applyFill="1" applyBorder="1" applyAlignment="1">
      <alignment horizontal="center" vertical="center" wrapText="1"/>
    </xf>
    <xf numFmtId="176" fontId="1" fillId="4" borderId="3" xfId="0" applyNumberFormat="1" applyFon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 vertical="center"/>
    </xf>
    <xf numFmtId="177" fontId="1" fillId="5" borderId="3" xfId="0" applyNumberFormat="1" applyFont="1" applyFill="1" applyBorder="1" applyAlignment="1">
      <alignment horizontal="center" vertical="center"/>
    </xf>
    <xf numFmtId="177" fontId="0" fillId="5" borderId="3" xfId="0" applyNumberFormat="1" applyFill="1" applyBorder="1" applyAlignment="1">
      <alignment horizontal="center" vertical="center"/>
    </xf>
    <xf numFmtId="176" fontId="1" fillId="5" borderId="3" xfId="0" applyNumberFormat="1" applyFont="1" applyFill="1" applyBorder="1" applyAlignment="1">
      <alignment horizontal="center"/>
    </xf>
    <xf numFmtId="176" fontId="1" fillId="6" borderId="3" xfId="0" applyNumberFormat="1" applyFont="1" applyFill="1" applyBorder="1" applyAlignment="1">
      <alignment horizontal="center" vertical="center"/>
    </xf>
    <xf numFmtId="177" fontId="1" fillId="6" borderId="3" xfId="0" applyNumberFormat="1" applyFont="1" applyFill="1" applyBorder="1" applyAlignment="1">
      <alignment horizontal="center" vertical="center"/>
    </xf>
    <xf numFmtId="177" fontId="0" fillId="6" borderId="3" xfId="0" applyNumberFormat="1" applyFill="1" applyBorder="1" applyAlignment="1">
      <alignment horizontal="center" vertical="center"/>
    </xf>
    <xf numFmtId="176" fontId="1" fillId="6" borderId="3" xfId="0" applyNumberFormat="1" applyFont="1" applyFill="1" applyBorder="1" applyAlignment="1">
      <alignment horizontal="center"/>
    </xf>
    <xf numFmtId="176" fontId="0" fillId="6" borderId="3" xfId="0" applyNumberFormat="1" applyFont="1" applyFill="1" applyBorder="1" applyAlignment="1">
      <alignment horizontal="center"/>
    </xf>
    <xf numFmtId="176" fontId="0" fillId="6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zoomScale="115" zoomScaleNormal="115" topLeftCell="A25" workbookViewId="0">
      <selection activeCell="K78" sqref="K78"/>
    </sheetView>
  </sheetViews>
  <sheetFormatPr defaultColWidth="9" defaultRowHeight="13.5"/>
  <cols>
    <col min="1" max="1" width="15.6333333333333" customWidth="1"/>
    <col min="8" max="8" width="9.38333333333333"/>
    <col min="9" max="9" width="12.6333333333333"/>
    <col min="10" max="10" width="12.6333333333333" style="1"/>
    <col min="11" max="11" width="9.38333333333333" style="2"/>
    <col min="12" max="12" width="9" style="2"/>
    <col min="13" max="13" width="12.6333333333333" style="2"/>
  </cols>
  <sheetData>
    <row r="1" spans="1:13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57" t="s">
        <v>9</v>
      </c>
      <c r="K1" s="58" t="s">
        <v>10</v>
      </c>
      <c r="L1" s="58" t="s">
        <v>11</v>
      </c>
      <c r="M1" s="58" t="s">
        <v>12</v>
      </c>
    </row>
    <row r="2" spans="1:13">
      <c r="A2" s="8">
        <v>65700</v>
      </c>
      <c r="B2" s="8" t="s">
        <v>13</v>
      </c>
      <c r="C2" s="8" t="s">
        <v>14</v>
      </c>
      <c r="D2" s="9" t="s">
        <v>15</v>
      </c>
      <c r="E2" s="10" t="s">
        <v>16</v>
      </c>
      <c r="F2" s="11">
        <v>4187</v>
      </c>
      <c r="G2" s="11">
        <v>2807</v>
      </c>
      <c r="H2" s="11">
        <v>57090</v>
      </c>
      <c r="I2" s="11">
        <v>68</v>
      </c>
      <c r="J2" s="59">
        <v>0.87</v>
      </c>
      <c r="K2" s="60">
        <f>10*LOG10(255*255/J2)</f>
        <v>48.7356110824929</v>
      </c>
      <c r="L2" s="61">
        <f t="shared" ref="L2:L61" si="0">(F2+G2)/(F2+G2+H2+I2)</f>
        <v>0.109022321985285</v>
      </c>
      <c r="M2" s="61">
        <f t="shared" ref="M2:M61" si="1">H2/(F2+I2)</f>
        <v>13.4171562867215</v>
      </c>
    </row>
    <row r="3" spans="1:13">
      <c r="A3" s="8"/>
      <c r="B3" s="8"/>
      <c r="C3" s="8"/>
      <c r="D3" s="12"/>
      <c r="E3" s="10" t="s">
        <v>17</v>
      </c>
      <c r="F3" s="11">
        <v>1499</v>
      </c>
      <c r="G3" s="11">
        <v>54124</v>
      </c>
      <c r="H3" s="11">
        <v>7321</v>
      </c>
      <c r="I3" s="11">
        <v>2756</v>
      </c>
      <c r="J3" s="59">
        <v>0.1534</v>
      </c>
      <c r="K3" s="60">
        <f>10*LOG10(255*255/J3)</f>
        <v>56.2725500125495</v>
      </c>
      <c r="L3" s="61">
        <f t="shared" si="0"/>
        <v>0.84662100456621</v>
      </c>
      <c r="M3" s="61">
        <f t="shared" si="1"/>
        <v>1.72056404230317</v>
      </c>
    </row>
    <row r="4" spans="1:13">
      <c r="A4" s="8"/>
      <c r="B4" s="8"/>
      <c r="C4" s="8"/>
      <c r="D4" s="12"/>
      <c r="E4" s="10" t="s">
        <v>18</v>
      </c>
      <c r="F4" s="11">
        <v>4100</v>
      </c>
      <c r="G4" s="11">
        <v>8230</v>
      </c>
      <c r="H4" s="11">
        <v>51155</v>
      </c>
      <c r="I4" s="11">
        <v>155</v>
      </c>
      <c r="J4" s="59">
        <v>0.781</v>
      </c>
      <c r="K4" s="60">
        <f>10*LOG10(255*255/J4)</f>
        <v>49.2042932699061</v>
      </c>
      <c r="L4" s="61">
        <f t="shared" si="0"/>
        <v>0.193746071653048</v>
      </c>
      <c r="M4" s="61">
        <f t="shared" si="1"/>
        <v>12.0223266745006</v>
      </c>
    </row>
    <row r="5" spans="1:13">
      <c r="A5" s="8"/>
      <c r="B5" s="8"/>
      <c r="C5" s="8"/>
      <c r="D5" s="12"/>
      <c r="E5" s="13" t="s">
        <v>19</v>
      </c>
      <c r="F5" s="14">
        <v>1143</v>
      </c>
      <c r="G5" s="14">
        <v>54225</v>
      </c>
      <c r="H5" s="14">
        <v>7220</v>
      </c>
      <c r="I5" s="14">
        <v>3112</v>
      </c>
      <c r="J5" s="62">
        <v>0.15726</v>
      </c>
      <c r="K5" s="60">
        <f>10*LOG10(255*255/J5)</f>
        <v>56.1646208953767</v>
      </c>
      <c r="L5" s="61">
        <f t="shared" si="0"/>
        <v>0.842739726027397</v>
      </c>
      <c r="M5" s="61">
        <f t="shared" si="1"/>
        <v>1.69682726204465</v>
      </c>
    </row>
    <row r="6" spans="1:13">
      <c r="A6" s="8"/>
      <c r="B6" s="8"/>
      <c r="C6" s="8"/>
      <c r="D6" s="12"/>
      <c r="E6" s="13" t="s">
        <v>20</v>
      </c>
      <c r="F6" s="15">
        <v>2223</v>
      </c>
      <c r="G6" s="15">
        <v>42672</v>
      </c>
      <c r="H6" s="15">
        <v>18773</v>
      </c>
      <c r="I6" s="15">
        <v>2032</v>
      </c>
      <c r="J6" s="63">
        <v>0.31667</v>
      </c>
      <c r="K6" s="60">
        <f t="shared" ref="K6:K37" si="2">10*LOG10(255*255/J6)</f>
        <v>53.1247343880192</v>
      </c>
      <c r="L6" s="61">
        <f t="shared" si="0"/>
        <v>0.683333333333333</v>
      </c>
      <c r="M6" s="61">
        <f t="shared" si="1"/>
        <v>4.41198589894242</v>
      </c>
    </row>
    <row r="7" spans="1:13">
      <c r="A7" s="8"/>
      <c r="B7" s="8"/>
      <c r="C7" s="8"/>
      <c r="D7" s="12"/>
      <c r="E7" s="13" t="s">
        <v>21</v>
      </c>
      <c r="F7" s="15">
        <v>3554</v>
      </c>
      <c r="G7" s="15">
        <v>27189</v>
      </c>
      <c r="H7" s="15">
        <v>34256</v>
      </c>
      <c r="I7" s="15">
        <v>701</v>
      </c>
      <c r="J7" s="63">
        <v>0.53207</v>
      </c>
      <c r="K7" s="60">
        <f t="shared" si="2"/>
        <v>50.8711158832123</v>
      </c>
      <c r="L7" s="61">
        <f t="shared" si="0"/>
        <v>0.4679299847793</v>
      </c>
      <c r="M7" s="61">
        <f t="shared" si="1"/>
        <v>8.05076380728555</v>
      </c>
    </row>
    <row r="8" spans="1:13">
      <c r="A8" s="16">
        <v>141500</v>
      </c>
      <c r="B8" s="17" t="s">
        <v>22</v>
      </c>
      <c r="C8" s="18" t="s">
        <v>23</v>
      </c>
      <c r="D8" s="19" t="s">
        <v>15</v>
      </c>
      <c r="E8" s="20" t="s">
        <v>16</v>
      </c>
      <c r="F8" s="21">
        <v>8981</v>
      </c>
      <c r="G8" s="21">
        <v>36364</v>
      </c>
      <c r="H8" s="21">
        <v>93529</v>
      </c>
      <c r="I8" s="21">
        <v>286</v>
      </c>
      <c r="J8" s="64">
        <v>0.6634</v>
      </c>
      <c r="K8" s="65">
        <f t="shared" si="2"/>
        <v>49.9130489368445</v>
      </c>
      <c r="L8" s="66">
        <f t="shared" si="0"/>
        <v>0.325847944811728</v>
      </c>
      <c r="M8" s="66">
        <f t="shared" si="1"/>
        <v>10.0926945073918</v>
      </c>
    </row>
    <row r="9" spans="1:13">
      <c r="A9" s="16"/>
      <c r="B9" s="17"/>
      <c r="C9" s="16"/>
      <c r="D9" s="22"/>
      <c r="E9" s="20" t="s">
        <v>17</v>
      </c>
      <c r="F9" s="21">
        <v>3119</v>
      </c>
      <c r="G9" s="21">
        <v>120093</v>
      </c>
      <c r="H9" s="21">
        <v>12079</v>
      </c>
      <c r="I9" s="21">
        <v>6209</v>
      </c>
      <c r="J9" s="64">
        <v>0.1292</v>
      </c>
      <c r="K9" s="65">
        <f>10*LOG10(255*255/J9)</f>
        <v>57.0181784720885</v>
      </c>
      <c r="L9" s="66">
        <f t="shared" si="0"/>
        <v>0.870756183745583</v>
      </c>
      <c r="M9" s="66">
        <f t="shared" si="1"/>
        <v>1.29491852487136</v>
      </c>
    </row>
    <row r="10" spans="1:13">
      <c r="A10" s="16"/>
      <c r="B10" s="17"/>
      <c r="C10" s="16"/>
      <c r="D10" s="22"/>
      <c r="E10" s="20" t="s">
        <v>18</v>
      </c>
      <c r="F10" s="21">
        <v>8837</v>
      </c>
      <c r="G10" s="21">
        <v>57718</v>
      </c>
      <c r="H10" s="21">
        <v>71399</v>
      </c>
      <c r="I10" s="21">
        <v>430</v>
      </c>
      <c r="J10" s="64">
        <v>0.5081</v>
      </c>
      <c r="K10" s="65">
        <f t="shared" si="2"/>
        <v>51.0713116595761</v>
      </c>
      <c r="L10" s="66">
        <f t="shared" si="0"/>
        <v>0.480944328824142</v>
      </c>
      <c r="M10" s="66">
        <f t="shared" si="1"/>
        <v>7.7046509118377</v>
      </c>
    </row>
    <row r="11" spans="1:13">
      <c r="A11" s="16"/>
      <c r="B11" s="17"/>
      <c r="C11" s="16"/>
      <c r="D11" s="22"/>
      <c r="E11" s="23" t="s">
        <v>19</v>
      </c>
      <c r="F11" s="21">
        <v>2270</v>
      </c>
      <c r="G11" s="21">
        <v>122521</v>
      </c>
      <c r="H11" s="21">
        <v>9651</v>
      </c>
      <c r="I11" s="21">
        <v>7058</v>
      </c>
      <c r="J11" s="64">
        <v>0.11808</v>
      </c>
      <c r="K11" s="65">
        <f t="shared" si="2"/>
        <v>57.4090401638894</v>
      </c>
      <c r="L11" s="66">
        <f t="shared" si="0"/>
        <v>0.88191519434629</v>
      </c>
      <c r="M11" s="66">
        <f t="shared" si="1"/>
        <v>1.0346269296741</v>
      </c>
    </row>
    <row r="12" spans="1:13">
      <c r="A12" s="16"/>
      <c r="B12" s="17"/>
      <c r="C12" s="16"/>
      <c r="D12" s="22"/>
      <c r="E12" s="23" t="s">
        <v>20</v>
      </c>
      <c r="F12" s="21">
        <v>4316</v>
      </c>
      <c r="G12" s="21">
        <v>110024</v>
      </c>
      <c r="H12" s="21">
        <v>22148</v>
      </c>
      <c r="I12" s="21">
        <v>5012</v>
      </c>
      <c r="J12" s="64">
        <v>0.19194</v>
      </c>
      <c r="K12" s="65">
        <f t="shared" si="2"/>
        <v>55.2991487040016</v>
      </c>
      <c r="L12" s="66">
        <f t="shared" si="0"/>
        <v>0.808056537102473</v>
      </c>
      <c r="M12" s="66">
        <f t="shared" si="1"/>
        <v>2.37435677530017</v>
      </c>
    </row>
    <row r="13" spans="1:13">
      <c r="A13" s="16"/>
      <c r="B13" s="24"/>
      <c r="C13" s="25"/>
      <c r="D13" s="22"/>
      <c r="E13" s="23" t="s">
        <v>21</v>
      </c>
      <c r="F13" s="21">
        <v>7841</v>
      </c>
      <c r="G13" s="21">
        <v>91814</v>
      </c>
      <c r="H13" s="21">
        <v>40358</v>
      </c>
      <c r="I13" s="21">
        <v>1487</v>
      </c>
      <c r="J13" s="64">
        <v>0.29572</v>
      </c>
      <c r="K13" s="65">
        <f t="shared" si="2"/>
        <v>53.4219966334243</v>
      </c>
      <c r="L13" s="66">
        <f t="shared" si="0"/>
        <v>0.704275618374558</v>
      </c>
      <c r="M13" s="66">
        <f t="shared" si="1"/>
        <v>4.32654373927959</v>
      </c>
    </row>
    <row r="14" spans="1:13">
      <c r="A14" s="26">
        <v>154401</v>
      </c>
      <c r="B14" s="27" t="s">
        <v>24</v>
      </c>
      <c r="C14" s="26" t="s">
        <v>25</v>
      </c>
      <c r="D14" s="28" t="s">
        <v>26</v>
      </c>
      <c r="E14" s="26" t="s">
        <v>16</v>
      </c>
      <c r="F14" s="29">
        <v>2298</v>
      </c>
      <c r="G14" s="29">
        <v>41596</v>
      </c>
      <c r="H14" s="29">
        <v>108075</v>
      </c>
      <c r="I14" s="29">
        <v>35</v>
      </c>
      <c r="J14" s="67">
        <v>0.7002</v>
      </c>
      <c r="K14" s="68">
        <f t="shared" si="2"/>
        <v>49.678582544389</v>
      </c>
      <c r="L14" s="69">
        <f t="shared" si="0"/>
        <v>0.288768716612721</v>
      </c>
      <c r="M14" s="69">
        <f t="shared" si="1"/>
        <v>46.3244749249893</v>
      </c>
    </row>
    <row r="15" spans="1:13">
      <c r="A15" s="26"/>
      <c r="B15" s="27"/>
      <c r="C15" s="26"/>
      <c r="D15" s="30"/>
      <c r="E15" s="26" t="s">
        <v>17</v>
      </c>
      <c r="F15" s="29">
        <v>711</v>
      </c>
      <c r="G15" s="29">
        <v>141504</v>
      </c>
      <c r="H15" s="29">
        <v>10564</v>
      </c>
      <c r="I15" s="29">
        <v>1622</v>
      </c>
      <c r="J15" s="67">
        <v>0.0789</v>
      </c>
      <c r="K15" s="68">
        <f t="shared" si="2"/>
        <v>59.1600335765849</v>
      </c>
      <c r="L15" s="69">
        <f t="shared" si="0"/>
        <v>0.921075640701809</v>
      </c>
      <c r="M15" s="69">
        <f t="shared" si="1"/>
        <v>4.52807543934848</v>
      </c>
    </row>
    <row r="16" spans="1:13">
      <c r="A16" s="26"/>
      <c r="B16" s="27"/>
      <c r="C16" s="26"/>
      <c r="D16" s="30"/>
      <c r="E16" s="26" t="s">
        <v>18</v>
      </c>
      <c r="F16" s="29">
        <v>2263</v>
      </c>
      <c r="G16" s="29">
        <v>57824</v>
      </c>
      <c r="H16" s="29">
        <v>91052</v>
      </c>
      <c r="I16" s="29">
        <v>70</v>
      </c>
      <c r="J16" s="67">
        <v>0.5902</v>
      </c>
      <c r="K16" s="68">
        <f t="shared" si="2"/>
        <v>50.4208115570397</v>
      </c>
      <c r="L16" s="69">
        <f t="shared" si="0"/>
        <v>0.397377140249588</v>
      </c>
      <c r="M16" s="69">
        <f t="shared" si="1"/>
        <v>39.0278611230176</v>
      </c>
    </row>
    <row r="17" spans="1:13">
      <c r="A17" s="26"/>
      <c r="B17" s="27"/>
      <c r="C17" s="26"/>
      <c r="D17" s="30"/>
      <c r="E17" s="31" t="s">
        <v>19</v>
      </c>
      <c r="F17" s="31">
        <v>777</v>
      </c>
      <c r="G17" s="31">
        <v>141949</v>
      </c>
      <c r="H17" s="31">
        <v>10119</v>
      </c>
      <c r="I17" s="31">
        <v>1556</v>
      </c>
      <c r="J17" s="70">
        <v>0.07561</v>
      </c>
      <c r="K17" s="68">
        <f t="shared" si="2"/>
        <v>59.3450112280569</v>
      </c>
      <c r="L17" s="71">
        <f t="shared" si="0"/>
        <v>0.924385204759037</v>
      </c>
      <c r="M17" s="71">
        <f t="shared" si="1"/>
        <v>4.33733390484355</v>
      </c>
    </row>
    <row r="18" spans="1:13">
      <c r="A18" s="26"/>
      <c r="B18" s="27"/>
      <c r="C18" s="26"/>
      <c r="D18" s="30"/>
      <c r="E18" s="32" t="s">
        <v>20</v>
      </c>
      <c r="F18" s="31">
        <v>1377</v>
      </c>
      <c r="G18" s="31">
        <v>131891</v>
      </c>
      <c r="H18" s="31">
        <v>20177</v>
      </c>
      <c r="I18" s="31">
        <v>956</v>
      </c>
      <c r="J18" s="67">
        <v>0.13687</v>
      </c>
      <c r="K18" s="68">
        <f t="shared" si="2"/>
        <v>56.767720936121</v>
      </c>
      <c r="L18" s="69">
        <f t="shared" si="0"/>
        <v>0.863129124811368</v>
      </c>
      <c r="M18" s="69">
        <f t="shared" si="1"/>
        <v>8.64852121731676</v>
      </c>
    </row>
    <row r="19" spans="1:13">
      <c r="A19" s="26"/>
      <c r="B19" s="27"/>
      <c r="C19" s="26"/>
      <c r="D19" s="33"/>
      <c r="E19" s="32" t="s">
        <v>21</v>
      </c>
      <c r="F19" s="31">
        <v>1972</v>
      </c>
      <c r="G19" s="31">
        <v>102979</v>
      </c>
      <c r="H19" s="31">
        <v>49089</v>
      </c>
      <c r="I19" s="31">
        <v>361</v>
      </c>
      <c r="J19" s="67">
        <v>0.32027</v>
      </c>
      <c r="K19" s="68">
        <f t="shared" si="2"/>
        <v>53.0756410108217</v>
      </c>
      <c r="L19" s="69">
        <f t="shared" si="0"/>
        <v>0.679730053561829</v>
      </c>
      <c r="M19" s="69">
        <f t="shared" si="1"/>
        <v>21.0411487355336</v>
      </c>
    </row>
    <row r="20" spans="1:13">
      <c r="A20" s="26"/>
      <c r="B20" s="27"/>
      <c r="C20" s="26" t="s">
        <v>27</v>
      </c>
      <c r="D20" s="28" t="s">
        <v>26</v>
      </c>
      <c r="E20" s="26" t="s">
        <v>16</v>
      </c>
      <c r="F20" s="26">
        <v>768</v>
      </c>
      <c r="G20" s="26">
        <v>144621</v>
      </c>
      <c r="H20" s="26">
        <v>6612</v>
      </c>
      <c r="I20" s="26">
        <v>3</v>
      </c>
      <c r="J20" s="67">
        <v>0.0428</v>
      </c>
      <c r="K20" s="68">
        <f t="shared" si="2"/>
        <v>61.8163659185474</v>
      </c>
      <c r="L20" s="69">
        <f t="shared" si="0"/>
        <v>0.95648140838399</v>
      </c>
      <c r="M20" s="69">
        <f t="shared" si="1"/>
        <v>8.57587548638132</v>
      </c>
    </row>
    <row r="21" spans="1:13">
      <c r="A21" s="26"/>
      <c r="B21" s="27"/>
      <c r="C21" s="26"/>
      <c r="D21" s="30"/>
      <c r="E21" s="26" t="s">
        <v>17</v>
      </c>
      <c r="F21" s="26">
        <v>355</v>
      </c>
      <c r="G21" s="26">
        <v>152351</v>
      </c>
      <c r="H21" s="26">
        <v>1279</v>
      </c>
      <c r="I21" s="26">
        <v>416</v>
      </c>
      <c r="J21" s="67">
        <v>0.011</v>
      </c>
      <c r="K21" s="68">
        <f t="shared" si="2"/>
        <v>67.7168767570969</v>
      </c>
      <c r="L21" s="69">
        <f t="shared" si="0"/>
        <v>0.98902209182583</v>
      </c>
      <c r="M21" s="69">
        <f t="shared" si="1"/>
        <v>1.65888456549935</v>
      </c>
    </row>
    <row r="22" spans="1:13">
      <c r="A22" s="26"/>
      <c r="B22" s="27"/>
      <c r="C22" s="26"/>
      <c r="D22" s="30"/>
      <c r="E22" s="26" t="s">
        <v>18</v>
      </c>
      <c r="F22" s="26">
        <v>762</v>
      </c>
      <c r="G22" s="26">
        <v>146125</v>
      </c>
      <c r="H22" s="26">
        <v>4313</v>
      </c>
      <c r="I22" s="26">
        <v>9</v>
      </c>
      <c r="J22" s="67">
        <v>0.028</v>
      </c>
      <c r="K22" s="68">
        <f t="shared" si="2"/>
        <v>63.6592232952569</v>
      </c>
      <c r="L22" s="72">
        <f t="shared" si="0"/>
        <v>0.971417045281696</v>
      </c>
      <c r="M22" s="69">
        <f t="shared" si="1"/>
        <v>5.59403372243839</v>
      </c>
    </row>
    <row r="23" spans="1:13">
      <c r="A23" s="26"/>
      <c r="B23" s="27"/>
      <c r="C23" s="26"/>
      <c r="D23" s="30"/>
      <c r="E23" s="31" t="s">
        <v>19</v>
      </c>
      <c r="F23" s="26">
        <v>317</v>
      </c>
      <c r="G23" s="26">
        <v>152721</v>
      </c>
      <c r="H23" s="26">
        <v>909</v>
      </c>
      <c r="I23" s="26">
        <v>454</v>
      </c>
      <c r="J23" s="67">
        <v>0.00883</v>
      </c>
      <c r="K23" s="68">
        <f t="shared" si="2"/>
        <v>68.6711965729034</v>
      </c>
      <c r="L23" s="69">
        <f t="shared" si="0"/>
        <v>0.991172336966729</v>
      </c>
      <c r="M23" s="69">
        <f t="shared" si="1"/>
        <v>1.17898832684825</v>
      </c>
    </row>
    <row r="24" spans="1:13">
      <c r="A24" s="26"/>
      <c r="B24" s="27"/>
      <c r="C24" s="26"/>
      <c r="D24" s="30"/>
      <c r="E24" s="32" t="s">
        <v>20</v>
      </c>
      <c r="F24" s="26">
        <v>673</v>
      </c>
      <c r="G24" s="26">
        <v>151232</v>
      </c>
      <c r="H24" s="26">
        <v>2398</v>
      </c>
      <c r="I24" s="26">
        <v>98</v>
      </c>
      <c r="J24" s="67">
        <v>0.01617</v>
      </c>
      <c r="K24" s="68">
        <f t="shared" si="2"/>
        <v>66.0437034096151</v>
      </c>
      <c r="L24" s="69">
        <f t="shared" si="0"/>
        <v>0.983834301591311</v>
      </c>
      <c r="M24" s="69">
        <f t="shared" si="1"/>
        <v>3.11024643320363</v>
      </c>
    </row>
    <row r="25" spans="1:13">
      <c r="A25" s="26"/>
      <c r="B25" s="27"/>
      <c r="C25" s="26"/>
      <c r="D25" s="33"/>
      <c r="E25" s="32" t="s">
        <v>21</v>
      </c>
      <c r="F25" s="26">
        <v>726</v>
      </c>
      <c r="G25" s="26">
        <v>151069</v>
      </c>
      <c r="H25" s="26">
        <v>2561</v>
      </c>
      <c r="I25" s="26">
        <v>45</v>
      </c>
      <c r="J25" s="67">
        <v>0.01688</v>
      </c>
      <c r="K25" s="68">
        <f t="shared" si="2"/>
        <v>65.8570791857827</v>
      </c>
      <c r="L25" s="69">
        <f t="shared" si="0"/>
        <v>0.983121870972338</v>
      </c>
      <c r="M25" s="69">
        <f t="shared" si="1"/>
        <v>3.32166018158236</v>
      </c>
    </row>
    <row r="26" spans="1:13">
      <c r="A26" s="26"/>
      <c r="B26" s="27"/>
      <c r="C26" s="26" t="s">
        <v>28</v>
      </c>
      <c r="D26" s="28" t="s">
        <v>26</v>
      </c>
      <c r="E26" s="29" t="s">
        <v>16</v>
      </c>
      <c r="F26" s="29">
        <v>4974</v>
      </c>
      <c r="G26" s="29">
        <v>45176</v>
      </c>
      <c r="H26" s="29">
        <v>101744</v>
      </c>
      <c r="I26" s="29">
        <v>110</v>
      </c>
      <c r="J26" s="73">
        <v>0.6597</v>
      </c>
      <c r="K26" s="68">
        <f t="shared" si="2"/>
        <v>49.9373387678746</v>
      </c>
      <c r="L26" s="69">
        <f t="shared" si="0"/>
        <v>0.329925528275572</v>
      </c>
      <c r="M26" s="69">
        <f t="shared" si="1"/>
        <v>20.0125885129819</v>
      </c>
    </row>
    <row r="27" spans="1:13">
      <c r="A27" s="26"/>
      <c r="B27" s="27"/>
      <c r="C27" s="26"/>
      <c r="D27" s="30"/>
      <c r="E27" s="29" t="s">
        <v>17</v>
      </c>
      <c r="F27" s="29">
        <v>1743</v>
      </c>
      <c r="G27" s="29">
        <v>135602</v>
      </c>
      <c r="H27" s="29">
        <v>13706</v>
      </c>
      <c r="I27" s="29">
        <v>3350</v>
      </c>
      <c r="J27" s="73">
        <v>0.1105</v>
      </c>
      <c r="K27" s="68">
        <f t="shared" si="2"/>
        <v>57.6971808284678</v>
      </c>
      <c r="L27" s="69">
        <f t="shared" si="0"/>
        <v>0.889534394207291</v>
      </c>
      <c r="M27" s="69">
        <f t="shared" si="1"/>
        <v>2.69114470842333</v>
      </c>
    </row>
    <row r="28" spans="1:13">
      <c r="A28" s="26"/>
      <c r="B28" s="27"/>
      <c r="C28" s="26"/>
      <c r="D28" s="30"/>
      <c r="E28" s="29" t="s">
        <v>18</v>
      </c>
      <c r="F28" s="29">
        <v>4803</v>
      </c>
      <c r="G28" s="29">
        <v>63170</v>
      </c>
      <c r="H28" s="29">
        <v>82958</v>
      </c>
      <c r="I28" s="29">
        <v>278</v>
      </c>
      <c r="J28" s="73">
        <v>0.5392</v>
      </c>
      <c r="K28" s="68">
        <f t="shared" si="2"/>
        <v>50.8133047734065</v>
      </c>
      <c r="L28" s="69">
        <f t="shared" si="0"/>
        <v>0.449530120561607</v>
      </c>
      <c r="M28" s="69">
        <f t="shared" si="1"/>
        <v>16.3271009643771</v>
      </c>
    </row>
    <row r="29" spans="1:13">
      <c r="A29" s="26"/>
      <c r="B29" s="27"/>
      <c r="C29" s="26"/>
      <c r="D29" s="30"/>
      <c r="E29" s="31" t="s">
        <v>19</v>
      </c>
      <c r="F29" s="31">
        <v>1635</v>
      </c>
      <c r="G29" s="31">
        <v>134349</v>
      </c>
      <c r="H29" s="31">
        <v>14959</v>
      </c>
      <c r="I29" s="31">
        <v>3458</v>
      </c>
      <c r="J29" s="70">
        <v>0.11928</v>
      </c>
      <c r="K29" s="68">
        <f t="shared" si="2"/>
        <v>57.3651273042297</v>
      </c>
      <c r="L29" s="69">
        <f t="shared" si="0"/>
        <v>0.880719684458002</v>
      </c>
      <c r="M29" s="69">
        <f t="shared" si="1"/>
        <v>2.93716866287061</v>
      </c>
    </row>
    <row r="30" spans="1:13">
      <c r="A30" s="26"/>
      <c r="B30" s="27"/>
      <c r="C30" s="26"/>
      <c r="D30" s="30"/>
      <c r="E30" s="31" t="s">
        <v>20</v>
      </c>
      <c r="F30" s="31">
        <v>3687</v>
      </c>
      <c r="G30" s="31">
        <v>106258</v>
      </c>
      <c r="H30" s="31">
        <v>43050</v>
      </c>
      <c r="I30" s="31">
        <v>1406</v>
      </c>
      <c r="J30" s="70">
        <v>0.28793</v>
      </c>
      <c r="K30" s="68">
        <f t="shared" si="2"/>
        <v>53.5379344362552</v>
      </c>
      <c r="L30" s="69">
        <f t="shared" si="0"/>
        <v>0.712074403663189</v>
      </c>
      <c r="M30" s="69">
        <f t="shared" si="1"/>
        <v>8.45277832318869</v>
      </c>
    </row>
    <row r="31" spans="1:13">
      <c r="A31" s="26"/>
      <c r="B31" s="27"/>
      <c r="C31" s="26"/>
      <c r="D31" s="33"/>
      <c r="E31" s="31" t="s">
        <v>21</v>
      </c>
      <c r="F31" s="31">
        <v>4179</v>
      </c>
      <c r="G31" s="31">
        <v>98558</v>
      </c>
      <c r="H31" s="31">
        <v>50750</v>
      </c>
      <c r="I31" s="31">
        <v>914</v>
      </c>
      <c r="J31" s="70">
        <v>0.33461</v>
      </c>
      <c r="K31" s="68">
        <f t="shared" si="2"/>
        <v>52.8854144492318</v>
      </c>
      <c r="L31" s="69">
        <f t="shared" si="0"/>
        <v>0.665390768194506</v>
      </c>
      <c r="M31" s="69">
        <f t="shared" si="1"/>
        <v>9.96465737286472</v>
      </c>
    </row>
    <row r="32" spans="1:13">
      <c r="A32" s="26"/>
      <c r="B32" s="27"/>
      <c r="C32" s="26" t="s">
        <v>29</v>
      </c>
      <c r="D32" s="28" t="s">
        <v>26</v>
      </c>
      <c r="E32" s="29" t="s">
        <v>16</v>
      </c>
      <c r="F32" s="29">
        <v>978</v>
      </c>
      <c r="G32" s="29">
        <v>52002</v>
      </c>
      <c r="H32" s="29">
        <v>99010</v>
      </c>
      <c r="I32" s="29">
        <v>14</v>
      </c>
      <c r="J32" s="73">
        <v>0.6413</v>
      </c>
      <c r="K32" s="68">
        <f t="shared" si="2"/>
        <v>50.0601912095067</v>
      </c>
      <c r="L32" s="69">
        <f t="shared" si="0"/>
        <v>0.348543459382648</v>
      </c>
      <c r="M32" s="69">
        <f t="shared" si="1"/>
        <v>99.8084677419355</v>
      </c>
    </row>
    <row r="33" spans="1:13">
      <c r="A33" s="26"/>
      <c r="B33" s="27"/>
      <c r="C33" s="26"/>
      <c r="D33" s="30"/>
      <c r="E33" s="29" t="s">
        <v>17</v>
      </c>
      <c r="F33" s="29">
        <v>351</v>
      </c>
      <c r="G33" s="29">
        <v>149012</v>
      </c>
      <c r="H33" s="29">
        <v>4397</v>
      </c>
      <c r="I33" s="29">
        <v>641</v>
      </c>
      <c r="J33" s="73">
        <v>0.0326</v>
      </c>
      <c r="K33" s="68">
        <f t="shared" si="2"/>
        <v>62.9986276079997</v>
      </c>
      <c r="L33" s="69">
        <f t="shared" si="0"/>
        <v>0.967370677651051</v>
      </c>
      <c r="M33" s="69">
        <f t="shared" si="1"/>
        <v>4.43245967741935</v>
      </c>
    </row>
    <row r="34" spans="1:13">
      <c r="A34" s="26"/>
      <c r="B34" s="27"/>
      <c r="C34" s="26"/>
      <c r="D34" s="30"/>
      <c r="E34" s="29" t="s">
        <v>18</v>
      </c>
      <c r="F34" s="29">
        <v>956</v>
      </c>
      <c r="G34" s="29">
        <v>75613</v>
      </c>
      <c r="H34" s="29">
        <v>74604</v>
      </c>
      <c r="I34" s="29">
        <v>36</v>
      </c>
      <c r="J34" s="73">
        <v>0.4834</v>
      </c>
      <c r="K34" s="68">
        <f t="shared" si="2"/>
        <v>51.2877371479628</v>
      </c>
      <c r="L34" s="69">
        <f t="shared" si="0"/>
        <v>0.506378588576077</v>
      </c>
      <c r="M34" s="69">
        <f t="shared" si="1"/>
        <v>75.2056451612903</v>
      </c>
    </row>
    <row r="35" spans="1:13">
      <c r="A35" s="26"/>
      <c r="B35" s="27"/>
      <c r="C35" s="26"/>
      <c r="D35" s="30"/>
      <c r="E35" s="31" t="s">
        <v>19</v>
      </c>
      <c r="F35" s="31">
        <v>288</v>
      </c>
      <c r="G35" s="31">
        <v>150392</v>
      </c>
      <c r="H35" s="31">
        <v>3017</v>
      </c>
      <c r="I35" s="31">
        <v>704</v>
      </c>
      <c r="J35" s="70">
        <v>0.0241</v>
      </c>
      <c r="K35" s="68">
        <f t="shared" si="2"/>
        <v>64.3106331829304</v>
      </c>
      <c r="L35" s="69">
        <f t="shared" si="0"/>
        <v>0.975900415152752</v>
      </c>
      <c r="M35" s="69">
        <f t="shared" si="1"/>
        <v>3.04133064516129</v>
      </c>
    </row>
    <row r="36" spans="1:13">
      <c r="A36" s="26"/>
      <c r="B36" s="27"/>
      <c r="C36" s="26"/>
      <c r="D36" s="30"/>
      <c r="E36" s="31" t="s">
        <v>20</v>
      </c>
      <c r="F36" s="31">
        <v>689</v>
      </c>
      <c r="G36" s="31">
        <v>146377</v>
      </c>
      <c r="H36" s="31">
        <v>7032</v>
      </c>
      <c r="I36" s="31">
        <v>303</v>
      </c>
      <c r="J36" s="70">
        <v>0.04751</v>
      </c>
      <c r="K36" s="68">
        <f t="shared" si="2"/>
        <v>61.362953304487</v>
      </c>
      <c r="L36" s="69">
        <f t="shared" si="0"/>
        <v>0.952493830998504</v>
      </c>
      <c r="M36" s="69">
        <f t="shared" si="1"/>
        <v>7.08870967741935</v>
      </c>
    </row>
    <row r="37" spans="1:13">
      <c r="A37" s="26"/>
      <c r="B37" s="27"/>
      <c r="C37" s="26"/>
      <c r="D37" s="33"/>
      <c r="E37" s="31" t="s">
        <v>21</v>
      </c>
      <c r="F37" s="31">
        <v>825</v>
      </c>
      <c r="G37" s="31">
        <v>126448</v>
      </c>
      <c r="H37" s="31">
        <v>26961</v>
      </c>
      <c r="I37" s="31">
        <v>167</v>
      </c>
      <c r="J37" s="70">
        <v>0.1757</v>
      </c>
      <c r="K37" s="68">
        <f t="shared" si="2"/>
        <v>55.6830859937262</v>
      </c>
      <c r="L37" s="69">
        <f t="shared" si="0"/>
        <v>0.824301656077357</v>
      </c>
      <c r="M37" s="69">
        <f t="shared" si="1"/>
        <v>27.1784274193548</v>
      </c>
    </row>
    <row r="38" spans="1:13">
      <c r="A38" s="34">
        <v>187500</v>
      </c>
      <c r="B38" s="35" t="s">
        <v>30</v>
      </c>
      <c r="C38" s="36" t="s">
        <v>31</v>
      </c>
      <c r="D38" s="37" t="s">
        <v>15</v>
      </c>
      <c r="E38" s="38" t="s">
        <v>16</v>
      </c>
      <c r="F38" s="38">
        <v>9248</v>
      </c>
      <c r="G38" s="38">
        <v>22284</v>
      </c>
      <c r="H38" s="38">
        <v>152790</v>
      </c>
      <c r="I38" s="38">
        <v>562</v>
      </c>
      <c r="J38" s="74">
        <v>0.8179</v>
      </c>
      <c r="K38" s="75">
        <f t="shared" ref="K38:K61" si="3">10*LOG10(255*255/J38)</f>
        <v>49.0038015267705</v>
      </c>
      <c r="L38" s="76">
        <f t="shared" si="0"/>
        <v>0.170550182817334</v>
      </c>
      <c r="M38" s="76">
        <f t="shared" si="1"/>
        <v>15.5749235474006</v>
      </c>
    </row>
    <row r="39" spans="1:13">
      <c r="A39" s="39"/>
      <c r="B39" s="40"/>
      <c r="C39" s="36"/>
      <c r="D39" s="41"/>
      <c r="E39" s="38" t="s">
        <v>17</v>
      </c>
      <c r="F39" s="38">
        <v>2688</v>
      </c>
      <c r="G39" s="38">
        <v>157428</v>
      </c>
      <c r="H39" s="38">
        <v>20262</v>
      </c>
      <c r="I39" s="38">
        <v>7122</v>
      </c>
      <c r="J39" s="74">
        <v>0.146</v>
      </c>
      <c r="K39" s="75">
        <f t="shared" si="3"/>
        <v>56.4872750508347</v>
      </c>
      <c r="L39" s="76">
        <f t="shared" si="0"/>
        <v>0.853952</v>
      </c>
      <c r="M39" s="76">
        <f t="shared" si="1"/>
        <v>2.06544342507645</v>
      </c>
    </row>
    <row r="40" spans="1:13">
      <c r="A40" s="39"/>
      <c r="B40" s="40"/>
      <c r="C40" s="36"/>
      <c r="D40" s="41"/>
      <c r="E40" s="38" t="s">
        <v>18</v>
      </c>
      <c r="F40" s="38">
        <v>8939</v>
      </c>
      <c r="G40" s="38">
        <v>43892</v>
      </c>
      <c r="H40" s="38">
        <v>130314</v>
      </c>
      <c r="I40" s="38">
        <v>871</v>
      </c>
      <c r="J40" s="74">
        <v>0.6997</v>
      </c>
      <c r="K40" s="75">
        <f t="shared" si="3"/>
        <v>49.6816848695577</v>
      </c>
      <c r="L40" s="76">
        <f t="shared" si="0"/>
        <v>0.287100034779584</v>
      </c>
      <c r="M40" s="76">
        <f t="shared" si="1"/>
        <v>13.2837920489297</v>
      </c>
    </row>
    <row r="41" spans="1:13">
      <c r="A41" s="39"/>
      <c r="B41" s="40"/>
      <c r="C41" s="36"/>
      <c r="D41" s="41"/>
      <c r="E41" s="42" t="s">
        <v>19</v>
      </c>
      <c r="F41" s="42">
        <v>2418</v>
      </c>
      <c r="G41" s="42">
        <v>156455</v>
      </c>
      <c r="H41" s="42">
        <v>21235</v>
      </c>
      <c r="I41" s="42">
        <v>7392</v>
      </c>
      <c r="J41" s="77">
        <v>0.15268</v>
      </c>
      <c r="K41" s="75">
        <f t="shared" si="3"/>
        <v>56.2929820959085</v>
      </c>
      <c r="L41" s="76">
        <f t="shared" si="0"/>
        <v>0.847322666666667</v>
      </c>
      <c r="M41" s="76">
        <f t="shared" si="1"/>
        <v>2.16462793068298</v>
      </c>
    </row>
    <row r="42" spans="1:13">
      <c r="A42" s="39"/>
      <c r="B42" s="40"/>
      <c r="C42" s="36"/>
      <c r="D42" s="41"/>
      <c r="E42" s="42" t="s">
        <v>20</v>
      </c>
      <c r="F42" s="42">
        <v>5971</v>
      </c>
      <c r="G42" s="42">
        <v>104143</v>
      </c>
      <c r="H42" s="42">
        <v>73547</v>
      </c>
      <c r="I42" s="42">
        <v>3839</v>
      </c>
      <c r="J42" s="77">
        <v>0.41273</v>
      </c>
      <c r="K42" s="75">
        <f t="shared" si="3"/>
        <v>51.9741432339119</v>
      </c>
      <c r="L42" s="76">
        <f t="shared" si="0"/>
        <v>0.587274666666667</v>
      </c>
      <c r="M42" s="76">
        <f t="shared" si="1"/>
        <v>7.49714576962283</v>
      </c>
    </row>
    <row r="43" spans="1:13">
      <c r="A43" s="39"/>
      <c r="B43" s="40"/>
      <c r="C43" s="36"/>
      <c r="D43" s="41"/>
      <c r="E43" s="42" t="s">
        <v>21</v>
      </c>
      <c r="F43" s="42">
        <v>6993</v>
      </c>
      <c r="G43" s="42">
        <v>100424</v>
      </c>
      <c r="H43" s="42">
        <v>77266</v>
      </c>
      <c r="I43" s="42">
        <v>2817</v>
      </c>
      <c r="J43" s="77">
        <v>0.42711</v>
      </c>
      <c r="K43" s="75">
        <f t="shared" si="3"/>
        <v>51.8254062111054</v>
      </c>
      <c r="L43" s="76">
        <f t="shared" si="0"/>
        <v>0.572890666666667</v>
      </c>
      <c r="M43" s="76">
        <f t="shared" si="1"/>
        <v>7.87624872579001</v>
      </c>
    </row>
    <row r="44" spans="1:13">
      <c r="A44" s="39"/>
      <c r="B44" s="40"/>
      <c r="C44" s="36" t="s">
        <v>32</v>
      </c>
      <c r="D44" s="41"/>
      <c r="E44" s="38" t="s">
        <v>16</v>
      </c>
      <c r="F44" s="38">
        <v>13052</v>
      </c>
      <c r="G44" s="38">
        <v>71720</v>
      </c>
      <c r="H44" s="38">
        <v>96862</v>
      </c>
      <c r="I44" s="38">
        <v>3250</v>
      </c>
      <c r="J44" s="74">
        <v>0.5342</v>
      </c>
      <c r="K44" s="75">
        <f t="shared" si="3"/>
        <v>50.8537647718256</v>
      </c>
      <c r="L44" s="76">
        <f t="shared" si="0"/>
        <v>0.458514528028385</v>
      </c>
      <c r="M44" s="76">
        <f t="shared" si="1"/>
        <v>5.94172494172494</v>
      </c>
    </row>
    <row r="45" spans="1:13">
      <c r="A45" s="39"/>
      <c r="B45" s="40"/>
      <c r="C45" s="36"/>
      <c r="D45" s="41"/>
      <c r="E45" s="38" t="s">
        <v>17</v>
      </c>
      <c r="F45" s="38">
        <v>2575</v>
      </c>
      <c r="G45" s="38">
        <v>161021</v>
      </c>
      <c r="H45" s="38">
        <v>10128</v>
      </c>
      <c r="I45" s="38">
        <v>13776</v>
      </c>
      <c r="J45" s="74">
        <v>0.1275</v>
      </c>
      <c r="K45" s="75">
        <f t="shared" si="3"/>
        <v>57.0757017609794</v>
      </c>
      <c r="L45" s="76">
        <f t="shared" si="0"/>
        <v>0.872512</v>
      </c>
      <c r="M45" s="76">
        <f t="shared" si="1"/>
        <v>0.619411656779402</v>
      </c>
    </row>
    <row r="46" spans="1:13">
      <c r="A46" s="39"/>
      <c r="B46" s="40"/>
      <c r="C46" s="36"/>
      <c r="D46" s="41"/>
      <c r="E46" s="38" t="s">
        <v>18</v>
      </c>
      <c r="F46" s="38">
        <v>11785</v>
      </c>
      <c r="G46" s="38">
        <v>90644</v>
      </c>
      <c r="H46" s="38">
        <v>77070</v>
      </c>
      <c r="I46" s="38">
        <v>4517</v>
      </c>
      <c r="J46" s="74">
        <v>0.4354</v>
      </c>
      <c r="K46" s="75">
        <f t="shared" si="3"/>
        <v>51.7419193616283</v>
      </c>
      <c r="L46" s="76">
        <f t="shared" si="0"/>
        <v>0.556630945135206</v>
      </c>
      <c r="M46" s="76">
        <f t="shared" si="1"/>
        <v>4.72764078027236</v>
      </c>
    </row>
    <row r="47" spans="1:13">
      <c r="A47" s="39"/>
      <c r="B47" s="40"/>
      <c r="C47" s="36"/>
      <c r="D47" s="41"/>
      <c r="E47" s="42" t="s">
        <v>19</v>
      </c>
      <c r="F47" s="42">
        <v>2188</v>
      </c>
      <c r="G47" s="42">
        <v>159677</v>
      </c>
      <c r="H47" s="42">
        <v>11472</v>
      </c>
      <c r="I47" s="42">
        <v>14163</v>
      </c>
      <c r="J47" s="77">
        <v>0.13672</v>
      </c>
      <c r="K47" s="75">
        <f t="shared" si="3"/>
        <v>56.7724831115523</v>
      </c>
      <c r="L47" s="76">
        <f t="shared" si="0"/>
        <v>0.86328</v>
      </c>
      <c r="M47" s="76">
        <f t="shared" si="1"/>
        <v>0.701608464314109</v>
      </c>
    </row>
    <row r="48" spans="1:13">
      <c r="A48" s="39"/>
      <c r="B48" s="40"/>
      <c r="C48" s="36"/>
      <c r="D48" s="41"/>
      <c r="E48" s="42" t="s">
        <v>20</v>
      </c>
      <c r="F48" s="42">
        <v>5002</v>
      </c>
      <c r="G48" s="42">
        <v>143732</v>
      </c>
      <c r="H48" s="42">
        <v>27417</v>
      </c>
      <c r="I48" s="42">
        <v>11349</v>
      </c>
      <c r="J48" s="77">
        <v>0.20675</v>
      </c>
      <c r="K48" s="75">
        <f t="shared" si="3"/>
        <v>54.9763484264333</v>
      </c>
      <c r="L48" s="76">
        <f t="shared" si="0"/>
        <v>0.793248</v>
      </c>
      <c r="M48" s="76">
        <f t="shared" si="1"/>
        <v>1.67677817870467</v>
      </c>
    </row>
    <row r="49" spans="1:13">
      <c r="A49" s="39"/>
      <c r="B49" s="43"/>
      <c r="C49" s="36"/>
      <c r="D49" s="41"/>
      <c r="E49" s="42" t="s">
        <v>21</v>
      </c>
      <c r="F49" s="42">
        <v>7447</v>
      </c>
      <c r="G49" s="42">
        <v>127251</v>
      </c>
      <c r="H49" s="42">
        <v>43898</v>
      </c>
      <c r="I49" s="42">
        <v>8904</v>
      </c>
      <c r="J49" s="77">
        <v>0.28161</v>
      </c>
      <c r="K49" s="75">
        <f t="shared" si="3"/>
        <v>53.6343228828239</v>
      </c>
      <c r="L49" s="76">
        <f t="shared" si="0"/>
        <v>0.718389333333333</v>
      </c>
      <c r="M49" s="76">
        <f t="shared" si="1"/>
        <v>2.6847287627668</v>
      </c>
    </row>
    <row r="50" spans="1:13">
      <c r="A50" s="44">
        <v>921600</v>
      </c>
      <c r="B50" s="45" t="s">
        <v>33</v>
      </c>
      <c r="C50" s="46" t="s">
        <v>34</v>
      </c>
      <c r="D50" s="47" t="s">
        <v>35</v>
      </c>
      <c r="E50" s="48" t="s">
        <v>16</v>
      </c>
      <c r="F50" s="48">
        <v>20880</v>
      </c>
      <c r="G50" s="48">
        <v>162175</v>
      </c>
      <c r="H50" s="48">
        <v>731999</v>
      </c>
      <c r="I50" s="48">
        <v>555</v>
      </c>
      <c r="J50" s="78">
        <v>0.7949</v>
      </c>
      <c r="K50" s="79">
        <f t="shared" si="3"/>
        <v>49.1276786388418</v>
      </c>
      <c r="L50" s="80">
        <f t="shared" si="0"/>
        <v>0.199927043093722</v>
      </c>
      <c r="M50" s="80">
        <f t="shared" si="1"/>
        <v>34.1497084208071</v>
      </c>
    </row>
    <row r="51" spans="1:13">
      <c r="A51" s="49"/>
      <c r="B51" s="45"/>
      <c r="C51" s="50"/>
      <c r="D51" s="51"/>
      <c r="E51" s="48" t="s">
        <v>17</v>
      </c>
      <c r="F51" s="48">
        <v>6383</v>
      </c>
      <c r="G51" s="48">
        <v>852492</v>
      </c>
      <c r="H51" s="48">
        <v>47640</v>
      </c>
      <c r="I51" s="48">
        <v>15085</v>
      </c>
      <c r="J51" s="78">
        <v>0.0681</v>
      </c>
      <c r="K51" s="79">
        <f t="shared" si="3"/>
        <v>59.7993324895512</v>
      </c>
      <c r="L51" s="80">
        <f t="shared" si="0"/>
        <v>0.931939019097222</v>
      </c>
      <c r="M51" s="80">
        <f t="shared" si="1"/>
        <v>2.21911682504192</v>
      </c>
    </row>
    <row r="52" spans="1:13">
      <c r="A52" s="49"/>
      <c r="B52" s="45"/>
      <c r="C52" s="50"/>
      <c r="D52" s="51"/>
      <c r="E52" s="48" t="s">
        <v>18</v>
      </c>
      <c r="F52" s="48">
        <v>19887</v>
      </c>
      <c r="G52" s="48">
        <v>302013</v>
      </c>
      <c r="H52" s="48">
        <v>590187</v>
      </c>
      <c r="I52" s="48">
        <v>1529</v>
      </c>
      <c r="J52" s="78">
        <v>0.6421</v>
      </c>
      <c r="K52" s="79">
        <f t="shared" si="3"/>
        <v>50.0547769095142</v>
      </c>
      <c r="L52" s="80">
        <f t="shared" si="0"/>
        <v>0.352336211274759</v>
      </c>
      <c r="M52" s="80">
        <f t="shared" si="1"/>
        <v>27.5582274934628</v>
      </c>
    </row>
    <row r="53" spans="1:13">
      <c r="A53" s="49"/>
      <c r="B53" s="45"/>
      <c r="C53" s="50"/>
      <c r="D53" s="51"/>
      <c r="E53" s="52" t="s">
        <v>19</v>
      </c>
      <c r="F53" s="52">
        <v>5775</v>
      </c>
      <c r="G53" s="52">
        <v>855427</v>
      </c>
      <c r="H53" s="52">
        <v>44705</v>
      </c>
      <c r="I53" s="52">
        <v>15693</v>
      </c>
      <c r="J53" s="81">
        <v>0.06554</v>
      </c>
      <c r="K53" s="79">
        <f t="shared" si="3"/>
        <v>59.9657392382155</v>
      </c>
      <c r="L53" s="80">
        <f t="shared" si="0"/>
        <v>0.934463975694444</v>
      </c>
      <c r="M53" s="80">
        <f t="shared" si="1"/>
        <v>2.08240171417924</v>
      </c>
    </row>
    <row r="54" spans="1:13">
      <c r="A54" s="49"/>
      <c r="B54" s="45"/>
      <c r="C54" s="50"/>
      <c r="D54" s="51"/>
      <c r="E54" s="52" t="s">
        <v>20</v>
      </c>
      <c r="F54" s="53">
        <v>7325</v>
      </c>
      <c r="G54" s="53">
        <v>803441</v>
      </c>
      <c r="H54" s="53">
        <v>96691</v>
      </c>
      <c r="I54" s="53">
        <v>14143</v>
      </c>
      <c r="J54" s="82">
        <v>0.12026</v>
      </c>
      <c r="K54" s="79">
        <f t="shared" si="3"/>
        <v>57.3295916135843</v>
      </c>
      <c r="L54" s="80">
        <f t="shared" si="0"/>
        <v>0.879737413194444</v>
      </c>
      <c r="M54" s="80">
        <f t="shared" si="1"/>
        <v>4.50395938140488</v>
      </c>
    </row>
    <row r="55" spans="1:13">
      <c r="A55" s="49"/>
      <c r="B55" s="45"/>
      <c r="C55" s="54"/>
      <c r="D55" s="55"/>
      <c r="E55" s="52" t="s">
        <v>21</v>
      </c>
      <c r="F55" s="53">
        <v>17818</v>
      </c>
      <c r="G55" s="53">
        <v>623285</v>
      </c>
      <c r="H55" s="53">
        <v>276847</v>
      </c>
      <c r="I55" s="53">
        <v>3650</v>
      </c>
      <c r="J55" s="82">
        <v>0.30436</v>
      </c>
      <c r="K55" s="79">
        <f t="shared" si="3"/>
        <v>53.296927854394</v>
      </c>
      <c r="L55" s="80">
        <f t="shared" si="0"/>
        <v>0.695641276041667</v>
      </c>
      <c r="M55" s="80">
        <f t="shared" si="1"/>
        <v>12.8957983976151</v>
      </c>
    </row>
    <row r="56" spans="1:13">
      <c r="A56" s="49"/>
      <c r="B56" s="45"/>
      <c r="C56" s="46" t="s">
        <v>36</v>
      </c>
      <c r="D56" s="47" t="s">
        <v>35</v>
      </c>
      <c r="E56" s="48" t="s">
        <v>16</v>
      </c>
      <c r="F56" s="45">
        <v>36735</v>
      </c>
      <c r="G56" s="45">
        <v>146726</v>
      </c>
      <c r="H56" s="45">
        <v>731207</v>
      </c>
      <c r="I56" s="45">
        <v>941</v>
      </c>
      <c r="J56" s="83">
        <v>0.7945</v>
      </c>
      <c r="K56" s="79">
        <f t="shared" si="3"/>
        <v>49.1298645932451</v>
      </c>
      <c r="L56" s="80">
        <f t="shared" si="0"/>
        <v>0.200370463811518</v>
      </c>
      <c r="M56" s="80">
        <f t="shared" si="1"/>
        <v>19.4077662172205</v>
      </c>
    </row>
    <row r="57" spans="1:13">
      <c r="A57" s="49"/>
      <c r="B57" s="45"/>
      <c r="C57" s="50"/>
      <c r="D57" s="51"/>
      <c r="E57" s="48" t="s">
        <v>17</v>
      </c>
      <c r="F57" s="45">
        <v>10276</v>
      </c>
      <c r="G57" s="45">
        <v>825994</v>
      </c>
      <c r="H57" s="45">
        <v>57835</v>
      </c>
      <c r="I57" s="45">
        <v>27495</v>
      </c>
      <c r="J57" s="83">
        <v>0.0926</v>
      </c>
      <c r="K57" s="79">
        <f t="shared" si="3"/>
        <v>58.4646937418598</v>
      </c>
      <c r="L57" s="80">
        <f t="shared" si="0"/>
        <v>0.907411024305556</v>
      </c>
      <c r="M57" s="80">
        <f t="shared" si="1"/>
        <v>1.53120118609515</v>
      </c>
    </row>
    <row r="58" spans="1:13">
      <c r="A58" s="49"/>
      <c r="B58" s="45"/>
      <c r="C58" s="50"/>
      <c r="D58" s="51"/>
      <c r="E58" s="48" t="s">
        <v>18</v>
      </c>
      <c r="F58" s="45">
        <v>34013</v>
      </c>
      <c r="G58" s="45">
        <v>286153</v>
      </c>
      <c r="H58" s="45">
        <v>589814</v>
      </c>
      <c r="I58" s="45">
        <v>3636</v>
      </c>
      <c r="J58" s="83">
        <v>0.6441</v>
      </c>
      <c r="K58" s="79">
        <f t="shared" si="3"/>
        <v>50.04127061712</v>
      </c>
      <c r="L58" s="80">
        <f t="shared" si="0"/>
        <v>0.350438258524369</v>
      </c>
      <c r="M58" s="80">
        <f t="shared" si="1"/>
        <v>15.6661265903477</v>
      </c>
    </row>
    <row r="59" spans="1:13">
      <c r="A59" s="49"/>
      <c r="B59" s="45"/>
      <c r="C59" s="50"/>
      <c r="D59" s="51"/>
      <c r="E59" s="52" t="s">
        <v>19</v>
      </c>
      <c r="F59" s="45">
        <v>8180</v>
      </c>
      <c r="G59" s="45">
        <v>840593</v>
      </c>
      <c r="H59" s="45">
        <v>43236</v>
      </c>
      <c r="I59" s="45">
        <v>29591</v>
      </c>
      <c r="J59" s="83">
        <v>0.07902</v>
      </c>
      <c r="K59" s="79">
        <f t="shared" si="3"/>
        <v>59.1534333552248</v>
      </c>
      <c r="L59" s="80">
        <f t="shared" si="0"/>
        <v>0.920977647569444</v>
      </c>
      <c r="M59" s="80">
        <f t="shared" si="1"/>
        <v>1.14468772338567</v>
      </c>
    </row>
    <row r="60" spans="1:13">
      <c r="A60" s="49"/>
      <c r="B60" s="45"/>
      <c r="C60" s="50"/>
      <c r="D60" s="51"/>
      <c r="E60" s="52" t="s">
        <v>20</v>
      </c>
      <c r="F60" s="45">
        <v>9200</v>
      </c>
      <c r="G60" s="45">
        <v>807840</v>
      </c>
      <c r="H60" s="45">
        <v>75989</v>
      </c>
      <c r="I60" s="45">
        <v>28571</v>
      </c>
      <c r="J60" s="83">
        <v>0.11345</v>
      </c>
      <c r="K60" s="79">
        <f t="shared" si="3"/>
        <v>57.5827586064696</v>
      </c>
      <c r="L60" s="80">
        <f t="shared" si="0"/>
        <v>0.886545138888889</v>
      </c>
      <c r="M60" s="80">
        <f t="shared" si="1"/>
        <v>2.01183447618543</v>
      </c>
    </row>
    <row r="61" spans="1:13">
      <c r="A61" s="56"/>
      <c r="B61" s="45"/>
      <c r="C61" s="54"/>
      <c r="D61" s="55"/>
      <c r="E61" s="52" t="s">
        <v>21</v>
      </c>
      <c r="F61" s="45">
        <v>29577</v>
      </c>
      <c r="G61" s="45">
        <v>589910</v>
      </c>
      <c r="H61" s="45">
        <v>293919</v>
      </c>
      <c r="I61" s="45">
        <v>8194</v>
      </c>
      <c r="J61" s="83">
        <v>0.32781</v>
      </c>
      <c r="K61" s="79">
        <f t="shared" si="3"/>
        <v>52.9745816307157</v>
      </c>
      <c r="L61" s="80">
        <f t="shared" si="0"/>
        <v>0.672186414930556</v>
      </c>
      <c r="M61" s="80">
        <f t="shared" si="1"/>
        <v>7.78160493500304</v>
      </c>
    </row>
    <row r="65" spans="1:12">
      <c r="A65" s="5" t="s">
        <v>37</v>
      </c>
      <c r="B65" s="5" t="s">
        <v>38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3" t="s">
        <v>35</v>
      </c>
      <c r="B66" s="84" t="s">
        <v>39</v>
      </c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8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8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 t="s">
        <v>26</v>
      </c>
      <c r="B69" s="84" t="s">
        <v>40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3" t="s">
        <v>15</v>
      </c>
      <c r="B71" s="84" t="s">
        <v>41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8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36">
    <mergeCell ref="B65:L65"/>
    <mergeCell ref="A2:A7"/>
    <mergeCell ref="A8:A13"/>
    <mergeCell ref="A14:A37"/>
    <mergeCell ref="A38:A49"/>
    <mergeCell ref="A50:A61"/>
    <mergeCell ref="A66:A68"/>
    <mergeCell ref="A69:A70"/>
    <mergeCell ref="A71:A72"/>
    <mergeCell ref="B2:B7"/>
    <mergeCell ref="B8:B13"/>
    <mergeCell ref="B14:B37"/>
    <mergeCell ref="B38:B49"/>
    <mergeCell ref="B50:B6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D2:D7"/>
    <mergeCell ref="D8:D13"/>
    <mergeCell ref="D14:D19"/>
    <mergeCell ref="D20:D25"/>
    <mergeCell ref="D26:D31"/>
    <mergeCell ref="D32:D37"/>
    <mergeCell ref="D38:D49"/>
    <mergeCell ref="D50:D55"/>
    <mergeCell ref="D56:D61"/>
    <mergeCell ref="B66:L68"/>
    <mergeCell ref="B69:L70"/>
    <mergeCell ref="B71:L7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张志孟</dc:creator>
  <cp:lastModifiedBy>注定&amp;孤独</cp:lastModifiedBy>
  <dcterms:created xsi:type="dcterms:W3CDTF">2023-05-12T11:15:00Z</dcterms:created>
  <dcterms:modified xsi:type="dcterms:W3CDTF">2023-12-26T06:37:46Z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2DF3DEC2E30D4EBBB4A083D165EDE9D8_12</vt:lpwstr>
  </property>
</Properties>
</file>