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8AAEDDDE-D89E-4E4C-AE74-2332A9859CC5}" xr6:coauthVersionLast="47" xr6:coauthVersionMax="47" xr10:uidLastSave="{00000000-0000-0000-0000-000000000000}"/>
  <bookViews>
    <workbookView xWindow="4950" yWindow="380" windowWidth="18860" windowHeight="9580" activeTab="2" xr2:uid="{00000000-000D-0000-FFFF-FFFF00000000}"/>
  </bookViews>
  <sheets>
    <sheet name="BMatch" sheetId="1" r:id="rId1"/>
    <sheet name="CardMatch" sheetId="4" r:id="rId2"/>
    <sheet name="O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6" i="5" l="1"/>
  <c r="P26" i="5"/>
  <c r="O26" i="5"/>
  <c r="N26" i="5"/>
  <c r="Q25" i="5"/>
  <c r="P25" i="5"/>
  <c r="O25" i="5"/>
  <c r="N25" i="5"/>
  <c r="Q24" i="5"/>
  <c r="P24" i="5"/>
  <c r="O24" i="5"/>
  <c r="N24" i="5"/>
  <c r="Q23" i="5"/>
  <c r="P23" i="5"/>
  <c r="O23" i="5"/>
  <c r="N23" i="5"/>
  <c r="Q22" i="5"/>
  <c r="P22" i="5"/>
  <c r="O22" i="5"/>
  <c r="N22" i="5"/>
  <c r="Q21" i="5"/>
  <c r="P21" i="5"/>
  <c r="O21" i="5"/>
  <c r="N21" i="5"/>
  <c r="Q20" i="5"/>
  <c r="P20" i="5"/>
  <c r="O20" i="5"/>
  <c r="N20" i="5"/>
  <c r="O18" i="5"/>
  <c r="Q17" i="5"/>
  <c r="P17" i="5"/>
  <c r="O17" i="5"/>
  <c r="N17" i="5"/>
  <c r="N13" i="5"/>
  <c r="O13" i="5"/>
  <c r="P13" i="5"/>
  <c r="Q13" i="5"/>
  <c r="Q10" i="5"/>
  <c r="P10" i="5"/>
  <c r="O10" i="5"/>
  <c r="N10" i="5"/>
  <c r="N4" i="5"/>
  <c r="O4" i="5"/>
  <c r="P4" i="5"/>
  <c r="Q4" i="5"/>
  <c r="N5" i="5"/>
  <c r="O5" i="5"/>
  <c r="P5" i="5"/>
  <c r="Q5" i="5"/>
  <c r="N6" i="5"/>
  <c r="O6" i="5"/>
  <c r="P6" i="5"/>
  <c r="Q6" i="5"/>
  <c r="N7" i="5"/>
  <c r="O7" i="5"/>
  <c r="P7" i="5"/>
  <c r="Q7" i="5"/>
  <c r="N8" i="5"/>
  <c r="O8" i="5"/>
  <c r="P8" i="5"/>
  <c r="Q8" i="5"/>
  <c r="N9" i="5"/>
  <c r="O9" i="5"/>
  <c r="P9" i="5"/>
  <c r="Q9" i="5"/>
  <c r="N11" i="5"/>
  <c r="O11" i="5"/>
  <c r="P11" i="5"/>
  <c r="Q11" i="5"/>
  <c r="N12" i="5"/>
  <c r="O12" i="5"/>
  <c r="P12" i="5"/>
  <c r="Q12" i="5"/>
  <c r="N14" i="5"/>
  <c r="O14" i="5"/>
  <c r="P14" i="5"/>
  <c r="Q14" i="5"/>
  <c r="N15" i="5"/>
  <c r="O15" i="5"/>
  <c r="P15" i="5"/>
  <c r="Q15" i="5"/>
  <c r="N16" i="5"/>
  <c r="O16" i="5"/>
  <c r="P16" i="5"/>
  <c r="Q16" i="5"/>
  <c r="N18" i="5"/>
  <c r="P18" i="5"/>
  <c r="Q18" i="5"/>
  <c r="N19" i="5"/>
  <c r="O19" i="5"/>
  <c r="P19" i="5"/>
  <c r="Q19" i="5"/>
  <c r="N27" i="5"/>
  <c r="O27" i="5"/>
  <c r="P27" i="5"/>
  <c r="Q27" i="5"/>
  <c r="N28" i="5"/>
  <c r="O28" i="5"/>
  <c r="P28" i="5"/>
  <c r="Q28" i="5"/>
  <c r="N29" i="5"/>
  <c r="O29" i="5"/>
  <c r="P29" i="5"/>
  <c r="Q29" i="5"/>
  <c r="N30" i="5"/>
  <c r="O30" i="5"/>
  <c r="P30" i="5"/>
  <c r="Q30" i="5"/>
  <c r="N31" i="5"/>
  <c r="O31" i="5"/>
  <c r="P31" i="5"/>
  <c r="Q31" i="5"/>
  <c r="N32" i="5"/>
  <c r="O32" i="5"/>
  <c r="P32" i="5"/>
  <c r="Q32" i="5"/>
  <c r="O3" i="5"/>
  <c r="P3" i="5"/>
  <c r="Q3" i="5"/>
  <c r="N3" i="5"/>
</calcChain>
</file>

<file path=xl/sharedStrings.xml><?xml version="1.0" encoding="utf-8"?>
<sst xmlns="http://schemas.openxmlformats.org/spreadsheetml/2006/main" count="187" uniqueCount="56">
  <si>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</si>
  <si>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</si>
  <si>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</si>
  <si>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</si>
  <si>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</si>
  <si>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</si>
  <si>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</si>
  <si>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</si>
  <si>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</si>
  <si>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</si>
  <si>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</si>
  <si>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</si>
  <si>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</si>
  <si>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</si>
  <si>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</si>
  <si>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</si>
  <si>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</si>
  <si>
    <t>Cardmatch</t>
  </si>
  <si>
    <t>Suboptimal?</t>
  </si>
  <si>
    <t>N/A (&gt;=20 min)</t>
  </si>
  <si>
    <t>NAN</t>
  </si>
  <si>
    <t>N/A (&gt;=15 min)</t>
  </si>
  <si>
    <t>OAL</t>
  </si>
  <si>
    <t>p:</t>
  </si>
  <si>
    <t>pC:</t>
  </si>
  <si>
    <t>pP:</t>
  </si>
  <si>
    <t>pI:</t>
  </si>
  <si>
    <t>Proportion Selected (pC)</t>
  </si>
  <si>
    <t>pI</t>
  </si>
  <si>
    <t>pP</t>
  </si>
  <si>
    <t>pS</t>
  </si>
  <si>
    <t>N/A - cannot allocate vector of size 18.6 Gb</t>
  </si>
  <si>
    <t>Var of pI</t>
  </si>
  <si>
    <t>Var of Proportion pC: (Unscaled)</t>
  </si>
  <si>
    <t>Var of pP</t>
  </si>
  <si>
    <t>Var of pS</t>
  </si>
  <si>
    <t>Var of Mean Proportion Selected: (pC)</t>
  </si>
  <si>
    <t>MVar of pI</t>
  </si>
  <si>
    <t>MVar of pP</t>
  </si>
  <si>
    <t>MVar of pS</t>
  </si>
  <si>
    <t>Stro:</t>
  </si>
  <si>
    <t>Stre:</t>
  </si>
  <si>
    <t>Convergence Warning?</t>
  </si>
  <si>
    <t>Y</t>
  </si>
  <si>
    <t>Mean Time:</t>
  </si>
  <si>
    <t>N</t>
  </si>
  <si>
    <t>Comments:</t>
  </si>
  <si>
    <t>At this point, the resolution for pI is very low</t>
  </si>
  <si>
    <t>Because of how small numtrials are, the resolution is super low</t>
  </si>
  <si>
    <t>Seeing a little bit on how the problem scales with more parameters; somehow, with multiplying parameters by 5 (compared to row 4), the feature selection is better, though the time has also scaled up a lot</t>
  </si>
  <si>
    <t>Comparing to rows 6-, seeing how the problem changes as the ratio of parameters changes</t>
  </si>
  <si>
    <t>It does not seem like changing the relative scales of each parameter changes the variable selection significantly</t>
  </si>
  <si>
    <t>Now, compared to row 8, what happens if the relationship to the outcome strengthened?</t>
  </si>
  <si>
    <t>suspicious, though it seems to select the other variables less often</t>
  </si>
  <si>
    <t>How much does relationship with exposure affect the choices?</t>
  </si>
  <si>
    <t>Somehow, an error is occuring… the error is likely with lqa unfortunately 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</si>
</sst>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G6" sqref="G6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  <col min="11" max="11" width="13.9062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18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620-68B2-4399-B918-51914767375A}">
  <dimension ref="A1:K21"/>
  <sheetViews>
    <sheetView workbookViewId="0">
      <selection activeCell="C6" sqref="C6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17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4.2910400000000001E-2</v>
      </c>
      <c r="H3" t="s">
        <v>8</v>
      </c>
      <c r="I3">
        <v>2.3436740000000001E-2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1.7760739999999999</v>
      </c>
      <c r="H4" t="s">
        <v>8</v>
      </c>
      <c r="I4">
        <v>0.78886109999999998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20</v>
      </c>
      <c r="G5">
        <v>10.41811</v>
      </c>
      <c r="H5" t="s">
        <v>8</v>
      </c>
      <c r="I5">
        <v>5.486186</v>
      </c>
      <c r="J5">
        <v>785.6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20</v>
      </c>
      <c r="G6">
        <v>33.064109999999999</v>
      </c>
      <c r="H6" t="s">
        <v>8</v>
      </c>
      <c r="I6">
        <v>24.111180000000001</v>
      </c>
      <c r="J6">
        <v>1193.5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1.8923270000000001</v>
      </c>
      <c r="H7" t="s">
        <v>12</v>
      </c>
      <c r="I7">
        <v>5.827703E-2</v>
      </c>
      <c r="J7">
        <v>1989.2</v>
      </c>
    </row>
    <row r="8" spans="1:11" x14ac:dyDescent="0.35">
      <c r="A8">
        <v>10000</v>
      </c>
      <c r="B8">
        <v>0.2</v>
      </c>
      <c r="C8">
        <v>1</v>
      </c>
      <c r="D8">
        <v>1</v>
      </c>
      <c r="E8" t="s">
        <v>7</v>
      </c>
      <c r="F8">
        <v>5</v>
      </c>
      <c r="G8">
        <v>14.919230000000001</v>
      </c>
      <c r="H8" t="s">
        <v>12</v>
      </c>
      <c r="I8">
        <v>0.66773570000000004</v>
      </c>
      <c r="J8">
        <v>4008.4</v>
      </c>
    </row>
    <row r="9" spans="1:11" x14ac:dyDescent="0.35">
      <c r="A9">
        <v>100</v>
      </c>
      <c r="B9">
        <v>0.2</v>
      </c>
      <c r="C9">
        <v>3</v>
      </c>
      <c r="D9">
        <v>1</v>
      </c>
      <c r="E9" t="s">
        <v>7</v>
      </c>
      <c r="F9">
        <v>20</v>
      </c>
      <c r="G9" t="s">
        <v>19</v>
      </c>
      <c r="H9" t="s">
        <v>8</v>
      </c>
      <c r="I9" t="s">
        <v>19</v>
      </c>
      <c r="J9" t="s">
        <v>19</v>
      </c>
    </row>
    <row r="10" spans="1:11" x14ac:dyDescent="0.35">
      <c r="A10">
        <v>1000</v>
      </c>
      <c r="B10">
        <v>0.2</v>
      </c>
      <c r="C10">
        <v>3</v>
      </c>
      <c r="D10">
        <v>1</v>
      </c>
      <c r="E10" t="s">
        <v>7</v>
      </c>
      <c r="F10">
        <v>20</v>
      </c>
      <c r="G10">
        <v>6.0534030000000003</v>
      </c>
      <c r="H10" t="s">
        <v>8</v>
      </c>
      <c r="I10">
        <v>5.6810749999999999</v>
      </c>
      <c r="J10">
        <v>395.9</v>
      </c>
    </row>
    <row r="11" spans="1:11" x14ac:dyDescent="0.35">
      <c r="A11">
        <v>3000</v>
      </c>
      <c r="B11">
        <v>0.2</v>
      </c>
      <c r="C11">
        <v>3</v>
      </c>
      <c r="D11">
        <v>1</v>
      </c>
      <c r="E11" t="s">
        <v>7</v>
      </c>
      <c r="F11">
        <v>5</v>
      </c>
      <c r="G11">
        <v>1.13896</v>
      </c>
      <c r="H11" t="s">
        <v>12</v>
      </c>
      <c r="I11">
        <v>0.30044969999999999</v>
      </c>
      <c r="J11">
        <v>1183.5999999999999</v>
      </c>
    </row>
    <row r="12" spans="1:11" x14ac:dyDescent="0.35">
      <c r="A12">
        <v>5000</v>
      </c>
      <c r="B12">
        <v>0.2</v>
      </c>
      <c r="C12">
        <v>3</v>
      </c>
      <c r="D12">
        <v>1</v>
      </c>
      <c r="E12" t="s">
        <v>7</v>
      </c>
      <c r="F12">
        <v>3</v>
      </c>
      <c r="G12">
        <v>4.496861</v>
      </c>
      <c r="H12" t="s">
        <v>12</v>
      </c>
      <c r="I12">
        <v>0.3185076</v>
      </c>
      <c r="J12">
        <v>1988</v>
      </c>
    </row>
    <row r="13" spans="1:11" x14ac:dyDescent="0.35">
      <c r="A13">
        <v>100</v>
      </c>
      <c r="B13">
        <v>0.2</v>
      </c>
      <c r="C13">
        <v>9</v>
      </c>
      <c r="D13">
        <v>1</v>
      </c>
      <c r="E13" t="s">
        <v>7</v>
      </c>
      <c r="F13">
        <v>20</v>
      </c>
      <c r="G13" t="s">
        <v>20</v>
      </c>
      <c r="H13" t="s">
        <v>8</v>
      </c>
      <c r="I13" t="s">
        <v>20</v>
      </c>
    </row>
    <row r="14" spans="1:11" x14ac:dyDescent="0.35">
      <c r="A14">
        <v>1000</v>
      </c>
      <c r="B14">
        <v>0.2</v>
      </c>
      <c r="C14">
        <v>9</v>
      </c>
      <c r="D14">
        <v>1</v>
      </c>
      <c r="E14" t="s">
        <v>7</v>
      </c>
      <c r="F14">
        <v>5</v>
      </c>
      <c r="G14" t="s">
        <v>21</v>
      </c>
      <c r="H14" t="s">
        <v>8</v>
      </c>
      <c r="I14" t="s">
        <v>21</v>
      </c>
    </row>
    <row r="15" spans="1:11" x14ac:dyDescent="0.35">
      <c r="A15">
        <v>3000</v>
      </c>
      <c r="B15">
        <v>0.2</v>
      </c>
      <c r="C15">
        <v>9</v>
      </c>
      <c r="D15">
        <v>1</v>
      </c>
      <c r="E15" t="s">
        <v>7</v>
      </c>
      <c r="F15">
        <v>5</v>
      </c>
      <c r="G15" t="s">
        <v>21</v>
      </c>
      <c r="H15" t="s">
        <v>12</v>
      </c>
      <c r="I15" t="s">
        <v>21</v>
      </c>
    </row>
    <row r="16" spans="1:11" x14ac:dyDescent="0.35">
      <c r="A16">
        <v>5000</v>
      </c>
      <c r="B16">
        <v>0.2</v>
      </c>
      <c r="C16">
        <v>9</v>
      </c>
      <c r="D16">
        <v>1</v>
      </c>
      <c r="E16" t="s">
        <v>7</v>
      </c>
      <c r="F16">
        <v>3</v>
      </c>
      <c r="G16" t="s">
        <v>21</v>
      </c>
      <c r="I16" t="s">
        <v>21</v>
      </c>
    </row>
    <row r="17" spans="1:9" x14ac:dyDescent="0.35">
      <c r="A17">
        <v>100</v>
      </c>
      <c r="B17">
        <v>0.2</v>
      </c>
      <c r="C17">
        <v>20</v>
      </c>
      <c r="D17">
        <v>1</v>
      </c>
      <c r="E17" t="s">
        <v>7</v>
      </c>
      <c r="F17">
        <v>20</v>
      </c>
      <c r="G17" t="s">
        <v>20</v>
      </c>
      <c r="H17" t="s">
        <v>8</v>
      </c>
      <c r="I17" t="s">
        <v>20</v>
      </c>
    </row>
    <row r="18" spans="1:9" x14ac:dyDescent="0.35">
      <c r="A18">
        <v>1000</v>
      </c>
      <c r="B18">
        <v>0.2</v>
      </c>
      <c r="C18">
        <v>20</v>
      </c>
      <c r="D18">
        <v>1</v>
      </c>
      <c r="E18" t="s">
        <v>7</v>
      </c>
      <c r="F18">
        <v>20</v>
      </c>
      <c r="G18" t="s">
        <v>21</v>
      </c>
      <c r="H18" t="s">
        <v>8</v>
      </c>
      <c r="I18" t="s">
        <v>21</v>
      </c>
    </row>
    <row r="19" spans="1:9" x14ac:dyDescent="0.35">
      <c r="A19">
        <v>3000</v>
      </c>
      <c r="B19">
        <v>0.2</v>
      </c>
      <c r="C19">
        <v>20</v>
      </c>
      <c r="D19">
        <v>1</v>
      </c>
      <c r="E19" t="s">
        <v>7</v>
      </c>
      <c r="F19">
        <v>5</v>
      </c>
      <c r="G19" t="s">
        <v>20</v>
      </c>
      <c r="H19" t="s">
        <v>12</v>
      </c>
      <c r="I19" t="s">
        <v>20</v>
      </c>
    </row>
    <row r="20" spans="1:9" x14ac:dyDescent="0.35">
      <c r="A20">
        <v>1000</v>
      </c>
      <c r="B20">
        <v>0.2</v>
      </c>
      <c r="C20">
        <v>200</v>
      </c>
      <c r="D20">
        <v>1</v>
      </c>
      <c r="E20" t="s">
        <v>7</v>
      </c>
      <c r="F20">
        <v>5</v>
      </c>
      <c r="G20" t="s">
        <v>20</v>
      </c>
      <c r="H20" t="s">
        <v>12</v>
      </c>
      <c r="I20" t="s">
        <v>20</v>
      </c>
    </row>
    <row r="21" spans="1:9" x14ac:dyDescent="0.35">
      <c r="A21">
        <v>3000</v>
      </c>
      <c r="B21">
        <v>0.2</v>
      </c>
      <c r="C21">
        <v>600</v>
      </c>
      <c r="D21">
        <v>1</v>
      </c>
      <c r="E21" t="s">
        <v>7</v>
      </c>
      <c r="F21">
        <v>1</v>
      </c>
      <c r="G21" t="s">
        <v>20</v>
      </c>
      <c r="H21" t="s">
        <v>12</v>
      </c>
      <c r="I21" t="s">
        <v>20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C86A-BCA5-4603-A673-CE4D068974FC}">
  <dimension ref="A1:Y33"/>
  <sheetViews>
    <sheetView tabSelected="1" topLeftCell="O1" workbookViewId="0">
      <selection activeCell="I38" sqref="I38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  <col min="14" max="14" width="34.36328125" customWidth="1"/>
    <col min="15" max="15" width="10.7265625" customWidth="1"/>
    <col min="16" max="16" width="11.36328125" customWidth="1"/>
    <col min="17" max="17" width="11.7265625" customWidth="1"/>
    <col min="18" max="18" width="28" customWidth="1"/>
    <col min="21" max="21" width="11.81640625" bestFit="1" customWidth="1"/>
    <col min="24" max="24" width="20.81640625" customWidth="1"/>
    <col min="25" max="25" width="12.6328125" customWidth="1"/>
  </cols>
  <sheetData>
    <row r="1" spans="1:25" x14ac:dyDescent="0.35">
      <c r="A1" s="1" t="s">
        <v>22</v>
      </c>
      <c r="B1" s="1"/>
      <c r="C1" s="1"/>
      <c r="D1" s="1"/>
      <c r="E1" s="1"/>
      <c r="F1" s="1"/>
      <c r="G1" s="1"/>
      <c r="H1" s="1"/>
    </row>
    <row r="2" spans="1:25" x14ac:dyDescent="0.35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11</v>
      </c>
      <c r="G2" t="s">
        <v>44</v>
      </c>
      <c r="H2" t="s">
        <v>5</v>
      </c>
      <c r="I2" t="s">
        <v>9</v>
      </c>
      <c r="J2" t="s">
        <v>27</v>
      </c>
      <c r="K2" t="s">
        <v>28</v>
      </c>
      <c r="L2" t="s">
        <v>29</v>
      </c>
      <c r="M2" t="s">
        <v>30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32</v>
      </c>
      <c r="T2" t="s">
        <v>34</v>
      </c>
      <c r="U2" t="s">
        <v>35</v>
      </c>
      <c r="V2" t="s">
        <v>40</v>
      </c>
      <c r="W2" t="s">
        <v>41</v>
      </c>
      <c r="X2" t="s">
        <v>42</v>
      </c>
      <c r="Y2" t="s">
        <v>46</v>
      </c>
    </row>
    <row r="3" spans="1:25" x14ac:dyDescent="0.35">
      <c r="A3">
        <v>25</v>
      </c>
      <c r="B3">
        <v>20</v>
      </c>
      <c r="C3">
        <v>2</v>
      </c>
      <c r="D3">
        <v>2</v>
      </c>
      <c r="E3">
        <v>2</v>
      </c>
      <c r="F3">
        <v>100</v>
      </c>
      <c r="G3">
        <v>9.5589779999999999E-2</v>
      </c>
      <c r="H3" t="s">
        <v>8</v>
      </c>
      <c r="I3">
        <v>8.7116100000000002E-2</v>
      </c>
      <c r="J3">
        <v>0.71499999999999997</v>
      </c>
      <c r="K3">
        <v>0.34</v>
      </c>
      <c r="L3">
        <v>0.63</v>
      </c>
      <c r="M3">
        <v>0.28570000000000001</v>
      </c>
      <c r="N3">
        <f>(R3)/MAX(F3, 1)</f>
        <v>1.0229797999999999E-3</v>
      </c>
      <c r="O3">
        <f>S3/MAX(F3, 1)</f>
        <v>1.0545455E-3</v>
      </c>
      <c r="P3">
        <f>T3/MAX(F3, 1)</f>
        <v>1.1424242E-3</v>
      </c>
      <c r="Q3">
        <f>U3/MAX(F3, 1)</f>
        <v>1.463616E-4</v>
      </c>
      <c r="R3">
        <v>0.10229798</v>
      </c>
      <c r="S3">
        <v>0.10545454999999999</v>
      </c>
      <c r="T3">
        <v>0.11424242</v>
      </c>
      <c r="U3">
        <v>1.463616E-2</v>
      </c>
      <c r="V3">
        <v>0.6</v>
      </c>
      <c r="W3">
        <v>1</v>
      </c>
      <c r="X3" t="s">
        <v>43</v>
      </c>
    </row>
    <row r="4" spans="1:25" x14ac:dyDescent="0.35">
      <c r="A4">
        <v>30</v>
      </c>
      <c r="B4">
        <v>20</v>
      </c>
      <c r="C4">
        <v>2</v>
      </c>
      <c r="D4">
        <v>2</v>
      </c>
      <c r="E4">
        <v>2</v>
      </c>
      <c r="F4">
        <v>100</v>
      </c>
      <c r="G4">
        <v>7.4477189999999999E-2</v>
      </c>
      <c r="H4" t="s">
        <v>8</v>
      </c>
      <c r="I4">
        <v>5.7886350000000003E-2</v>
      </c>
      <c r="J4">
        <v>0.79500000000000004</v>
      </c>
      <c r="K4">
        <v>0.45</v>
      </c>
      <c r="L4">
        <v>0.51</v>
      </c>
      <c r="M4">
        <v>0.2214286</v>
      </c>
      <c r="N4">
        <f t="shared" ref="N4:N70" si="0">(R4)/MAX(F4, 1)</f>
        <v>8.6338380000000007E-4</v>
      </c>
      <c r="O4">
        <f t="shared" ref="O4:O70" si="1">S4/MAX(F4, 1)</f>
        <v>1.2878788E-3</v>
      </c>
      <c r="P4">
        <f t="shared" ref="P4:P70" si="2">T4/MAX(F4, 1)</f>
        <v>1.1101010000000001E-3</v>
      </c>
      <c r="Q4">
        <f t="shared" ref="Q4:Q70" si="3">U4/MAX(F4, 1)</f>
        <v>1.2832410000000001E-4</v>
      </c>
      <c r="R4">
        <v>8.6338380000000006E-2</v>
      </c>
      <c r="S4">
        <v>0.12878787999999999</v>
      </c>
      <c r="T4">
        <v>0.1110101</v>
      </c>
      <c r="U4">
        <v>1.2832410000000001E-2</v>
      </c>
      <c r="X4" t="s">
        <v>43</v>
      </c>
    </row>
    <row r="5" spans="1:25" x14ac:dyDescent="0.35">
      <c r="A5">
        <v>40</v>
      </c>
      <c r="B5">
        <v>20</v>
      </c>
      <c r="C5">
        <v>2</v>
      </c>
      <c r="D5">
        <v>2</v>
      </c>
      <c r="E5">
        <v>2</v>
      </c>
      <c r="F5">
        <v>100</v>
      </c>
      <c r="G5">
        <v>6.9318980000000002E-2</v>
      </c>
      <c r="H5" t="s">
        <v>8</v>
      </c>
      <c r="I5">
        <v>7.8293470000000004E-3</v>
      </c>
      <c r="J5">
        <v>0.90500000000000003</v>
      </c>
      <c r="K5">
        <v>0.495</v>
      </c>
      <c r="L5">
        <v>0.44</v>
      </c>
      <c r="M5">
        <v>0.17499999999999999</v>
      </c>
      <c r="N5">
        <f t="shared" si="0"/>
        <v>4.3914139999999996E-4</v>
      </c>
      <c r="O5">
        <f t="shared" si="1"/>
        <v>1.2371211999999999E-3</v>
      </c>
      <c r="P5">
        <f t="shared" si="2"/>
        <v>1.1252524999999999E-3</v>
      </c>
      <c r="Q5">
        <f t="shared" si="3"/>
        <v>1.209802E-4</v>
      </c>
      <c r="R5">
        <v>4.3914139999999997E-2</v>
      </c>
      <c r="S5">
        <v>0.12371211999999999</v>
      </c>
      <c r="T5">
        <v>0.11252524999999999</v>
      </c>
      <c r="U5">
        <v>1.2098019999999999E-2</v>
      </c>
      <c r="X5" t="s">
        <v>45</v>
      </c>
    </row>
    <row r="6" spans="1:25" x14ac:dyDescent="0.35">
      <c r="A6">
        <v>50</v>
      </c>
      <c r="B6">
        <v>20</v>
      </c>
      <c r="C6">
        <v>2</v>
      </c>
      <c r="D6">
        <v>2</v>
      </c>
      <c r="E6">
        <v>2</v>
      </c>
      <c r="F6">
        <v>100</v>
      </c>
      <c r="G6">
        <v>6.9433980000000006E-2</v>
      </c>
      <c r="H6" t="s">
        <v>8</v>
      </c>
      <c r="I6">
        <v>1.324814E-2</v>
      </c>
      <c r="J6">
        <v>0.94499999999999995</v>
      </c>
      <c r="K6">
        <v>0.5</v>
      </c>
      <c r="L6">
        <v>0.39</v>
      </c>
      <c r="M6">
        <v>0.14428569999999999</v>
      </c>
      <c r="N6">
        <f t="shared" si="0"/>
        <v>2.4722219999999997E-4</v>
      </c>
      <c r="O6">
        <f t="shared" si="1"/>
        <v>1.4646465E-3</v>
      </c>
      <c r="P6">
        <f t="shared" si="2"/>
        <v>1.3424242000000001E-3</v>
      </c>
      <c r="Q6">
        <f t="shared" si="3"/>
        <v>1.216038E-4</v>
      </c>
      <c r="R6">
        <v>2.472222E-2</v>
      </c>
      <c r="S6">
        <v>0.14646465</v>
      </c>
      <c r="T6">
        <v>0.13424242</v>
      </c>
      <c r="U6">
        <v>1.216038E-2</v>
      </c>
    </row>
    <row r="7" spans="1:25" x14ac:dyDescent="0.35">
      <c r="A7">
        <v>75</v>
      </c>
      <c r="B7">
        <v>20</v>
      </c>
      <c r="C7">
        <v>2</v>
      </c>
      <c r="D7">
        <v>2</v>
      </c>
      <c r="E7">
        <v>2</v>
      </c>
      <c r="F7">
        <v>100</v>
      </c>
      <c r="G7">
        <v>7.174324E-2</v>
      </c>
      <c r="H7" t="s">
        <v>8</v>
      </c>
      <c r="I7">
        <v>1.3154310000000001E-2</v>
      </c>
      <c r="J7">
        <v>0.995</v>
      </c>
      <c r="K7">
        <v>0.47499999999999998</v>
      </c>
      <c r="L7">
        <v>0.26500000000000001</v>
      </c>
      <c r="M7">
        <v>9.6428570000000005E-2</v>
      </c>
      <c r="N7">
        <f t="shared" si="0"/>
        <v>2.5000000000000001E-5</v>
      </c>
      <c r="O7">
        <f t="shared" si="1"/>
        <v>1.3320707100000001E-3</v>
      </c>
      <c r="P7">
        <f t="shared" si="2"/>
        <v>9.8257576000000007E-4</v>
      </c>
      <c r="Q7">
        <f t="shared" si="3"/>
        <v>8.4905169999999999E-5</v>
      </c>
      <c r="R7">
        <v>2.5000000000000001E-3</v>
      </c>
      <c r="S7">
        <v>0.13320707100000001</v>
      </c>
      <c r="T7">
        <v>9.8257575999999999E-2</v>
      </c>
      <c r="U7">
        <v>8.4905169999999995E-3</v>
      </c>
    </row>
    <row r="8" spans="1:25" x14ac:dyDescent="0.35">
      <c r="A8">
        <v>150</v>
      </c>
      <c r="B8">
        <v>20</v>
      </c>
      <c r="C8">
        <v>2</v>
      </c>
      <c r="D8">
        <v>2</v>
      </c>
      <c r="E8">
        <v>2</v>
      </c>
      <c r="F8">
        <v>100</v>
      </c>
      <c r="G8">
        <v>8.5862569999999999E-2</v>
      </c>
      <c r="H8" t="s">
        <v>8</v>
      </c>
      <c r="I8">
        <v>1.458808E-2</v>
      </c>
      <c r="J8">
        <v>1</v>
      </c>
      <c r="K8">
        <v>0.49</v>
      </c>
      <c r="L8">
        <v>0.21</v>
      </c>
      <c r="M8">
        <v>6.4285709999999996E-2</v>
      </c>
      <c r="N8">
        <f t="shared" si="0"/>
        <v>0</v>
      </c>
      <c r="O8">
        <f t="shared" si="1"/>
        <v>1.2616161600000001E-3</v>
      </c>
      <c r="P8">
        <f t="shared" si="2"/>
        <v>7.6666666999999997E-4</v>
      </c>
      <c r="Q8">
        <f t="shared" si="3"/>
        <v>5.926613E-5</v>
      </c>
      <c r="R8">
        <v>0</v>
      </c>
      <c r="S8">
        <v>0.126161616</v>
      </c>
      <c r="T8">
        <v>7.6666666999999994E-2</v>
      </c>
      <c r="U8">
        <v>5.9266129999999998E-3</v>
      </c>
    </row>
    <row r="9" spans="1:25" x14ac:dyDescent="0.35">
      <c r="A9">
        <v>300</v>
      </c>
      <c r="B9">
        <v>20</v>
      </c>
      <c r="C9">
        <v>2</v>
      </c>
      <c r="D9">
        <v>2</v>
      </c>
      <c r="E9">
        <v>2</v>
      </c>
      <c r="F9">
        <v>100</v>
      </c>
      <c r="G9">
        <v>0.1184795</v>
      </c>
      <c r="H9" t="s">
        <v>8</v>
      </c>
      <c r="I9">
        <v>2.5526469999999999E-2</v>
      </c>
      <c r="J9">
        <v>1</v>
      </c>
      <c r="K9">
        <v>0.495</v>
      </c>
      <c r="L9">
        <v>0.14499999999999999</v>
      </c>
      <c r="M9">
        <v>3.7857139999999997E-2</v>
      </c>
      <c r="N9">
        <f t="shared" si="0"/>
        <v>0</v>
      </c>
      <c r="O9">
        <f t="shared" si="1"/>
        <v>1.3381313100000001E-3</v>
      </c>
      <c r="P9">
        <f t="shared" si="2"/>
        <v>5.7045455000000005E-4</v>
      </c>
      <c r="Q9">
        <f t="shared" si="3"/>
        <v>3.757473E-5</v>
      </c>
      <c r="R9">
        <v>0</v>
      </c>
      <c r="S9">
        <v>0.133813131</v>
      </c>
      <c r="T9">
        <v>5.7045455000000002E-2</v>
      </c>
      <c r="U9">
        <v>3.7574729999999999E-3</v>
      </c>
    </row>
    <row r="10" spans="1:25" x14ac:dyDescent="0.35">
      <c r="A10">
        <v>1000</v>
      </c>
      <c r="B10">
        <v>20</v>
      </c>
      <c r="C10">
        <v>2</v>
      </c>
      <c r="D10">
        <v>2</v>
      </c>
      <c r="E10">
        <v>2</v>
      </c>
      <c r="F10">
        <v>100</v>
      </c>
      <c r="G10">
        <v>0.26865280000000002</v>
      </c>
      <c r="H10" t="s">
        <v>8</v>
      </c>
      <c r="I10">
        <v>7.1261329999999998E-2</v>
      </c>
      <c r="J10">
        <v>1</v>
      </c>
      <c r="K10">
        <v>0.505</v>
      </c>
      <c r="L10">
        <v>0.04</v>
      </c>
      <c r="M10">
        <v>2.1428570000000001E-2</v>
      </c>
      <c r="N10">
        <f t="shared" ref="N10" si="4">(R10)/MAX(F10, 1)</f>
        <v>0</v>
      </c>
      <c r="O10">
        <f t="shared" ref="O10" si="5">S10/MAX(F10, 1)</f>
        <v>1.38863636E-3</v>
      </c>
      <c r="P10">
        <f t="shared" ref="P10" si="6">T10/MAX(F10, 1)</f>
        <v>1.8585859000000001E-4</v>
      </c>
      <c r="Q10">
        <f t="shared" ref="Q10" si="7">U10/MAX(F10, 1)</f>
        <v>2.2160380000000001E-5</v>
      </c>
      <c r="R10">
        <v>0</v>
      </c>
      <c r="S10">
        <v>0.13886363600000001</v>
      </c>
      <c r="T10">
        <v>1.8585859E-2</v>
      </c>
      <c r="U10">
        <v>2.216038E-3</v>
      </c>
    </row>
    <row r="11" spans="1:25" x14ac:dyDescent="0.35">
      <c r="A11">
        <v>5000</v>
      </c>
      <c r="B11">
        <v>20</v>
      </c>
      <c r="C11">
        <v>2</v>
      </c>
      <c r="D11">
        <v>2</v>
      </c>
      <c r="E11">
        <v>2</v>
      </c>
      <c r="F11">
        <v>30</v>
      </c>
      <c r="G11">
        <v>2.7503139999999999</v>
      </c>
      <c r="H11" t="s">
        <v>8</v>
      </c>
      <c r="I11">
        <v>4.8060909999999998E-2</v>
      </c>
      <c r="J11">
        <v>1</v>
      </c>
      <c r="K11">
        <v>0.5</v>
      </c>
      <c r="L11">
        <v>1.6666670000000001E-2</v>
      </c>
      <c r="M11">
        <v>9.5238100000000006E-3</v>
      </c>
      <c r="N11">
        <f t="shared" si="0"/>
        <v>0</v>
      </c>
      <c r="O11">
        <f t="shared" si="1"/>
        <v>5.1724137933333329E-3</v>
      </c>
      <c r="P11">
        <f t="shared" si="2"/>
        <v>2.7777777666666668E-4</v>
      </c>
      <c r="Q11">
        <f t="shared" si="3"/>
        <v>2.0329970000000001E-5</v>
      </c>
      <c r="R11">
        <v>0</v>
      </c>
      <c r="S11">
        <v>0.15517241379999999</v>
      </c>
      <c r="T11">
        <v>8.3333333000000006E-3</v>
      </c>
      <c r="U11">
        <v>6.0989910000000004E-4</v>
      </c>
      <c r="Y11" t="s">
        <v>47</v>
      </c>
    </row>
    <row r="12" spans="1:25" x14ac:dyDescent="0.35">
      <c r="A12">
        <v>10000</v>
      </c>
      <c r="B12">
        <v>20</v>
      </c>
      <c r="C12">
        <v>2</v>
      </c>
      <c r="D12">
        <v>2</v>
      </c>
      <c r="E12">
        <v>2</v>
      </c>
      <c r="F12">
        <v>5</v>
      </c>
      <c r="G12">
        <v>6.9943249999999999</v>
      </c>
      <c r="H12" t="s">
        <v>8</v>
      </c>
      <c r="I12">
        <v>1.8197379999999999E-2</v>
      </c>
      <c r="J12">
        <v>1</v>
      </c>
      <c r="K12">
        <v>0.4</v>
      </c>
      <c r="L12">
        <v>0</v>
      </c>
      <c r="M12">
        <v>0</v>
      </c>
      <c r="N12">
        <f t="shared" si="0"/>
        <v>0</v>
      </c>
      <c r="O12">
        <f t="shared" si="1"/>
        <v>0.01</v>
      </c>
      <c r="P12">
        <f t="shared" si="2"/>
        <v>0</v>
      </c>
      <c r="Q12">
        <f t="shared" si="3"/>
        <v>0</v>
      </c>
      <c r="R12">
        <v>0</v>
      </c>
      <c r="S12">
        <v>0.05</v>
      </c>
      <c r="T12">
        <v>0</v>
      </c>
      <c r="U12">
        <v>0</v>
      </c>
      <c r="Y12" t="s">
        <v>48</v>
      </c>
    </row>
    <row r="13" spans="1:25" x14ac:dyDescent="0.35">
      <c r="A13">
        <v>10000</v>
      </c>
      <c r="B13">
        <v>20</v>
      </c>
      <c r="C13">
        <v>2</v>
      </c>
      <c r="D13">
        <v>2</v>
      </c>
      <c r="E13">
        <v>2</v>
      </c>
      <c r="F13">
        <v>30</v>
      </c>
      <c r="G13">
        <v>6.893713</v>
      </c>
      <c r="H13" t="s">
        <v>8</v>
      </c>
      <c r="I13">
        <v>6.0686829999999997E-2</v>
      </c>
      <c r="J13">
        <v>1</v>
      </c>
      <c r="K13">
        <v>0.46666667000000001</v>
      </c>
      <c r="L13">
        <v>1.6666670000000001E-2</v>
      </c>
      <c r="M13">
        <v>0</v>
      </c>
      <c r="N13">
        <f t="shared" ref="N13" si="8">(R13)/MAX(F13, 1)</f>
        <v>0</v>
      </c>
      <c r="O13">
        <f t="shared" ref="O13" si="9">S13/MAX(F13, 1)</f>
        <v>4.5593869666666663E-3</v>
      </c>
      <c r="P13">
        <f t="shared" ref="P13" si="10">T13/MAX(F13, 1)</f>
        <v>2.7777776666666667E-4</v>
      </c>
      <c r="Q13">
        <f t="shared" ref="Q13" si="11">U13/MAX(F13, 1)</f>
        <v>0</v>
      </c>
      <c r="R13">
        <v>0</v>
      </c>
      <c r="S13">
        <v>0.136781609</v>
      </c>
      <c r="T13">
        <v>8.3333330000000001E-3</v>
      </c>
      <c r="U13">
        <v>0</v>
      </c>
      <c r="Y13" t="s">
        <v>48</v>
      </c>
    </row>
    <row r="14" spans="1:25" x14ac:dyDescent="0.35">
      <c r="A14">
        <v>50000</v>
      </c>
      <c r="B14">
        <v>20</v>
      </c>
      <c r="F14">
        <v>1</v>
      </c>
      <c r="G14" t="s">
        <v>31</v>
      </c>
      <c r="N14">
        <f t="shared" si="0"/>
        <v>0</v>
      </c>
      <c r="O14">
        <f t="shared" si="1"/>
        <v>0</v>
      </c>
      <c r="P14">
        <f t="shared" si="2"/>
        <v>0</v>
      </c>
      <c r="Q14">
        <f t="shared" si="3"/>
        <v>0</v>
      </c>
    </row>
    <row r="15" spans="1:25" x14ac:dyDescent="0.35">
      <c r="A15">
        <v>150</v>
      </c>
      <c r="B15">
        <v>100</v>
      </c>
      <c r="C15">
        <v>10</v>
      </c>
      <c r="D15">
        <v>10</v>
      </c>
      <c r="E15">
        <v>10</v>
      </c>
      <c r="F15">
        <v>100</v>
      </c>
      <c r="G15">
        <v>0.91815270000000004</v>
      </c>
      <c r="H15" t="s">
        <v>8</v>
      </c>
      <c r="I15">
        <v>0.88103260000000005</v>
      </c>
      <c r="J15">
        <v>0.97599999999999998</v>
      </c>
      <c r="K15">
        <v>0.50600000000000001</v>
      </c>
      <c r="L15">
        <v>0.20699999999999999</v>
      </c>
      <c r="M15">
        <v>7.9571429999999999E-2</v>
      </c>
      <c r="N15">
        <f t="shared" si="0"/>
        <v>2.2464649999999998E-5</v>
      </c>
      <c r="O15">
        <f t="shared" si="1"/>
        <v>2.9862626000000001E-4</v>
      </c>
      <c r="P15">
        <f t="shared" si="2"/>
        <v>2.6112120999999998E-4</v>
      </c>
      <c r="Q15">
        <f t="shared" si="3"/>
        <v>4.0290869999999995E-5</v>
      </c>
      <c r="R15">
        <v>2.246465E-3</v>
      </c>
      <c r="S15">
        <v>2.9862626E-2</v>
      </c>
      <c r="T15">
        <v>2.6112120999999999E-2</v>
      </c>
      <c r="U15">
        <v>4.0290869999999998E-3</v>
      </c>
      <c r="Y15" t="s">
        <v>49</v>
      </c>
    </row>
    <row r="16" spans="1:25" x14ac:dyDescent="0.35">
      <c r="A16">
        <v>250</v>
      </c>
      <c r="B16">
        <v>100</v>
      </c>
      <c r="C16">
        <v>10</v>
      </c>
      <c r="D16">
        <v>10</v>
      </c>
      <c r="E16">
        <v>10</v>
      </c>
      <c r="F16">
        <v>100</v>
      </c>
      <c r="G16">
        <v>0.8890226</v>
      </c>
      <c r="H16" t="s">
        <v>8</v>
      </c>
      <c r="I16">
        <v>0.1300654</v>
      </c>
      <c r="J16">
        <v>0.998</v>
      </c>
      <c r="K16">
        <v>0.504</v>
      </c>
      <c r="L16">
        <v>8.6999999999999994E-2</v>
      </c>
      <c r="M16">
        <v>3.8428570000000002E-2</v>
      </c>
      <c r="N16">
        <f t="shared" si="0"/>
        <v>1.979798E-6</v>
      </c>
      <c r="O16">
        <f t="shared" si="1"/>
        <v>2.58424242E-4</v>
      </c>
      <c r="P16">
        <f t="shared" si="2"/>
        <v>1.18494949E-4</v>
      </c>
      <c r="Q16">
        <f t="shared" si="3"/>
        <v>2.1714903999999999E-5</v>
      </c>
      <c r="R16">
        <v>1.9797980000000001E-4</v>
      </c>
      <c r="S16">
        <v>2.5842424199999998E-2</v>
      </c>
      <c r="T16">
        <v>1.18494949E-2</v>
      </c>
      <c r="U16">
        <v>2.1714904E-3</v>
      </c>
    </row>
    <row r="17" spans="1:25" x14ac:dyDescent="0.35">
      <c r="A17">
        <v>300</v>
      </c>
      <c r="B17">
        <v>100</v>
      </c>
      <c r="C17">
        <v>10</v>
      </c>
      <c r="D17">
        <v>10</v>
      </c>
      <c r="E17">
        <v>10</v>
      </c>
      <c r="F17">
        <v>100</v>
      </c>
      <c r="G17">
        <v>0.98374159999999999</v>
      </c>
      <c r="H17" t="s">
        <v>8</v>
      </c>
      <c r="I17">
        <v>0.16841600000000001</v>
      </c>
      <c r="J17">
        <v>0.999</v>
      </c>
      <c r="K17">
        <v>0.52200000000000002</v>
      </c>
      <c r="L17">
        <v>9.7000000000000003E-2</v>
      </c>
      <c r="M17">
        <v>3.4142859999999997E-2</v>
      </c>
      <c r="N17">
        <f t="shared" ref="N17" si="12">(R17)/MAX(F17, 1)</f>
        <v>9.9999999999999995E-7</v>
      </c>
      <c r="O17">
        <f t="shared" ref="O17" si="13">S17/MAX(F17, 1)</f>
        <v>3.0622222000000003E-4</v>
      </c>
      <c r="P17">
        <f t="shared" ref="P17" si="14">T17/MAX(F17, 1)</f>
        <v>1.5849495000000002E-4</v>
      </c>
      <c r="Q17">
        <f t="shared" ref="Q17" si="15">U17/MAX(F17, 1)</f>
        <v>1.7270460000000001E-5</v>
      </c>
      <c r="R17">
        <v>1E-4</v>
      </c>
      <c r="S17">
        <v>3.0622222000000001E-2</v>
      </c>
      <c r="T17">
        <v>1.5849495000000002E-2</v>
      </c>
      <c r="U17">
        <v>1.7270460000000001E-3</v>
      </c>
    </row>
    <row r="18" spans="1:25" x14ac:dyDescent="0.35">
      <c r="A18">
        <v>1000</v>
      </c>
      <c r="B18">
        <v>100</v>
      </c>
      <c r="C18">
        <v>10</v>
      </c>
      <c r="D18">
        <v>10</v>
      </c>
      <c r="E18">
        <v>10</v>
      </c>
      <c r="F18">
        <v>30</v>
      </c>
      <c r="G18">
        <v>2.4292690000000001</v>
      </c>
      <c r="H18" t="s">
        <v>8</v>
      </c>
      <c r="I18">
        <v>0.48387970000000002</v>
      </c>
      <c r="J18">
        <v>1</v>
      </c>
      <c r="K18">
        <v>0.4766667</v>
      </c>
      <c r="L18">
        <v>0.03</v>
      </c>
      <c r="M18">
        <v>0.01</v>
      </c>
      <c r="N18">
        <f t="shared" si="0"/>
        <v>0</v>
      </c>
      <c r="O18">
        <f t="shared" si="1"/>
        <v>7.0536398333333335E-4</v>
      </c>
      <c r="P18">
        <f t="shared" si="2"/>
        <v>1.6436781666666664E-4</v>
      </c>
      <c r="Q18">
        <f t="shared" si="3"/>
        <v>1.0391743333333333E-5</v>
      </c>
      <c r="R18">
        <v>0</v>
      </c>
      <c r="S18">
        <v>2.11609195E-2</v>
      </c>
      <c r="T18">
        <v>4.9310344999999997E-3</v>
      </c>
      <c r="U18">
        <v>3.1175229999999999E-4</v>
      </c>
    </row>
    <row r="19" spans="1:25" x14ac:dyDescent="0.35">
      <c r="A19">
        <v>5000</v>
      </c>
      <c r="B19">
        <v>100</v>
      </c>
      <c r="C19">
        <v>10</v>
      </c>
      <c r="D19">
        <v>10</v>
      </c>
      <c r="E19">
        <v>10</v>
      </c>
      <c r="F19">
        <v>30</v>
      </c>
      <c r="G19">
        <v>12.02075</v>
      </c>
      <c r="H19" t="s">
        <v>8</v>
      </c>
      <c r="I19">
        <v>0.38998480000000002</v>
      </c>
      <c r="J19">
        <v>1</v>
      </c>
      <c r="K19">
        <v>0.53</v>
      </c>
      <c r="L19">
        <v>3.3333333E-2</v>
      </c>
      <c r="M19">
        <v>4.7619050000000003E-3</v>
      </c>
      <c r="N19">
        <f t="shared" si="0"/>
        <v>0</v>
      </c>
      <c r="O19">
        <f t="shared" si="1"/>
        <v>8.0804599999999998E-4</v>
      </c>
      <c r="P19">
        <f t="shared" si="2"/>
        <v>1.4559386666666667E-4</v>
      </c>
      <c r="Q19">
        <f t="shared" si="3"/>
        <v>2.502150333333333E-6</v>
      </c>
      <c r="R19">
        <v>0</v>
      </c>
      <c r="S19">
        <v>2.424138E-2</v>
      </c>
      <c r="T19">
        <v>4.3678160000000001E-3</v>
      </c>
      <c r="U19">
        <v>7.5064509999999993E-5</v>
      </c>
    </row>
    <row r="20" spans="1:25" x14ac:dyDescent="0.35">
      <c r="A20">
        <v>1000</v>
      </c>
      <c r="B20">
        <v>300</v>
      </c>
      <c r="C20">
        <v>30</v>
      </c>
      <c r="D20">
        <v>30</v>
      </c>
      <c r="E20">
        <v>30</v>
      </c>
      <c r="F20">
        <v>10</v>
      </c>
      <c r="G20">
        <v>12.997909999999999</v>
      </c>
      <c r="H20" t="s">
        <v>8</v>
      </c>
      <c r="I20">
        <v>3.7060439999999999</v>
      </c>
      <c r="J20">
        <v>1</v>
      </c>
      <c r="K20">
        <v>0.52</v>
      </c>
      <c r="L20">
        <v>0.05</v>
      </c>
      <c r="M20">
        <v>1.2592590000000001E-2</v>
      </c>
      <c r="N20">
        <f t="shared" ref="N20:N23" si="16">(R20)/MAX(F20, 1)</f>
        <v>0</v>
      </c>
      <c r="O20">
        <f t="shared" ref="O20:O23" si="17">S20/MAX(F20, 1)</f>
        <v>1.9555556000000001E-3</v>
      </c>
      <c r="P20">
        <f t="shared" ref="P20:P23" si="18">T20/MAX(F20, 1)</f>
        <v>7.2222220000000008E-4</v>
      </c>
      <c r="Q20">
        <f t="shared" ref="Q20:Q23" si="19">U20/MAX(F20, 1)</f>
        <v>2.3533E-5</v>
      </c>
      <c r="R20">
        <v>0</v>
      </c>
      <c r="S20">
        <v>1.9555556000000002E-2</v>
      </c>
      <c r="T20">
        <v>7.2222220000000004E-3</v>
      </c>
      <c r="U20">
        <v>2.3533000000000001E-4</v>
      </c>
    </row>
    <row r="21" spans="1:25" x14ac:dyDescent="0.35">
      <c r="A21">
        <v>50</v>
      </c>
      <c r="B21">
        <v>100</v>
      </c>
      <c r="C21">
        <v>2</v>
      </c>
      <c r="D21">
        <v>14</v>
      </c>
      <c r="E21">
        <v>2</v>
      </c>
      <c r="F21">
        <v>100</v>
      </c>
      <c r="G21">
        <v>9.2050460000000001E-2</v>
      </c>
      <c r="H21" t="s">
        <v>8</v>
      </c>
      <c r="I21">
        <v>9.2143240000000001E-2</v>
      </c>
      <c r="J21">
        <v>0.95</v>
      </c>
      <c r="K21">
        <v>0.49142859999999999</v>
      </c>
      <c r="L21">
        <v>0.29499999999999998</v>
      </c>
      <c r="M21">
        <v>8.5000000000000006E-2</v>
      </c>
      <c r="N21">
        <f t="shared" si="16"/>
        <v>2.4722219999999997E-4</v>
      </c>
      <c r="O21">
        <f t="shared" si="17"/>
        <v>1.4646465E-3</v>
      </c>
      <c r="P21">
        <f t="shared" si="18"/>
        <v>1.3424242000000001E-3</v>
      </c>
      <c r="Q21">
        <f t="shared" si="19"/>
        <v>1.216038E-4</v>
      </c>
      <c r="R21">
        <v>2.472222E-2</v>
      </c>
      <c r="S21">
        <v>0.14646465</v>
      </c>
      <c r="T21">
        <v>0.13424242</v>
      </c>
      <c r="U21">
        <v>1.216038E-2</v>
      </c>
      <c r="X21" t="s">
        <v>43</v>
      </c>
      <c r="Y21" t="s">
        <v>50</v>
      </c>
    </row>
    <row r="22" spans="1:25" x14ac:dyDescent="0.35">
      <c r="A22">
        <v>150</v>
      </c>
      <c r="B22">
        <v>20</v>
      </c>
      <c r="C22">
        <v>2</v>
      </c>
      <c r="D22">
        <v>14</v>
      </c>
      <c r="E22">
        <v>2</v>
      </c>
      <c r="F22">
        <v>100</v>
      </c>
      <c r="G22">
        <v>8.843094E-2</v>
      </c>
      <c r="H22" t="s">
        <v>8</v>
      </c>
      <c r="I22">
        <v>1.639179E-2</v>
      </c>
      <c r="J22">
        <v>1</v>
      </c>
      <c r="K22">
        <v>0.49214289999999999</v>
      </c>
      <c r="L22">
        <v>0.16</v>
      </c>
      <c r="M22">
        <v>0.04</v>
      </c>
      <c r="N22">
        <f t="shared" si="16"/>
        <v>0</v>
      </c>
      <c r="O22">
        <f t="shared" si="17"/>
        <v>2.1634199999999998E-4</v>
      </c>
      <c r="P22">
        <f t="shared" si="18"/>
        <v>6.5050510000000004E-4</v>
      </c>
      <c r="Q22">
        <f t="shared" si="19"/>
        <v>1.858586E-4</v>
      </c>
      <c r="R22">
        <v>0</v>
      </c>
      <c r="S22">
        <v>2.1634199999999999E-2</v>
      </c>
      <c r="T22">
        <v>6.5050510000000006E-2</v>
      </c>
      <c r="U22">
        <v>1.8585859999999999E-2</v>
      </c>
    </row>
    <row r="23" spans="1:25" x14ac:dyDescent="0.35">
      <c r="A23">
        <v>300</v>
      </c>
      <c r="B23">
        <v>20</v>
      </c>
      <c r="C23">
        <v>2</v>
      </c>
      <c r="D23">
        <v>14</v>
      </c>
      <c r="E23">
        <v>2</v>
      </c>
      <c r="F23">
        <v>100</v>
      </c>
      <c r="G23">
        <v>0.1209957</v>
      </c>
      <c r="H23" t="s">
        <v>8</v>
      </c>
      <c r="I23">
        <v>2.9455749999999999E-2</v>
      </c>
      <c r="J23">
        <v>1</v>
      </c>
      <c r="K23">
        <v>0.50285709999999995</v>
      </c>
      <c r="L23">
        <v>9.5000000000000001E-2</v>
      </c>
      <c r="M23">
        <v>0.02</v>
      </c>
      <c r="N23">
        <f t="shared" si="16"/>
        <v>0</v>
      </c>
      <c r="O23">
        <f t="shared" si="17"/>
        <v>1.514327E-4</v>
      </c>
      <c r="P23">
        <f t="shared" si="18"/>
        <v>4.3914139999999996E-4</v>
      </c>
      <c r="Q23">
        <f t="shared" si="19"/>
        <v>9.6969699999999994E-5</v>
      </c>
      <c r="R23">
        <v>0</v>
      </c>
      <c r="S23">
        <v>1.514327E-2</v>
      </c>
      <c r="T23">
        <v>4.3914139999999997E-2</v>
      </c>
      <c r="U23">
        <v>9.6969699999999992E-3</v>
      </c>
    </row>
    <row r="24" spans="1:25" x14ac:dyDescent="0.35">
      <c r="A24">
        <v>150</v>
      </c>
      <c r="B24">
        <v>20</v>
      </c>
      <c r="C24">
        <v>14</v>
      </c>
      <c r="D24">
        <v>2</v>
      </c>
      <c r="E24">
        <v>2</v>
      </c>
      <c r="F24">
        <v>100</v>
      </c>
      <c r="G24">
        <v>0.1005035</v>
      </c>
      <c r="H24" t="s">
        <v>8</v>
      </c>
      <c r="I24">
        <v>2.3517110000000001E-2</v>
      </c>
      <c r="J24">
        <v>0.99714290000000005</v>
      </c>
      <c r="K24">
        <v>0.5</v>
      </c>
      <c r="L24">
        <v>0.15</v>
      </c>
      <c r="M24">
        <v>4.4999999999999998E-2</v>
      </c>
      <c r="N24">
        <f t="shared" ref="N24:N26" si="20">(R24)/MAX(F24, 1)</f>
        <v>1.9789729999999999E-6</v>
      </c>
      <c r="O24">
        <f t="shared" ref="O24:O26" si="21">S24/MAX(F24, 1)</f>
        <v>1.1616161620000001E-3</v>
      </c>
      <c r="P24">
        <f t="shared" ref="P24:P26" si="22">T24/MAX(F24, 1)</f>
        <v>7.3232323200000005E-4</v>
      </c>
      <c r="Q24">
        <f t="shared" ref="Q24:Q26" si="23">U24/MAX(F24, 1)</f>
        <v>2.06818182E-4</v>
      </c>
      <c r="R24">
        <v>1.9789729999999999E-4</v>
      </c>
      <c r="S24">
        <v>0.1161616162</v>
      </c>
      <c r="T24">
        <v>7.3232323200000005E-2</v>
      </c>
      <c r="U24">
        <v>2.06818182E-2</v>
      </c>
    </row>
    <row r="25" spans="1:25" x14ac:dyDescent="0.35">
      <c r="A25">
        <v>150</v>
      </c>
      <c r="B25">
        <v>20</v>
      </c>
      <c r="C25">
        <v>2</v>
      </c>
      <c r="D25">
        <v>2</v>
      </c>
      <c r="E25">
        <v>14</v>
      </c>
      <c r="F25">
        <v>100</v>
      </c>
      <c r="G25">
        <v>8.573472E-2</v>
      </c>
      <c r="H25" t="s">
        <v>8</v>
      </c>
      <c r="I25">
        <v>1.670307E-2</v>
      </c>
      <c r="J25">
        <v>0.99</v>
      </c>
      <c r="K25">
        <v>0.51500000000000001</v>
      </c>
      <c r="L25">
        <v>0.1835714</v>
      </c>
      <c r="M25">
        <v>0.09</v>
      </c>
      <c r="N25">
        <f t="shared" si="20"/>
        <v>4.9494949999999996E-5</v>
      </c>
      <c r="O25">
        <f t="shared" si="21"/>
        <v>1.2856060599999999E-3</v>
      </c>
      <c r="P25">
        <f t="shared" si="22"/>
        <v>1.6208514E-4</v>
      </c>
      <c r="Q25">
        <f t="shared" si="23"/>
        <v>3.7272727E-4</v>
      </c>
      <c r="R25">
        <v>4.9494949999999999E-3</v>
      </c>
      <c r="S25">
        <v>0.12856060599999999</v>
      </c>
      <c r="T25">
        <v>1.6208514E-2</v>
      </c>
      <c r="U25">
        <v>3.7272726999999999E-2</v>
      </c>
      <c r="Y25" t="s">
        <v>51</v>
      </c>
    </row>
    <row r="26" spans="1:25" x14ac:dyDescent="0.35">
      <c r="A26">
        <v>150</v>
      </c>
      <c r="B26">
        <v>20</v>
      </c>
      <c r="C26">
        <v>2</v>
      </c>
      <c r="D26">
        <v>2</v>
      </c>
      <c r="E26">
        <v>2</v>
      </c>
      <c r="F26">
        <v>300</v>
      </c>
      <c r="G26">
        <v>8.1455739999999999E-2</v>
      </c>
      <c r="H26" t="s">
        <v>8</v>
      </c>
      <c r="I26">
        <v>1.7174930000000001E-2</v>
      </c>
      <c r="J26">
        <v>1</v>
      </c>
      <c r="K26">
        <v>0.49666666999999998</v>
      </c>
      <c r="L26">
        <v>0.16</v>
      </c>
      <c r="M26">
        <v>4.8809520000000002E-2</v>
      </c>
      <c r="N26">
        <f t="shared" si="20"/>
        <v>0</v>
      </c>
      <c r="O26">
        <f t="shared" si="21"/>
        <v>3.9015235999999997E-4</v>
      </c>
      <c r="P26">
        <f t="shared" si="22"/>
        <v>2.4882943000000002E-4</v>
      </c>
      <c r="Q26">
        <f t="shared" si="23"/>
        <v>1.5181936666666668E-5</v>
      </c>
      <c r="R26">
        <v>0</v>
      </c>
      <c r="S26">
        <v>0.117045708</v>
      </c>
      <c r="T26">
        <v>7.4648829E-2</v>
      </c>
      <c r="U26">
        <v>4.5545810000000003E-3</v>
      </c>
      <c r="V26">
        <v>1</v>
      </c>
      <c r="Y26" t="s">
        <v>52</v>
      </c>
    </row>
    <row r="27" spans="1:25" x14ac:dyDescent="0.35">
      <c r="A27">
        <v>150</v>
      </c>
      <c r="B27">
        <v>20</v>
      </c>
      <c r="C27">
        <v>2</v>
      </c>
      <c r="D27">
        <v>2</v>
      </c>
      <c r="E27">
        <v>2</v>
      </c>
      <c r="F27">
        <v>300</v>
      </c>
      <c r="G27">
        <v>7.1326760000000003E-2</v>
      </c>
      <c r="H27" t="s">
        <v>8</v>
      </c>
      <c r="I27">
        <v>1.399421E-2</v>
      </c>
      <c r="J27">
        <v>1</v>
      </c>
      <c r="K27">
        <v>0.5</v>
      </c>
      <c r="L27">
        <v>0.10333333</v>
      </c>
      <c r="M27">
        <v>3.1904759999999997E-2</v>
      </c>
      <c r="N27">
        <f t="shared" si="0"/>
        <v>0</v>
      </c>
      <c r="O27">
        <f t="shared" si="1"/>
        <v>3.9576365666666667E-4</v>
      </c>
      <c r="P27">
        <f t="shared" si="2"/>
        <v>1.5938313E-4</v>
      </c>
      <c r="Q27">
        <f t="shared" si="3"/>
        <v>1.2862983333333334E-5</v>
      </c>
      <c r="R27">
        <v>0</v>
      </c>
      <c r="S27">
        <v>0.11872909700000001</v>
      </c>
      <c r="T27">
        <v>4.7814939000000001E-2</v>
      </c>
      <c r="U27">
        <v>3.8588950000000002E-3</v>
      </c>
      <c r="V27">
        <v>5</v>
      </c>
    </row>
    <row r="28" spans="1:25" x14ac:dyDescent="0.35">
      <c r="A28">
        <v>150</v>
      </c>
      <c r="B28">
        <v>20</v>
      </c>
      <c r="C28">
        <v>2</v>
      </c>
      <c r="D28">
        <v>2</v>
      </c>
      <c r="E28">
        <v>2</v>
      </c>
      <c r="F28">
        <v>300</v>
      </c>
      <c r="G28">
        <v>7.0725049999999998E-2</v>
      </c>
      <c r="H28" t="s">
        <v>8</v>
      </c>
      <c r="I28">
        <v>1.3301459999999999E-2</v>
      </c>
      <c r="J28">
        <v>1</v>
      </c>
      <c r="K28">
        <v>0.5</v>
      </c>
      <c r="L28">
        <v>8.8333330000000002E-2</v>
      </c>
      <c r="M28">
        <v>3.2619049999999997E-2</v>
      </c>
      <c r="N28">
        <f t="shared" si="0"/>
        <v>0</v>
      </c>
      <c r="O28">
        <f t="shared" si="1"/>
        <v>3.9576366666666668E-4</v>
      </c>
      <c r="P28">
        <f t="shared" si="2"/>
        <v>1.4391489999999999E-4</v>
      </c>
      <c r="Q28">
        <f t="shared" si="3"/>
        <v>1.17419E-5</v>
      </c>
      <c r="R28">
        <v>0</v>
      </c>
      <c r="S28">
        <v>0.1187291</v>
      </c>
      <c r="T28">
        <v>4.317447E-2</v>
      </c>
      <c r="U28">
        <v>3.52257E-3</v>
      </c>
      <c r="V28">
        <v>50</v>
      </c>
    </row>
    <row r="29" spans="1:25" x14ac:dyDescent="0.35">
      <c r="A29">
        <v>150</v>
      </c>
      <c r="B29">
        <v>20</v>
      </c>
      <c r="C29">
        <v>2</v>
      </c>
      <c r="D29">
        <v>2</v>
      </c>
      <c r="E29">
        <v>2</v>
      </c>
      <c r="F29">
        <v>300</v>
      </c>
      <c r="G29">
        <v>6.9739280000000001E-2</v>
      </c>
      <c r="H29" t="s">
        <v>8</v>
      </c>
      <c r="I29">
        <v>1.304113E-2</v>
      </c>
      <c r="J29">
        <v>1</v>
      </c>
      <c r="K29">
        <v>0.5</v>
      </c>
      <c r="L29">
        <v>9.1666670000000006E-2</v>
      </c>
      <c r="M29">
        <v>3.2380949999999999E-2</v>
      </c>
      <c r="N29">
        <f t="shared" si="0"/>
        <v>0</v>
      </c>
      <c r="O29">
        <f t="shared" si="1"/>
        <v>3.9576366666666668E-4</v>
      </c>
      <c r="P29">
        <f t="shared" si="2"/>
        <v>1.4748233333333332E-4</v>
      </c>
      <c r="Q29">
        <f t="shared" si="3"/>
        <v>1.1054233333333333E-5</v>
      </c>
      <c r="R29">
        <v>0</v>
      </c>
      <c r="S29">
        <v>0.1187291</v>
      </c>
      <c r="T29">
        <v>4.4244699999999998E-2</v>
      </c>
      <c r="U29">
        <v>3.3162700000000001E-3</v>
      </c>
      <c r="V29">
        <v>5000</v>
      </c>
      <c r="Y29" t="s">
        <v>53</v>
      </c>
    </row>
    <row r="30" spans="1:25" x14ac:dyDescent="0.35">
      <c r="A30">
        <v>150</v>
      </c>
      <c r="B30">
        <v>20</v>
      </c>
      <c r="C30">
        <v>2</v>
      </c>
      <c r="D30">
        <v>2</v>
      </c>
      <c r="E30">
        <v>2</v>
      </c>
      <c r="F30">
        <v>300</v>
      </c>
      <c r="G30">
        <v>7.1257680000000004E-2</v>
      </c>
      <c r="H30" t="s">
        <v>8</v>
      </c>
      <c r="I30">
        <v>1.455002E-2</v>
      </c>
      <c r="J30">
        <v>1</v>
      </c>
      <c r="K30">
        <v>0.5</v>
      </c>
      <c r="L30">
        <v>9.1666670000000006E-2</v>
      </c>
      <c r="M30">
        <v>3.2380949999999999E-2</v>
      </c>
      <c r="N30">
        <f t="shared" si="0"/>
        <v>0</v>
      </c>
      <c r="O30">
        <f t="shared" si="1"/>
        <v>3.9576366666666668E-4</v>
      </c>
      <c r="P30">
        <f t="shared" si="2"/>
        <v>1.4748233333333332E-4</v>
      </c>
      <c r="Q30">
        <f t="shared" si="3"/>
        <v>1.1054233333333333E-5</v>
      </c>
      <c r="R30">
        <v>0</v>
      </c>
      <c r="S30">
        <v>0.1187291</v>
      </c>
      <c r="T30">
        <v>4.4244699999999998E-2</v>
      </c>
      <c r="U30">
        <v>3.3162700000000001E-3</v>
      </c>
      <c r="V30">
        <v>5000000</v>
      </c>
    </row>
    <row r="31" spans="1:25" x14ac:dyDescent="0.35">
      <c r="A31">
        <v>150</v>
      </c>
      <c r="B31">
        <v>20</v>
      </c>
      <c r="C31">
        <v>2</v>
      </c>
      <c r="D31">
        <v>2</v>
      </c>
      <c r="E31">
        <v>2</v>
      </c>
      <c r="F31">
        <v>300</v>
      </c>
      <c r="G31">
        <v>8.7534479999999998E-2</v>
      </c>
      <c r="H31" t="s">
        <v>8</v>
      </c>
      <c r="I31">
        <v>1.7955140000000001E-2</v>
      </c>
      <c r="J31">
        <v>1</v>
      </c>
      <c r="K31">
        <v>0.49166670000000001</v>
      </c>
      <c r="L31">
        <v>0.23</v>
      </c>
      <c r="M31">
        <v>4.5238100000000003E-2</v>
      </c>
      <c r="N31">
        <f t="shared" si="0"/>
        <v>0</v>
      </c>
      <c r="O31">
        <f t="shared" si="1"/>
        <v>4.0946673999999996E-4</v>
      </c>
      <c r="P31">
        <f t="shared" si="2"/>
        <v>3.1360089333333334E-4</v>
      </c>
      <c r="Q31">
        <f t="shared" si="3"/>
        <v>1.3973259999999999E-5</v>
      </c>
      <c r="R31">
        <v>0</v>
      </c>
      <c r="S31">
        <v>0.12284002199999999</v>
      </c>
      <c r="T31">
        <v>9.4080267999999995E-2</v>
      </c>
      <c r="U31">
        <v>4.1919779999999999E-3</v>
      </c>
      <c r="V31">
        <v>0.6</v>
      </c>
      <c r="W31">
        <v>10</v>
      </c>
      <c r="Y31" t="s">
        <v>54</v>
      </c>
    </row>
    <row r="32" spans="1:25" x14ac:dyDescent="0.35">
      <c r="A32">
        <v>150</v>
      </c>
      <c r="B32">
        <v>20</v>
      </c>
      <c r="C32">
        <v>2</v>
      </c>
      <c r="D32">
        <v>2</v>
      </c>
      <c r="E32">
        <v>2</v>
      </c>
      <c r="F32">
        <v>300</v>
      </c>
      <c r="G32">
        <v>8.9411550000000006E-2</v>
      </c>
      <c r="H32" t="s">
        <v>8</v>
      </c>
      <c r="I32">
        <v>1.914834E-2</v>
      </c>
      <c r="J32">
        <v>1</v>
      </c>
      <c r="K32">
        <v>0.495</v>
      </c>
      <c r="L32">
        <v>0.21833332999999999</v>
      </c>
      <c r="M32">
        <v>4.666667E-2</v>
      </c>
      <c r="N32">
        <f t="shared" si="0"/>
        <v>0</v>
      </c>
      <c r="O32">
        <f t="shared" si="1"/>
        <v>4.3191192999999996E-4</v>
      </c>
      <c r="P32">
        <f t="shared" si="2"/>
        <v>2.7814009666666666E-4</v>
      </c>
      <c r="Q32">
        <f t="shared" si="3"/>
        <v>1.4102943333333334E-5</v>
      </c>
      <c r="R32">
        <v>0</v>
      </c>
      <c r="S32">
        <v>0.12957357899999999</v>
      </c>
      <c r="T32">
        <v>8.3442029000000001E-2</v>
      </c>
      <c r="U32">
        <v>4.2308830000000004E-3</v>
      </c>
      <c r="V32">
        <v>0.6</v>
      </c>
      <c r="W32">
        <v>50</v>
      </c>
    </row>
    <row r="33" spans="23:25" x14ac:dyDescent="0.35">
      <c r="W33">
        <v>100</v>
      </c>
      <c r="Y33" t="s">
        <v>55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CardMatch</vt:lpstr>
      <vt:lpstr>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2022-05-02T06:13:03Z</dcterms:modified>
</cp:coreProperties>
</file>