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30" windowWidth="10335" windowHeight="7365" tabRatio="803"/>
  </bookViews>
  <sheets>
    <sheet name="SOR" sheetId="1" r:id="rId1"/>
    <sheet name="EST" sheetId="7" r:id="rId2"/>
    <sheet name="concertina" sheetId="8" r:id="rId3"/>
    <sheet name="structural platform" sheetId="9" r:id="rId4"/>
    <sheet name="TLF EXTENSION" sheetId="11" r:id="rId5"/>
    <sheet name="CALL UP ORDER" sheetId="12" r:id="rId6"/>
    <sheet name="BOQ" sheetId="10" r:id="rId7"/>
    <sheet name="Sheet1" sheetId="13" r:id="rId8"/>
    <sheet name="Sheet2" sheetId="14" r:id="rId9"/>
    <sheet name="Sheet3" sheetId="15" r:id="rId10"/>
  </sheets>
  <externalReferences>
    <externalReference r:id="rId11"/>
    <externalReference r:id="rId12"/>
  </externalReferences>
  <definedNames>
    <definedName name="_xlnm._FilterDatabase" localSheetId="5" hidden="1">'CALL UP ORDER'!$A$6:$F$16</definedName>
    <definedName name="_xlnm._FilterDatabase" localSheetId="2" hidden="1">concertina!$A$6:$F$17</definedName>
    <definedName name="_xlnm._FilterDatabase" localSheetId="1" hidden="1">EST!$A$6:$F$19</definedName>
    <definedName name="_xlnm._FilterDatabase" localSheetId="8" hidden="1">Sheet2!$A$1:$G$2329</definedName>
    <definedName name="_xlnm._FilterDatabase" localSheetId="0" hidden="1">SOR!$A$1:$J$2329</definedName>
    <definedName name="_xlnm._FilterDatabase" localSheetId="3" hidden="1">'structural platform'!$A$6:$F$16</definedName>
    <definedName name="_xlnm._FilterDatabase" localSheetId="4" hidden="1">'TLF EXTENSION'!$A$6:$F$16</definedName>
    <definedName name="AS">[1]SOR!$A$6:$F$1351</definedName>
    <definedName name="END" localSheetId="5">[2]SOR!#REF!</definedName>
    <definedName name="END" localSheetId="2">[2]SOR!#REF!</definedName>
    <definedName name="END" localSheetId="1">[2]SOR!#REF!</definedName>
    <definedName name="END" localSheetId="3">[2]SOR!#REF!</definedName>
    <definedName name="END" localSheetId="4">[2]SOR!#REF!</definedName>
    <definedName name="END">[2]SOR!#REF!</definedName>
    <definedName name="ITEM" localSheetId="5">#REF!</definedName>
    <definedName name="ITEM" localSheetId="2">#REF!</definedName>
    <definedName name="ITEM" localSheetId="1">#REF!</definedName>
    <definedName name="ITEM" localSheetId="3">#REF!</definedName>
    <definedName name="ITEM" localSheetId="4">#REF!</definedName>
    <definedName name="ITEM">#REF!</definedName>
    <definedName name="last" localSheetId="5">[2]SOR!#REF!</definedName>
    <definedName name="last" localSheetId="2">[2]SOR!#REF!</definedName>
    <definedName name="last" localSheetId="1">[2]SOR!#REF!</definedName>
    <definedName name="last" localSheetId="3">[2]SOR!#REF!</definedName>
    <definedName name="last" localSheetId="4">[2]SOR!#REF!</definedName>
    <definedName name="last">[2]SOR!#REF!</definedName>
    <definedName name="mydata" localSheetId="5">#REF!</definedName>
    <definedName name="mydata" localSheetId="2">#REF!</definedName>
    <definedName name="mydata" localSheetId="1">#REF!</definedName>
    <definedName name="mydata" localSheetId="3">#REF!</definedName>
    <definedName name="mydata" localSheetId="4">#REF!</definedName>
    <definedName name="mydata">#REF!</definedName>
    <definedName name="Previous_Items__Electrical" localSheetId="5">[2]SOR!#REF!</definedName>
    <definedName name="Previous_Items__Electrical" localSheetId="2">[2]SOR!#REF!</definedName>
    <definedName name="Previous_Items__Electrical" localSheetId="1">[2]SOR!#REF!</definedName>
    <definedName name="Previous_Items__Electrical" localSheetId="3">[2]SOR!#REF!</definedName>
    <definedName name="Previous_Items__Electrical" localSheetId="4">[2]SOR!#REF!</definedName>
    <definedName name="Previous_Items__Electrical">[2]SOR!#REF!</definedName>
    <definedName name="_xlnm.Print_Area" localSheetId="5">'CALL UP ORDER'!$A$1:$G$44</definedName>
    <definedName name="_xlnm.Print_Area" localSheetId="2">concertina!$A$1:$G$33</definedName>
    <definedName name="_xlnm.Print_Area" localSheetId="1">EST!$A$1:$G$40</definedName>
    <definedName name="_xlnm.Print_Area" localSheetId="3">'structural platform'!$A$1:$G$32</definedName>
    <definedName name="_xlnm.Print_Area" localSheetId="4">'TLF EXTENSION'!$A$1:$G$51</definedName>
    <definedName name="_xlnm.Print_Titles" localSheetId="5">'CALL UP ORDER'!$1:$6</definedName>
    <definedName name="_xlnm.Print_Titles" localSheetId="2">concertina!$1:$6</definedName>
    <definedName name="_xlnm.Print_Titles" localSheetId="1">EST!$1:$6</definedName>
    <definedName name="_xlnm.Print_Titles" localSheetId="3">'structural platform'!$1:$6</definedName>
    <definedName name="_xlnm.Print_Titles" localSheetId="4">'TLF EXTENSION'!$1:$6</definedName>
    <definedName name="RONAME" localSheetId="5">#REF!</definedName>
    <definedName name="RONAME" localSheetId="2">#REF!</definedName>
    <definedName name="RONAME" localSheetId="1">#REF!</definedName>
    <definedName name="RONAME" localSheetId="3">#REF!</definedName>
    <definedName name="RONAME" localSheetId="4">#REF!</definedName>
    <definedName name="RONAME">#REF!</definedName>
    <definedName name="WORKORDER" localSheetId="5">#REF!</definedName>
    <definedName name="WORKORDER" localSheetId="2">#REF!</definedName>
    <definedName name="WORKORDER" localSheetId="1">#REF!</definedName>
    <definedName name="WORKORDER" localSheetId="3">#REF!</definedName>
    <definedName name="WORKORDER" localSheetId="4">#REF!</definedName>
    <definedName name="WORKORDER">#REF!</definedName>
  </definedNames>
  <calcPr calcId="124519"/>
</workbook>
</file>

<file path=xl/calcChain.xml><?xml version="1.0" encoding="utf-8"?>
<calcChain xmlns="http://schemas.openxmlformats.org/spreadsheetml/2006/main">
  <c r="N503" i="1"/>
  <c r="F35" i="13" l="1"/>
  <c r="G35" s="1"/>
  <c r="E35"/>
  <c r="C35"/>
  <c r="B35"/>
  <c r="F34"/>
  <c r="G34" s="1"/>
  <c r="E34"/>
  <c r="C34"/>
  <c r="B34"/>
  <c r="F33"/>
  <c r="G33" s="1"/>
  <c r="E33"/>
  <c r="C33"/>
  <c r="B33"/>
  <c r="F32"/>
  <c r="G32" s="1"/>
  <c r="E32"/>
  <c r="C32"/>
  <c r="B32"/>
  <c r="F31"/>
  <c r="E31"/>
  <c r="D31"/>
  <c r="C31"/>
  <c r="B31"/>
  <c r="F30"/>
  <c r="E30"/>
  <c r="C30"/>
  <c r="B30"/>
  <c r="F29"/>
  <c r="G29" s="1"/>
  <c r="E29"/>
  <c r="C29"/>
  <c r="B29"/>
  <c r="F28"/>
  <c r="G28" s="1"/>
  <c r="E28"/>
  <c r="C28"/>
  <c r="B28"/>
  <c r="F27"/>
  <c r="G27" s="1"/>
  <c r="E27"/>
  <c r="C27"/>
  <c r="B27"/>
  <c r="F26"/>
  <c r="E26"/>
  <c r="C26"/>
  <c r="B26"/>
  <c r="F25"/>
  <c r="G25" s="1"/>
  <c r="E25"/>
  <c r="C25"/>
  <c r="B25"/>
  <c r="F24"/>
  <c r="G24" s="1"/>
  <c r="E24"/>
  <c r="D24"/>
  <c r="D26" s="1"/>
  <c r="D30" s="1"/>
  <c r="C24"/>
  <c r="B24"/>
  <c r="F23"/>
  <c r="G23" s="1"/>
  <c r="E23"/>
  <c r="D23"/>
  <c r="C23"/>
  <c r="B23"/>
  <c r="F22"/>
  <c r="G22" s="1"/>
  <c r="E22"/>
  <c r="C22"/>
  <c r="B22"/>
  <c r="F21"/>
  <c r="G21" s="1"/>
  <c r="E21"/>
  <c r="C21"/>
  <c r="B21"/>
  <c r="F20"/>
  <c r="G20" s="1"/>
  <c r="E20"/>
  <c r="C20"/>
  <c r="B20"/>
  <c r="F19"/>
  <c r="G19" s="1"/>
  <c r="E19"/>
  <c r="C19"/>
  <c r="B19"/>
  <c r="F18"/>
  <c r="G18" s="1"/>
  <c r="E18"/>
  <c r="C18"/>
  <c r="B18"/>
  <c r="F17"/>
  <c r="G17" s="1"/>
  <c r="E17"/>
  <c r="C17"/>
  <c r="B17"/>
  <c r="F16"/>
  <c r="G16" s="1"/>
  <c r="E16"/>
  <c r="C16"/>
  <c r="B16"/>
  <c r="F15"/>
  <c r="G15" s="1"/>
  <c r="E15"/>
  <c r="C15"/>
  <c r="B15"/>
  <c r="F14"/>
  <c r="G14" s="1"/>
  <c r="E14"/>
  <c r="C14"/>
  <c r="B14"/>
  <c r="F13"/>
  <c r="G13" s="1"/>
  <c r="E13"/>
  <c r="C13"/>
  <c r="B13"/>
  <c r="F12"/>
  <c r="G12" s="1"/>
  <c r="E12"/>
  <c r="C12"/>
  <c r="B12"/>
  <c r="F11"/>
  <c r="G11" s="1"/>
  <c r="E11"/>
  <c r="C11"/>
  <c r="B11"/>
  <c r="F10"/>
  <c r="G10" s="1"/>
  <c r="E10"/>
  <c r="C10"/>
  <c r="B10"/>
  <c r="F9"/>
  <c r="G9" s="1"/>
  <c r="E9"/>
  <c r="C9"/>
  <c r="B9"/>
  <c r="F8"/>
  <c r="G8" s="1"/>
  <c r="E8"/>
  <c r="C8"/>
  <c r="B8"/>
  <c r="G31" l="1"/>
  <c r="G26"/>
  <c r="G30"/>
  <c r="F35" i="12"/>
  <c r="G35" s="1"/>
  <c r="E35"/>
  <c r="C35"/>
  <c r="B35"/>
  <c r="F34"/>
  <c r="G34" s="1"/>
  <c r="E34"/>
  <c r="C34"/>
  <c r="B34"/>
  <c r="F33"/>
  <c r="G33" s="1"/>
  <c r="E33"/>
  <c r="C33"/>
  <c r="B33"/>
  <c r="F32"/>
  <c r="G32" s="1"/>
  <c r="E32"/>
  <c r="C32"/>
  <c r="B32"/>
  <c r="F31"/>
  <c r="G31" s="1"/>
  <c r="E31"/>
  <c r="D31"/>
  <c r="C31"/>
  <c r="B31"/>
  <c r="F30"/>
  <c r="E30"/>
  <c r="C30"/>
  <c r="B30"/>
  <c r="F29"/>
  <c r="G29" s="1"/>
  <c r="E29"/>
  <c r="C29"/>
  <c r="B29"/>
  <c r="F28"/>
  <c r="G28" s="1"/>
  <c r="E28"/>
  <c r="C28"/>
  <c r="B28"/>
  <c r="F27"/>
  <c r="G27" s="1"/>
  <c r="E27"/>
  <c r="C27"/>
  <c r="B27"/>
  <c r="F26"/>
  <c r="E26"/>
  <c r="C26"/>
  <c r="B26"/>
  <c r="F25"/>
  <c r="G25" s="1"/>
  <c r="E25"/>
  <c r="C25"/>
  <c r="B25"/>
  <c r="F24"/>
  <c r="E24"/>
  <c r="D24"/>
  <c r="D26" s="1"/>
  <c r="D30" s="1"/>
  <c r="C24"/>
  <c r="B24"/>
  <c r="F23"/>
  <c r="G23" s="1"/>
  <c r="E23"/>
  <c r="D23"/>
  <c r="C23"/>
  <c r="B23"/>
  <c r="F22"/>
  <c r="G22" s="1"/>
  <c r="E22"/>
  <c r="C22"/>
  <c r="B22"/>
  <c r="F21"/>
  <c r="G21" s="1"/>
  <c r="E21"/>
  <c r="C21"/>
  <c r="B21"/>
  <c r="F20"/>
  <c r="G20" s="1"/>
  <c r="E20"/>
  <c r="C20"/>
  <c r="B20"/>
  <c r="F19"/>
  <c r="G19" s="1"/>
  <c r="E19"/>
  <c r="C19"/>
  <c r="B19"/>
  <c r="F18"/>
  <c r="G18" s="1"/>
  <c r="E18"/>
  <c r="C18"/>
  <c r="B18"/>
  <c r="F17"/>
  <c r="G17" s="1"/>
  <c r="E17"/>
  <c r="C17"/>
  <c r="B17"/>
  <c r="F16"/>
  <c r="G16" s="1"/>
  <c r="E16"/>
  <c r="C16"/>
  <c r="B16"/>
  <c r="F15"/>
  <c r="G15" s="1"/>
  <c r="E15"/>
  <c r="C15"/>
  <c r="B15"/>
  <c r="F14"/>
  <c r="G14" s="1"/>
  <c r="E14"/>
  <c r="C14"/>
  <c r="B14"/>
  <c r="F13"/>
  <c r="G13" s="1"/>
  <c r="E13"/>
  <c r="C13"/>
  <c r="B13"/>
  <c r="F12"/>
  <c r="G12" s="1"/>
  <c r="E12"/>
  <c r="C12"/>
  <c r="B12"/>
  <c r="F11"/>
  <c r="G11" s="1"/>
  <c r="E11"/>
  <c r="C11"/>
  <c r="B11"/>
  <c r="F10"/>
  <c r="G10" s="1"/>
  <c r="E10"/>
  <c r="C10"/>
  <c r="B10"/>
  <c r="F9"/>
  <c r="G9" s="1"/>
  <c r="E9"/>
  <c r="C9"/>
  <c r="B9"/>
  <c r="F8"/>
  <c r="G8" s="1"/>
  <c r="E8"/>
  <c r="C8"/>
  <c r="B8"/>
  <c r="F35" i="11"/>
  <c r="G35" s="1"/>
  <c r="E35"/>
  <c r="C35"/>
  <c r="B35"/>
  <c r="F34"/>
  <c r="G34" s="1"/>
  <c r="E34"/>
  <c r="C34"/>
  <c r="B34"/>
  <c r="D31"/>
  <c r="F33"/>
  <c r="E33"/>
  <c r="C33"/>
  <c r="B33"/>
  <c r="F32"/>
  <c r="E32"/>
  <c r="C32"/>
  <c r="B32"/>
  <c r="F31"/>
  <c r="E31"/>
  <c r="C31"/>
  <c r="B31"/>
  <c r="F30"/>
  <c r="E30"/>
  <c r="C30"/>
  <c r="B30"/>
  <c r="F29"/>
  <c r="E29"/>
  <c r="C29"/>
  <c r="B29"/>
  <c r="F28"/>
  <c r="E28"/>
  <c r="C28"/>
  <c r="B28"/>
  <c r="F27"/>
  <c r="E27"/>
  <c r="C27"/>
  <c r="B27"/>
  <c r="F26"/>
  <c r="E26"/>
  <c r="C26"/>
  <c r="B26"/>
  <c r="F25"/>
  <c r="G25" s="1"/>
  <c r="E25"/>
  <c r="C25"/>
  <c r="B25"/>
  <c r="F24"/>
  <c r="E24"/>
  <c r="D24"/>
  <c r="C24"/>
  <c r="B24"/>
  <c r="D23"/>
  <c r="F23"/>
  <c r="G23" s="1"/>
  <c r="E23"/>
  <c r="C23"/>
  <c r="B23"/>
  <c r="F22"/>
  <c r="G22" s="1"/>
  <c r="E22"/>
  <c r="C22"/>
  <c r="B22"/>
  <c r="F21"/>
  <c r="G21" s="1"/>
  <c r="E21"/>
  <c r="C21"/>
  <c r="B21"/>
  <c r="F20"/>
  <c r="G20" s="1"/>
  <c r="E20"/>
  <c r="C20"/>
  <c r="B20"/>
  <c r="F19"/>
  <c r="G19" s="1"/>
  <c r="E19"/>
  <c r="C19"/>
  <c r="B19"/>
  <c r="F18"/>
  <c r="G18" s="1"/>
  <c r="E18"/>
  <c r="C18"/>
  <c r="B18"/>
  <c r="F17"/>
  <c r="G17" s="1"/>
  <c r="E17"/>
  <c r="C17"/>
  <c r="B17"/>
  <c r="F16"/>
  <c r="G16" s="1"/>
  <c r="E16"/>
  <c r="C16"/>
  <c r="B16"/>
  <c r="F15"/>
  <c r="G15" s="1"/>
  <c r="E15"/>
  <c r="C15"/>
  <c r="B15"/>
  <c r="F14"/>
  <c r="G14" s="1"/>
  <c r="E14"/>
  <c r="C14"/>
  <c r="B14"/>
  <c r="F13"/>
  <c r="G13" s="1"/>
  <c r="E13"/>
  <c r="C13"/>
  <c r="B13"/>
  <c r="F12"/>
  <c r="G12" s="1"/>
  <c r="E12"/>
  <c r="C12"/>
  <c r="B12"/>
  <c r="F11"/>
  <c r="G11" s="1"/>
  <c r="E11"/>
  <c r="C11"/>
  <c r="B11"/>
  <c r="F10"/>
  <c r="G10" s="1"/>
  <c r="E10"/>
  <c r="C10"/>
  <c r="B10"/>
  <c r="F9"/>
  <c r="G9" s="1"/>
  <c r="E9"/>
  <c r="C9"/>
  <c r="B9"/>
  <c r="F8"/>
  <c r="G8" s="1"/>
  <c r="E8"/>
  <c r="C8"/>
  <c r="B8"/>
  <c r="B17" i="10"/>
  <c r="E21"/>
  <c r="B16"/>
  <c r="B14"/>
  <c r="B7"/>
  <c r="F16" i="9"/>
  <c r="G16" s="1"/>
  <c r="E16"/>
  <c r="C16"/>
  <c r="B16"/>
  <c r="F15"/>
  <c r="G15" s="1"/>
  <c r="E15"/>
  <c r="C15"/>
  <c r="B15"/>
  <c r="F14"/>
  <c r="G14" s="1"/>
  <c r="E14"/>
  <c r="C14"/>
  <c r="B14"/>
  <c r="F13"/>
  <c r="G13" s="1"/>
  <c r="E13"/>
  <c r="C13"/>
  <c r="B13"/>
  <c r="F12"/>
  <c r="G12" s="1"/>
  <c r="E12"/>
  <c r="C12"/>
  <c r="B12"/>
  <c r="F11"/>
  <c r="G11" s="1"/>
  <c r="E11"/>
  <c r="C11"/>
  <c r="B11"/>
  <c r="F10"/>
  <c r="G10" s="1"/>
  <c r="E10"/>
  <c r="C10"/>
  <c r="B10"/>
  <c r="F9"/>
  <c r="G9" s="1"/>
  <c r="E9"/>
  <c r="C9"/>
  <c r="B9"/>
  <c r="F8"/>
  <c r="G8" s="1"/>
  <c r="E8"/>
  <c r="C8"/>
  <c r="B8"/>
  <c r="F17" i="8"/>
  <c r="G17" s="1"/>
  <c r="E17"/>
  <c r="C17"/>
  <c r="B17"/>
  <c r="F16"/>
  <c r="G16" s="1"/>
  <c r="E16"/>
  <c r="C16"/>
  <c r="B16"/>
  <c r="F15"/>
  <c r="G15" s="1"/>
  <c r="E15"/>
  <c r="C15"/>
  <c r="B15"/>
  <c r="F14"/>
  <c r="G14" s="1"/>
  <c r="E14"/>
  <c r="C14"/>
  <c r="B14"/>
  <c r="F13"/>
  <c r="G13" s="1"/>
  <c r="E13"/>
  <c r="C13"/>
  <c r="B13"/>
  <c r="F12"/>
  <c r="G12" s="1"/>
  <c r="E12"/>
  <c r="C12"/>
  <c r="B12"/>
  <c r="F11"/>
  <c r="G11" s="1"/>
  <c r="E11"/>
  <c r="C11"/>
  <c r="B11"/>
  <c r="F10"/>
  <c r="G10" s="1"/>
  <c r="E10"/>
  <c r="C10"/>
  <c r="B10"/>
  <c r="F9"/>
  <c r="G9" s="1"/>
  <c r="E9"/>
  <c r="C9"/>
  <c r="B9"/>
  <c r="F8"/>
  <c r="E8"/>
  <c r="C8"/>
  <c r="B8"/>
  <c r="A18" i="7"/>
  <c r="F18" s="1"/>
  <c r="G18" s="1"/>
  <c r="A17"/>
  <c r="A16"/>
  <c r="C16" s="1"/>
  <c r="A15"/>
  <c r="E15" s="1"/>
  <c r="A14"/>
  <c r="F14" s="1"/>
  <c r="G14" s="1"/>
  <c r="A13"/>
  <c r="F13" s="1"/>
  <c r="G13" s="1"/>
  <c r="A11"/>
  <c r="B11" s="1"/>
  <c r="A10"/>
  <c r="B10" s="1"/>
  <c r="A9"/>
  <c r="B9" s="1"/>
  <c r="A8"/>
  <c r="C8" s="1"/>
  <c r="F16"/>
  <c r="G16" s="1"/>
  <c r="F17"/>
  <c r="G17" s="1"/>
  <c r="B16"/>
  <c r="E13"/>
  <c r="E14"/>
  <c r="E17"/>
  <c r="B13"/>
  <c r="C13"/>
  <c r="B17"/>
  <c r="C17"/>
  <c r="E16" l="1"/>
  <c r="B15"/>
  <c r="F15"/>
  <c r="G15" s="1"/>
  <c r="C15"/>
  <c r="G36" i="13"/>
  <c r="G37" s="1"/>
  <c r="G38" s="1"/>
  <c r="G26" i="12"/>
  <c r="G30"/>
  <c r="G24"/>
  <c r="G27" i="11"/>
  <c r="G29"/>
  <c r="G31"/>
  <c r="G33"/>
  <c r="G24"/>
  <c r="D26"/>
  <c r="G17" i="9"/>
  <c r="G8" i="8"/>
  <c r="G18" s="1"/>
  <c r="B18" i="7"/>
  <c r="B14"/>
  <c r="C18"/>
  <c r="C14"/>
  <c r="E18"/>
  <c r="F8"/>
  <c r="G8" s="1"/>
  <c r="B8"/>
  <c r="F11"/>
  <c r="G11" s="1"/>
  <c r="C11"/>
  <c r="F10"/>
  <c r="G10" s="1"/>
  <c r="C10"/>
  <c r="F9"/>
  <c r="C9"/>
  <c r="G36" i="12" l="1"/>
  <c r="G37" s="1"/>
  <c r="G39" i="13"/>
  <c r="G40" s="1"/>
  <c r="G26" i="11"/>
  <c r="G18" i="9"/>
  <c r="G19" s="1"/>
  <c r="G23" i="7"/>
  <c r="G24" s="1"/>
  <c r="G25" s="1"/>
  <c r="G26" s="1"/>
  <c r="G27" s="1"/>
  <c r="G38" i="12" l="1"/>
  <c r="G41" i="13"/>
  <c r="G42" s="1"/>
  <c r="G43" s="1"/>
  <c r="G28" i="11"/>
  <c r="D30"/>
  <c r="G20" i="9"/>
  <c r="G21" s="1"/>
  <c r="G19" i="8"/>
  <c r="G20" s="1"/>
  <c r="G21" s="1"/>
  <c r="G28" i="7"/>
  <c r="G29" s="1"/>
  <c r="G31" s="1"/>
  <c r="G30" i="11" l="1"/>
  <c r="G32"/>
  <c r="G22" i="9"/>
  <c r="G23" s="1"/>
  <c r="G24" s="1"/>
  <c r="G22" i="8"/>
  <c r="G36" i="11" l="1"/>
  <c r="G37" s="1"/>
  <c r="G38" s="1"/>
  <c r="G39" s="1"/>
  <c r="G40" s="1"/>
  <c r="G41" s="1"/>
  <c r="G42" s="1"/>
  <c r="G43" s="1"/>
  <c r="G23" i="8"/>
  <c r="G24" s="1"/>
  <c r="G25" s="1"/>
</calcChain>
</file>

<file path=xl/sharedStrings.xml><?xml version="1.0" encoding="utf-8"?>
<sst xmlns="http://schemas.openxmlformats.org/spreadsheetml/2006/main" count="14297" uniqueCount="4539">
  <si>
    <t>Outline Level</t>
  </si>
  <si>
    <t>Quantity</t>
  </si>
  <si>
    <t>Unit</t>
  </si>
  <si>
    <t>Rate</t>
  </si>
  <si>
    <t>Amount</t>
  </si>
  <si>
    <t>item No.</t>
  </si>
  <si>
    <t>Service No.</t>
  </si>
  <si>
    <t>Service Description</t>
  </si>
  <si>
    <t>S.No.</t>
  </si>
  <si>
    <t>M2</t>
  </si>
  <si>
    <t>Clearing jungle including uprooting of rank vegetation, grass, brush wood, trees and saplings of girth upto 30cm measured at a height of 1m above ground level and removal of rubbish outside the site and to unobjectionable place</t>
  </si>
  <si>
    <t>M3</t>
  </si>
  <si>
    <t>i) All kinds of Soil</t>
  </si>
  <si>
    <t>ii) Ordinary rock</t>
  </si>
  <si>
    <t>iii) Hard Rock(Requiring Blasting)</t>
  </si>
  <si>
    <t>iv) Hard Rock (Blasting Prohibited) chiesel/pneumatic drilling</t>
  </si>
  <si>
    <t>ii) Hard Rock(Requiring Blasting)</t>
  </si>
  <si>
    <t>iv) Hard Rock(Blasting Prohibited) chiesel/pneumatic drilling</t>
  </si>
  <si>
    <t>Extra for excavation for every additional lift of 1.5m or part thereof in HARD ROCK</t>
  </si>
  <si>
    <t>Excavating trenches of required width for pipes, cables, etc including excavation for sockets &amp; dressing of sides, ramming of bottoms,depth upto 1.5m including getting out excavated soil &amp; then returning the soil as required, in layers not exceeding 20 cm in depth including consolidating each deposited layer by ramming, watering, etc. and disposing surplus excavated soil as directed, within or outside site at unobjectionable place IN ALL KIND OF SOILS</t>
  </si>
  <si>
    <t>M</t>
  </si>
  <si>
    <t>i) Pipes,cables etc. not exceeding 80mm dia</t>
  </si>
  <si>
    <t>iv) Pipes, Cable etc. &gt; 80mm &lt; 300m dia</t>
  </si>
  <si>
    <t>vii) Pipes,cables etc.&gt; 300mm &lt; 600mm dia</t>
  </si>
  <si>
    <t xml:space="preserve"> </t>
  </si>
  <si>
    <t xml:space="preserve">   </t>
  </si>
  <si>
    <t>KG</t>
  </si>
  <si>
    <t>Providing and laying Brick work with bricks of class designation 75 Including Scaffolding :</t>
  </si>
  <si>
    <t>ii) Brick work in Cement mortar 1:6 (1 cement: 6 coarse sand ) IN FOUNDATION AND PLINTH</t>
  </si>
  <si>
    <t>v) Extra for brick work in superstructure above floor V level for each four floors or part thereof by mechanical means by lifting material using mobile crane</t>
  </si>
  <si>
    <t>vii) Half brick masonry in Cement mortar 1:3 (1 cement : 3 coarse sand) IN FOUNDATION AND PLINTH</t>
  </si>
  <si>
    <t>Extra for R.C.C./ B.M.C/ R.M.C. work above floor V level for each four floors or part thereof.</t>
  </si>
  <si>
    <t>viii) Half brick masonry in Cement mortar 1:4 (1 cement : 4 coarse sand) IN FOUNDATION AND PLINTH</t>
  </si>
  <si>
    <t>EA</t>
  </si>
  <si>
    <t>i) 100 mm diameter</t>
  </si>
  <si>
    <t>ii) 150 mm diameter</t>
  </si>
  <si>
    <t>L</t>
  </si>
  <si>
    <t>i) For 100 mm dia. Pipe</t>
  </si>
  <si>
    <t>ii) For 75 mm dia. Pipe</t>
  </si>
  <si>
    <t>Providing and fixing bend of required degree with access door, insertion rubber washer 3 mm thick, bolts and nuts complete.</t>
  </si>
  <si>
    <t>i) 100mm dia Sand cast iron S&amp;S as per IS - 3989</t>
  </si>
  <si>
    <t>Providing and fixing plain bend of required degree.</t>
  </si>
  <si>
    <t>ii) 75mm dia Sand cast iron S&amp;S as per IS - 3989</t>
  </si>
  <si>
    <t>Providing and fixing heel rest sanitary bend</t>
  </si>
  <si>
    <t>i)100x100x100x100mm SCI S&amp;S as per IS - 3989</t>
  </si>
  <si>
    <t>ii) 75x75x75x75 mm SCI S&amp;S as per IS - 3989</t>
  </si>
  <si>
    <t>Providing and fixing double equal plain junction of required degree.</t>
  </si>
  <si>
    <t>Providing &amp; fixing single equal plain junction of required degree with access door, insertion rubber washer 3 mm thick, bolts and nuts complete.</t>
  </si>
  <si>
    <t>i)100x100x100mm SCI S&amp;S as per IS - 3989</t>
  </si>
  <si>
    <t>ii) 75x75x75mm SCI S&amp;S as per IS - 3989</t>
  </si>
  <si>
    <t>Providing and fixing single equal plain junction of required degree :</t>
  </si>
  <si>
    <t>Providing and fixing double unequal junction of required degree with access door, insertion rubber washer 3 mm thick, bolts and nuts complete :100x100x75x75 mm SCI S&amp;S as per IS - 3989</t>
  </si>
  <si>
    <t>Providing and fixing single unequal junction of required degree with access door, insertion rubber washer 3 mm thick, bolts and nuts complete :100x100x75mm SCI S&amp;S as per IS - 3989</t>
  </si>
  <si>
    <t>Providing &amp; fixing single unequal plain junction of required degree : 100x100x75mm SCI S&amp;S as per IS - 3989</t>
  </si>
  <si>
    <t>Providing &amp; fixing double equal plain invert branch of required degree:</t>
  </si>
  <si>
    <t>Providing and fixing door piece, insertion rubber washer 3mm thick, bolts &amp; nuts complete :</t>
  </si>
  <si>
    <t>i)100mm SCI S&amp;S as per IS - 3989</t>
  </si>
  <si>
    <t>ii) 75mm SCI S&amp;S as per IS - 3989</t>
  </si>
  <si>
    <t>Providing and fixing terminal guard:</t>
  </si>
  <si>
    <t>Providing and fixing collar:</t>
  </si>
  <si>
    <t>Providing lead caulked joints to sand cast iron/centrifugally cast (spun) iron pipes and fittings of diameter:</t>
  </si>
  <si>
    <t>i) 100 mm</t>
  </si>
  <si>
    <t>ii) 75 mm</t>
  </si>
  <si>
    <t>iii) 50 mm</t>
  </si>
  <si>
    <t>Providing and fixing M.S. stays and clamps for sand cast iron/centrifugally cast (spun) iron pipes of diameter :</t>
  </si>
  <si>
    <t>Providing &amp; fixing trap of self cleansing design with screwed down or hinged grating with or without vent arm complete, including cost of cutting and making good the walls and floors :</t>
  </si>
  <si>
    <t>Cutting chases in brick masonry walls for following diameter sand cast iron/centrifugally cast (spun) iron pipes &amp; making good the same with cement concrete 1:3:6 ( 1 cement : 3 coarse sand :6 graded stone aggregate 12.5 mm nominal size ) including necessary plaster and pointing in cement mortar 1:4 (1 cement : 4 coarse sand) :</t>
  </si>
  <si>
    <t>Painting sand cast iron/centrifugally cast(spun) iron soil,waste vent pipes and fittings with paint of any colour such as chocolate grey, or or buff etc.over a coat of primer (of approved quality) for new work:</t>
  </si>
  <si>
    <t>i) 100 mm diameter pipe</t>
  </si>
  <si>
    <t>ii) 75 mm diameter pipe</t>
  </si>
  <si>
    <t>i) Total bracket length 580mm of approved shape and design (for single 100mm dia pipe).</t>
  </si>
  <si>
    <t>ii) Total bracket length 810mm of approved shape and design (for two 100mm dia pipes).</t>
  </si>
  <si>
    <t>i) PN - 16 Pipe, 16 mm OD</t>
  </si>
  <si>
    <t>ii) PN - 16 Pipe, 20 mm OD</t>
  </si>
  <si>
    <t>iii) PN - 16 Pipe, 25 mm OD</t>
  </si>
  <si>
    <t>iv) PN - 16 Pipe, 32 mm OD</t>
  </si>
  <si>
    <t>v) PN - 16 Pipe, 40 mm OD</t>
  </si>
  <si>
    <t>vi) PN - 16 Pipe, 50 mm OD</t>
  </si>
  <si>
    <t>Providing and fixing 3 layer PP-R (Poly propylene Random copolymer pipes SDR 7.4 U V stabilized &amp; anti - microbial fusion welded, having thermal stability for hot &amp; cold water supply including all PP - R plain &amp; brass threaded polypropylene random fittings i/c fixing the pipe with clamps at 1.00 m spacing. This includes the cost of cutting chases and making good the same including testing of joints complete as per direction of Engineer in Charge. Concealed work including cutting chases and making good the walls</t>
  </si>
  <si>
    <t>x) PN - 10 Pipe, 110 mm OD (SDR - 11)</t>
  </si>
  <si>
    <t>xi) PN - 10 Pipe, 160 mm OD (SDR - 11)</t>
  </si>
  <si>
    <t>i) 15 mm nominal outer dia .Pipes.</t>
  </si>
  <si>
    <t>ii) 20 mm nominal outer dia .Pipes.</t>
  </si>
  <si>
    <t>iii) 25 mm nominal outer dia .Pipes.</t>
  </si>
  <si>
    <t>iv) 32 mm nominal outer dia .Pipes.</t>
  </si>
  <si>
    <t>v) 40 mm nominal outer dia .Pipes.</t>
  </si>
  <si>
    <t>vi) 50 mm nominal outer dia .Pipes.</t>
  </si>
  <si>
    <t>vii) 62.50 mm nominal inner dia Pipes.</t>
  </si>
  <si>
    <t>Providing and fixing B class G.I. pipes complete with G.I. fittings &amp; clamps, i/c cutting &amp; making good the walls etc. Internal work Exposed on wall.</t>
  </si>
  <si>
    <t>Providing and fixing G.I. Pipes complete with G.I. fittings and clamps i/c making good the walls etc. concealed pipe including painting with anti corrosive bitumastic paint, cutting chases and making good the wall for WATER and AIR</t>
  </si>
  <si>
    <t>i) B class 15 mm dia nominal bore</t>
  </si>
  <si>
    <t>ii) B class 20 mm dia nominal bore</t>
  </si>
  <si>
    <t>Providing and fixing G.I. pipes complete with G.I. fittings including trenching and refilling etc.for WATER and AIR, External work.</t>
  </si>
  <si>
    <t>i) 25 to 40 mm nominal bore</t>
  </si>
  <si>
    <t>ii) 50 to 80 mm nominal bore</t>
  </si>
  <si>
    <t>Fixing water meter and stop cock in G.I. pipe line including cutting and threading the pipe and making long screws etc. complete (cost of water meter and stop cock to be paid separately).</t>
  </si>
  <si>
    <t>Providing and fixing brass bib cock of approved quality :</t>
  </si>
  <si>
    <t>i) 15 mm nominal bore</t>
  </si>
  <si>
    <t>ii) 20 mm nominal bore</t>
  </si>
  <si>
    <t>Providing and fixing brass stop cock of approved quality :</t>
  </si>
  <si>
    <t>i) 25 mm nominal bore</t>
  </si>
  <si>
    <t>ii) 32 mm nominal bore.</t>
  </si>
  <si>
    <t>iv) 50 mm nominal bore</t>
  </si>
  <si>
    <t>v) 65 mm nominal bore</t>
  </si>
  <si>
    <t>vi) 80 mm nominal bore</t>
  </si>
  <si>
    <t>Providing and fixing ball valve (brass) of approved quality, High or low pressure, with plastic floats complete :</t>
  </si>
  <si>
    <t>iii) 25 mm nominal bore</t>
  </si>
  <si>
    <t>Providing and fixing gun metal non- return valve of approved quality (screwed end) :</t>
  </si>
  <si>
    <t>i) 25 mm nominal bore, horizontal bore</t>
  </si>
  <si>
    <t>ii) 25 mm nominal bore, Vertical bore</t>
  </si>
  <si>
    <t>iii) 32 mm nominal bore, horizontal bore</t>
  </si>
  <si>
    <t>iv) 32 mm nominal bore, Vertical bore</t>
  </si>
  <si>
    <t>v) 40 mm nominal bore, horizontal bore</t>
  </si>
  <si>
    <t>vi) 40 mm nominal bore, Vertical bore</t>
  </si>
  <si>
    <t>vii) 50 mm nominal bore, horizontal bore</t>
  </si>
  <si>
    <t>viii)50 mm nominal bore, Vertical bore</t>
  </si>
  <si>
    <t>x) 65 mm nominal bore, Vertical bore</t>
  </si>
  <si>
    <t>xii) 80 mm nominal bore, Vertical bore</t>
  </si>
  <si>
    <t>Providing and fixing brass ferrule with C.I. mouth cover including boring and tapping the main :</t>
  </si>
  <si>
    <t>i) 30 cm length, 15mm nominal bore</t>
  </si>
  <si>
    <t>ii) 30 cm length, 20mm nominal bore</t>
  </si>
  <si>
    <t>iii) 45 cm length, 15mm nominal bore</t>
  </si>
  <si>
    <t>iv) 45 cm length, 20mm nominal bore</t>
  </si>
  <si>
    <t>Providing and fixing C.P. brass shower rose with 15 or 20 mm inlet :</t>
  </si>
  <si>
    <t>i) 100 mm dia. pipe</t>
  </si>
  <si>
    <t>ii) 125 mm dia. pipe</t>
  </si>
  <si>
    <t>iii)150 mm dia. pipe</t>
  </si>
  <si>
    <t>iv) 200 mm dia. pipe</t>
  </si>
  <si>
    <t>v) 250 mm dia. pipe</t>
  </si>
  <si>
    <t>vi) 300 mm dia. pipe</t>
  </si>
  <si>
    <t>Providing lead caulked joints to spun iron or C.I. pipes and specials including testing of joints but excluding the cost of pig lead :</t>
  </si>
  <si>
    <t>Providing and fixing vitreous china dual purpose closet suitable for use as squatting pan or European type water closet (Anglo Indian W.C pan)with seat lid with C.P. brass hinges and rubber buffers, 10 litre low level flushing cistern with fitting and brackets, 40mm flush bend 20mm over flow pipe with specials of standard make and mosquito proof coupling of approved municipal design complete, including painting of fittings and brackets, cutting and making good the walls and floors wherever required :White vitreous china dual purpose WC pan with white solid plastic seat and lid with white vitreous china flushing cistern and C.P. flush bend.</t>
  </si>
  <si>
    <t>i) 80 mm diameter pipe</t>
  </si>
  <si>
    <t>ii) 100 mm diameter pipe</t>
  </si>
  <si>
    <t>iii) 125 mm diameter pipe</t>
  </si>
  <si>
    <t>iv) 150 mm diameter pipe</t>
  </si>
  <si>
    <t>v) 200 mm diameter pipe</t>
  </si>
  <si>
    <t>vi) 250 mm diameter pipe</t>
  </si>
  <si>
    <t>vii) 300 mm diameter pipe</t>
  </si>
  <si>
    <t>Painting G.I. pipes &amp; fittings with synthetic enamel white paint over a ready mixed priming coat, both of approved quality for new work :</t>
  </si>
  <si>
    <t>i) 15 mm diameter pipe</t>
  </si>
  <si>
    <t>ii) 20 mm diameter pipe</t>
  </si>
  <si>
    <t>iii) 25 mm diameter pipe</t>
  </si>
  <si>
    <t>iv) 32 mm diameter pipe</t>
  </si>
  <si>
    <t>v) 40 mm diameter pipe</t>
  </si>
  <si>
    <t>vi) 50 mm diameter pipe</t>
  </si>
  <si>
    <t>Painting G.I. pipes and fittings with two coats of anti-corrosive bitumastic paint of approved quality :</t>
  </si>
  <si>
    <t>vii) 65 mm diameter pipe</t>
  </si>
  <si>
    <t>viii) 80 mm diameter pipe</t>
  </si>
  <si>
    <t>ix) 100 mm diameter pipe</t>
  </si>
  <si>
    <t>x) 150 mm diameter pipe</t>
  </si>
  <si>
    <t>Providing &amp; C class fixing G.I. Union in G.I. Pipe including cutting threading the pipe and making long screws etc. complete (New work)</t>
  </si>
  <si>
    <t>i) 15 mm nominal bore, C class Union</t>
  </si>
  <si>
    <t>iii) 25 mm nominal bore, C class Union</t>
  </si>
  <si>
    <t>iv) 32 mm nominal bore, C class Union</t>
  </si>
  <si>
    <t>v) 40 mm nominal bore, C class Union</t>
  </si>
  <si>
    <t>vi) 50mm nominal bore, C class Union</t>
  </si>
  <si>
    <t>vii) 65mm nominal bore, C class Union</t>
  </si>
  <si>
    <t>viii) 80 mm nominal bore, C class Union</t>
  </si>
  <si>
    <t>iv) 32 mm nominal</t>
  </si>
  <si>
    <t>v) 40 mm nominal bore</t>
  </si>
  <si>
    <t>vi) 50mm nominal bore</t>
  </si>
  <si>
    <t>vii) 65mm nominal bore</t>
  </si>
  <si>
    <t>viii) 80 mm nominal bore</t>
  </si>
  <si>
    <t>Providing and fixing C.P. brass stop cock (concealed) of standard design &amp; of approved make conforming to IS:8931,15 mm nominal bore.</t>
  </si>
  <si>
    <t>Providing and fixing C.P. brass angle valve for basin mixer and geyser points of approved quality conforming to IS:8931 a) 15 mm nominal bore, - 15mm nominal bore</t>
  </si>
  <si>
    <t>Providing and fixing PTMT bib cock of approved quality and colour.</t>
  </si>
  <si>
    <t>iii)15 mm nominal bore, 165mm long. Weighing not less than 110 gms.</t>
  </si>
  <si>
    <t>Providing and fixing PTMT stop cock of approved quality and colour.</t>
  </si>
  <si>
    <t>i) 15 mm nominal bore, 86mm long. Weighing not less than 88 gms.</t>
  </si>
  <si>
    <t>Providing and fixing PTMT pillar cock of approved quality and colour</t>
  </si>
  <si>
    <t>i) 15mm nominal bore, 107mm long. Weighing not less than 110 gms.</t>
  </si>
  <si>
    <t>ii) 15mm nominal bore, 125mm long foam flow. Weighing not less than 120 gms.</t>
  </si>
  <si>
    <t>Providing and fixing PTMT, push cock of approved quality and colour.</t>
  </si>
  <si>
    <t>i) 15 mm nominal bore, 98mm long. Weighing not less than 75 gms.</t>
  </si>
  <si>
    <t>ii) 15 mm nominal bore, 80mm long. Weighing not less than 46 gms.</t>
  </si>
  <si>
    <t>Providing and fixing PTMT grating of approved quality and colour.</t>
  </si>
  <si>
    <t>i) Circular type,100 mm nominal dia.</t>
  </si>
  <si>
    <t>ii) Circular type 125 mm nominal dia with 25 mm waste hole.</t>
  </si>
  <si>
    <t>iii) Rectangular type with openable circular lid, 150mm nominal size square 100 mm diameter of the inner hinged round grating</t>
  </si>
  <si>
    <t>QN</t>
  </si>
  <si>
    <t>ii) Above 300 mm dia</t>
  </si>
  <si>
    <t>Providing and laying D.I. Specials of Class K - 12 suitable for mechanical jointing as per IS : 9523 :up to 600mm dia pipes</t>
  </si>
  <si>
    <t>i) 100 mm dia pipes</t>
  </si>
  <si>
    <t>ii) 150 mm dia pipes</t>
  </si>
  <si>
    <t>iii) 200 mm dia pipes</t>
  </si>
  <si>
    <t>Providing and laying Double Flanged (screwed/ welded) Centrifugally (Spun) Cast Iron, Class B (IS : 1536) :</t>
  </si>
  <si>
    <t>i) 100 mm dia C.I. Double Flanged Pipe</t>
  </si>
  <si>
    <t>ii) 150 mm dia C.I. Double Flanged Pipe</t>
  </si>
  <si>
    <t>iii) 200 mm dia C.I. Double Flanged Pipe</t>
  </si>
  <si>
    <t>Providing and laying S&amp;S Centrifugally Cast (Spun) / Ductile Iron Pipes conforming to IS : 8329 :</t>
  </si>
  <si>
    <t>i) 100 mm dia Ductile Iron Class K-7 pipes</t>
  </si>
  <si>
    <t>ii) 150 mm dia Ductile Iron Class K-7 pipes</t>
  </si>
  <si>
    <t>iii) 200 mm dia Ductile Iron Class K-7 pipes</t>
  </si>
  <si>
    <t>i) 100 mm dia Ductile Iron Class K-9 pipes</t>
  </si>
  <si>
    <t>ii) 150 mm dia Ductile Iron Class K-9 pipes</t>
  </si>
  <si>
    <t>iii) 200 mm dia Ductile Iron Class K-9 pipes</t>
  </si>
  <si>
    <t>Providing and laying Double Flanged (screwed/ welded) Centrifugally (Spun) Ductile Iron Pipes of Class K - 9 conforming to IS : 8329 :</t>
  </si>
  <si>
    <t>i) 100 mm dia Ductile Iron Double Flanged</t>
  </si>
  <si>
    <t>ii) 150 mm dia Ductile Iron Double Flanged</t>
  </si>
  <si>
    <t>iii) 200 mm dia Ductile Iron Double Flanged</t>
  </si>
  <si>
    <t>Providing and fixing unplasticised P.V.C. connection pipe with PTMT Nuts collar and bush of approved quality and colour.</t>
  </si>
  <si>
    <t>i) 15 mm nominal bore with 30cm length.</t>
  </si>
  <si>
    <t>ii) 15 mm nominal bore with 45 cm length.</t>
  </si>
  <si>
    <t>i) 15 mm nominal bore. Weighing not less than 32 gms.</t>
  </si>
  <si>
    <t>ii) 20mm nominal bore. Weighing not less than 40gms.</t>
  </si>
  <si>
    <t>iii) 25mm nominal bore. Weighing not less than 62 gms.</t>
  </si>
  <si>
    <t>Dismantling old C.I. pipes including excavation and refilling trenches after taking out the pipes, breaking lead caulked joints, melting of lead and making into blocks including stacking of pipes at site within premises:</t>
  </si>
  <si>
    <t>i) 80 mm diameter C.I. pipe</t>
  </si>
  <si>
    <t>ii) 100 mm diameter C.I. pipe</t>
  </si>
  <si>
    <t>iii) 125 mm diameter C.I. pipe</t>
  </si>
  <si>
    <t>v) 200 mm diameter C.I. pipe</t>
  </si>
  <si>
    <t>iii) 200 mm diameter</t>
  </si>
  <si>
    <t>iv) 250 mm diameter</t>
  </si>
  <si>
    <t>v) 300 mm diameter</t>
  </si>
  <si>
    <t>i) 100 mm diameter S.W. pipe</t>
  </si>
  <si>
    <t>ii) 150 mm diameter S.W. pipe</t>
  </si>
  <si>
    <t>iii) 200 mm diameter S.W. pipe</t>
  </si>
  <si>
    <t>iv) 250 mm diameter S.W. pipe</t>
  </si>
  <si>
    <t>v) 300 mm diameter S.W. pipe</t>
  </si>
  <si>
    <t>ii) 100x100 mm size P type with Sewer bricks conforming to IS : 4885</t>
  </si>
  <si>
    <t>iii) 150x100 mm size P type with common burnt clay bricks of class Designation 75</t>
  </si>
  <si>
    <t>iv) 150x100 mm size P type with Sewer bricks conforming to IS : 4885</t>
  </si>
  <si>
    <t>v) 180x150 mm size P type with common burnt clay bricks of class Designation 75</t>
  </si>
  <si>
    <t>Dismantling of old S.W. pipes including breaking of joints and bed concrete stacking of useful materials near the site within 50 m lead and disposal of unserviceable materials into municipal dumps:</t>
  </si>
  <si>
    <t>i) 100 mm dia. R.C.C. pipe</t>
  </si>
  <si>
    <t>ii) 150 mm dia. R.C.C. pipe</t>
  </si>
  <si>
    <t>iv) 300 mm dia. R.C.C. pipe</t>
  </si>
  <si>
    <t>v) 600 mm dia. R.C.C. pipe</t>
  </si>
  <si>
    <t>vii) 1000 mm dia. R.C.C. pipe</t>
  </si>
  <si>
    <t>i) 600 mm dia. R.C.C. pipe</t>
  </si>
  <si>
    <t>ii) 900 mm dia. R.C.C. pipe</t>
  </si>
  <si>
    <t>iii) 1200 mm dia. R.C.C. pipe</t>
  </si>
  <si>
    <t>i) Inside size 90x80 cm and 45 cm deep including C.I. cover with frame (light duty) 455x610 mm internal dimensions total weight of cover and frame to be not less than 38 kg (weight of cover 23 kg and weight of frame 15 kg) : with Common burnt clay bricks of class designation 75</t>
  </si>
  <si>
    <t>ii) Inside size 90x80 cm and 45 cm deep including C.I. cover with frame (light duty) 455x610 mm internal dimensions total weight of cover and frame to be not less than 38 kg (weight of cover 23 kg and weight of frame 15 kg) :With Sewer bricks conforming to IS : 4885</t>
  </si>
  <si>
    <t>iii) Inside size 120x90 cm and 90 cm deep including C.I. cover with frame (heavy duty) 560 mm internal diameter, total weight of cover and frame to be not less than 208 kg (weight of cover 108 kg and weight of frame 100 kg) : With common burnt clay bricks of class designation 75</t>
  </si>
  <si>
    <t>iv) Inside size 120x90 cm and 90 cm deep including C.I. cover with frame (heavy duty) 560 mm internal diameter, total weight of cover and frame to be not less than 208 kg (weight of cover 108 kg and weight of frame 100 kg) : With Sewer bricks conforming to IS : 4885</t>
  </si>
  <si>
    <t>Extra for depth for manholes Size 90x80 cm, With common burnt clay bricks of class designation 75</t>
  </si>
  <si>
    <t>Extra for depth for manholes Size 120x90 cm, With common burnt clay bricks of class designation 75</t>
  </si>
  <si>
    <t>Extra for depth for manholes Size 120x90 cm, With Sewer bricks conforming to IS : 4885</t>
  </si>
  <si>
    <t>i) With F.P.S. bricks class designation 75</t>
  </si>
  <si>
    <t>ii) With Sewer bricks conforming to IS : 4885</t>
  </si>
  <si>
    <t>Providing M.S. foot rests including fixing in manholes with 20x20x10 cm cement concrete blocks 1:3:6 (1 cement : 3 coarse sand : 6 graded stone aggregate 20 mm nominal size) as per standard design:</t>
  </si>
  <si>
    <t>i) With 20x20 mm square bar</t>
  </si>
  <si>
    <t>ii) With 20 mm diameter round bar</t>
  </si>
  <si>
    <t>Supplying and fixing C.I. cover without frame for manholes :</t>
  </si>
  <si>
    <t>i) 455x610 mm rectangular C.I. cover (light duty) the weight of the cover to be not less than 23 kg.</t>
  </si>
  <si>
    <t>ii) 500 mm diameter C.I. cover (medium duty) the weight of the cover to be not less than 58 kg.</t>
  </si>
  <si>
    <t>iii) 560 mm diameter C.I. cover (heavy duty) the weight of the cover to be not less than 108 kg.</t>
  </si>
  <si>
    <t>Supplying and fixing C.I. cover 300x300 mm without frame for gully trap (standard pattern) the weight of cover to be not less than 4.5kg.</t>
  </si>
  <si>
    <t>i) For pipes 100 to 230 mm diameter</t>
  </si>
  <si>
    <t>ii) For pipes 250 to 300 mm diameter</t>
  </si>
  <si>
    <t>Providing sand cast iron drop connection externally for 60 cm drop from branch sewer line to main sewer manhole including inspection and cleaning eye with chain and lid, sand cast iron drop pipe and bend encased all-round with cement concrete 1:5:10 (1 cement : 5 fine sand : 10 graded stone aggregate 40 mm nominal size) with all centering and shuttering required, cutting holes in walls and making good with brick work in cement mortar 1:4 (1 cement : 4 coarse sand) plastered with cement mortar 1:3 (1 cement : 3 coarse sand) on inside of the manhole wall lead caulked joints between sand cast iron pipes and fittings, stiff cement mortar 1:1 (1 cement : 1 fine sand) joints between sand cast iron tee and S.W. pipe, making required channels complete as per standard design and specifications :</t>
  </si>
  <si>
    <t>i) 100 mm dia. sand cast iron drop connection</t>
  </si>
  <si>
    <t>ii) 150 mm dia. sand cast iron drop connection</t>
  </si>
  <si>
    <t>Extra for depths beyond 60 cm of sand cast iron drop connection complete :</t>
  </si>
  <si>
    <t>i) For 100 mm dia. sand cast iron drop connection</t>
  </si>
  <si>
    <t>ii) For 150 mm dia. sand cast iron drop connection</t>
  </si>
  <si>
    <t>Constructing brick masonry road gully chamber 45x45x77.5 cm with bricks of class designation 75 in cement mortar 1:4 (1 cement : 4 coarse sand ) with pre-cast R.C.C. vertical grating complete as per standard design with common burnt clay bricks of class designation 75</t>
  </si>
  <si>
    <t>ii) Inside dimensions 500x700 mm and 45 cm deep for pipeline with one or two inlets with common burnt clay bricks of class designation 75</t>
  </si>
  <si>
    <t>iii) Inside dimensions 600x 850 mm and 45 cm deep for pipeline with3 or more inlets,with common burnt clay bricks of class designation 75</t>
  </si>
  <si>
    <t>Making soak pit 2.5 m diameter 3.0 metre deep with 45 x 45 cm dry brick honey comb shaft with bricks of class designation 75 and S.W. drain pipe 100 mm diameter, 1.8 m long complete as per standard design.with common burnt clay bricks of class designation 75</t>
  </si>
  <si>
    <t>Constructing soak pit 1.20x1.20x1.20m filled with brickbats including S.W. drain pipe 100 mm diameter and 1.20 m long complete as per standard design.</t>
  </si>
  <si>
    <t>i) 400 mm dia piles</t>
  </si>
  <si>
    <t>ii) 450 mm dia piles</t>
  </si>
  <si>
    <t>iii) 500 mm dia piles</t>
  </si>
  <si>
    <t>iv) 550 mm dia piles</t>
  </si>
  <si>
    <t>v) 750 mm dia piles</t>
  </si>
  <si>
    <t>vi) 1000 mm dia piles</t>
  </si>
  <si>
    <t>vii) 1200 mm dia piles</t>
  </si>
  <si>
    <t>viii)1500 mm dia piles</t>
  </si>
  <si>
    <t>i) 300 mm dia piles</t>
  </si>
  <si>
    <t>ii) 400 mm dia piles</t>
  </si>
  <si>
    <t>iii) 450 mm dia piles</t>
  </si>
  <si>
    <t>iv) 500 mm dia piles</t>
  </si>
  <si>
    <t>v) 600 mm dia piles</t>
  </si>
  <si>
    <t>vii) 750 mm dia piles</t>
  </si>
  <si>
    <t>viii)1000 mm dia piles</t>
  </si>
  <si>
    <t>ix) 1200 mm dia piles</t>
  </si>
  <si>
    <t>x) 1500 mm dia piles</t>
  </si>
  <si>
    <t>Extra over item for Single UR pile for providing additional bulb in under reamed piles, under specified dia meter (Only the quantity of extra bulbs are to be paid).</t>
  </si>
  <si>
    <t>400 mm dia piles.</t>
  </si>
  <si>
    <t>450 mm dia piles.</t>
  </si>
  <si>
    <t>500 mm dia piles.</t>
  </si>
  <si>
    <t>550 mm dia piles.</t>
  </si>
  <si>
    <t>750 mm dia piles.</t>
  </si>
  <si>
    <t>1000 mm dia piles.</t>
  </si>
  <si>
    <t>Vertical load testing of piles in accordance with IS 2911 (Part IV) including installation of loading platform &amp; preparation of pile head or construction of test cap &amp; dismantling of test cap after test etc. complete as per specification &amp; the direction of Engineer in-charge.</t>
  </si>
  <si>
    <t>i) Single pile upto 50 tonne capacity, initial test</t>
  </si>
  <si>
    <t>ii) Single pile upto 50 tonne capacity,Routine test</t>
  </si>
  <si>
    <t>iii) Single pile above 50 tonne &amp; upto 100 tonne capacity,initial test</t>
  </si>
  <si>
    <t>iv) Single pile above 50 tonne &amp; upto 100 tonne capacity,Routine test</t>
  </si>
  <si>
    <t>v) Group of two or more piles upto 50 tonne capacity, initial test</t>
  </si>
  <si>
    <t>vi) Group of two or more piles upto 50 tonne capacity,Routine test</t>
  </si>
  <si>
    <t>Cyclic vertical load testing of pile in accordance with IS Code of practice IS: 2911(part IV) including preparation of pile head etc. for Single pile, Upto 50 tonne capacity pile.</t>
  </si>
  <si>
    <t>Cyclic vertical load testing of pile in accordance with IS Code of practice IS: 2911(part IV) including preparation of pile head etc. for Single pile,Above 50 tonne and upto 100 tonne capacity pile</t>
  </si>
  <si>
    <t>Cyclic vertical load testing of pile in accordance with IS Code of practice IS: 2911(part IV) including preparation of pile head etc. for Group of two piles. Upto 50 tonne capacity pile.</t>
  </si>
  <si>
    <t>Extra for depth for manholes Size 90x80 cm, With Sewer bricks conforming to IS : 4885</t>
  </si>
  <si>
    <t>iv) 150 mm diameter C.I. pipe</t>
  </si>
  <si>
    <t>iii) 250 mm dia. R.C.C. pipe</t>
  </si>
  <si>
    <t>vi) 900 mm dia. R.C.C. pipe</t>
  </si>
  <si>
    <t>i) Fixed Glazing with Powder coated aluminium (minimum thickness of powder coating 50 micron) sections</t>
  </si>
  <si>
    <t>ii) Fixed glazing with Polyester powder coated aluminium (minimum thickness of polyester powder coating 50 micron) sections</t>
  </si>
  <si>
    <t>i) Pre-laminated particle board with decorative lamination on one side and balancing lamination on other side.</t>
  </si>
  <si>
    <t>ii) Pre-laminated particle board with decorative lamination on both sides.</t>
  </si>
  <si>
    <t>i) With float glass panes of 4.0 mm thickness</t>
  </si>
  <si>
    <t>ii) With float glass panes of 6.0 mm thickness</t>
  </si>
  <si>
    <t>iii) With float glass panes of 8.0 mm thickness</t>
  </si>
  <si>
    <t>i) With stainless steel cover plate</t>
  </si>
  <si>
    <t>ii) With brass cover plate</t>
  </si>
  <si>
    <t>i) Powder coated minimum thickness 50 micron aluminium tubular handle bar.</t>
  </si>
  <si>
    <t>ii) Polyester powder coated minimum thickness 50 micron aluminium</t>
  </si>
  <si>
    <t>i) Powder coated minimum thickness 50 micron aluminium</t>
  </si>
  <si>
    <t>i) Serrated with central bulb (225mm wide, 8-11mm thick)</t>
  </si>
  <si>
    <t>ii) Dumb bell with central bulb (180mm wide, 8mm thick)</t>
  </si>
  <si>
    <t>iii) Kickers (320mm wide, 5mm thick).</t>
  </si>
  <si>
    <t>Supplying &amp; applying bituminous solution primer on roof and or wall surface at 0.24 litre per sqm.</t>
  </si>
  <si>
    <t>Supplying and stacking of good earth at site including royalty and carriage up to 1 km (earth measured in stacks will be reduced by 20% for payment).</t>
  </si>
  <si>
    <t>Supplying and stacking sludge at site including royalty and carriage up to 1 km (sludge measured in stacks will be reduced by 8% for payment).</t>
  </si>
  <si>
    <t>i) Screened through sieve of I.S. designation 20mm</t>
  </si>
  <si>
    <t>ii) Screened through sieve of I.S. designation 16mm</t>
  </si>
  <si>
    <t>iii) Screened through sieve of I.S. designation 4.75mm</t>
  </si>
  <si>
    <t>Rough dressing the trenched ground including breaking clods.</t>
  </si>
  <si>
    <t>Uprooting weeds from the trenched area after 10 to 15 days of its flooding with water including disposal of uprooted vegetation.</t>
  </si>
  <si>
    <t>Fine dressing the ground</t>
  </si>
  <si>
    <t>Spreading of sludge, dump manure or/and good earth in required thickness (Cost of sludge, dump manure or/ and good earth to be paid separately).</t>
  </si>
  <si>
    <t>Mixing earth and sludge or manure in proportion specified or directed.</t>
  </si>
  <si>
    <t>i) In rows 15 cm apart in either direction.</t>
  </si>
  <si>
    <t>ii) With grass turf</t>
  </si>
  <si>
    <t>i) Holes 1.2 m dia and 1.2 m deep.</t>
  </si>
  <si>
    <t>ii) Holes 60 cm dia, and 60 cm deep.</t>
  </si>
  <si>
    <t>i) 12mm dia x 300mm long with 75 mm dia x 3 mm thick plate</t>
  </si>
  <si>
    <t>ii) 16mm dia x 400mm long with 75 mm dia x 5 mm thick plate</t>
  </si>
  <si>
    <t>iii) 20mm dia x 600mm long with 100 mm dia x 6 mm thick plate</t>
  </si>
  <si>
    <t>iv) 20mm dia x 900mm long with 100 mm dia x 6 mm thick plate</t>
  </si>
  <si>
    <t>v) 25mm dia x 1000mm long with 100 mm dia x 8 mm thick plate</t>
  </si>
  <si>
    <t>vi) 32mm dia x 1125mm long with 100 mm dia x 8 mm thick plate</t>
  </si>
  <si>
    <t>i) Up to 300mm dia in all type of soil up to 90m depth below ground</t>
  </si>
  <si>
    <t>ii) 350mm dia in all type of soil up to 90m depth below ground</t>
  </si>
  <si>
    <t>iii) 400mm dia in all type of soil up to 90m depth below ground</t>
  </si>
  <si>
    <t>iv) Up to 300mm dia in Rocky strata &amp; boulders upto 90m depth</t>
  </si>
  <si>
    <t>vii) Up to 300mm dia in all type of soil 90m to 150m depth</t>
  </si>
  <si>
    <t>viii) 350mm dia in all type of soil 90m to 150m depth</t>
  </si>
  <si>
    <t>ix) 400mm dia in all type of soil 90m to 150m depth</t>
  </si>
  <si>
    <t>x) Up to 300mm dia in Rocky strata &amp; boulders 90m to 150m depth</t>
  </si>
  <si>
    <t>i) 100 mm nominal size dia.</t>
  </si>
  <si>
    <t>ii) 150 mm nominal size dia.</t>
  </si>
  <si>
    <t>iii) 200 mm nominal size dia.</t>
  </si>
  <si>
    <t>i) 100 mm nominal size dia having minimum wall thickness 5.00mm</t>
  </si>
  <si>
    <t>ii) 150 mm nominal size dia having minimum wall thickness 5.00mm</t>
  </si>
  <si>
    <t>iii) 200 mm nominal size dia having minimum wall thickness 5.40mm</t>
  </si>
  <si>
    <t>i) 100 mm nominal size dia</t>
  </si>
  <si>
    <t>ii) 150 mm nominal size dia</t>
  </si>
  <si>
    <t>iii) 200 mm nominal size dia</t>
  </si>
  <si>
    <t>i) 100 mm dia clamp</t>
  </si>
  <si>
    <t>i) 100 mm dia</t>
  </si>
  <si>
    <t>LS</t>
  </si>
  <si>
    <t>Providing and laying integral cement based water proofing treatment including preparation of surface as required for treatment of roofs, balconies,terraces etc consisting of following operations: a) Applying a slurry coat of neat cement using 2.75 kg/sqm of cement admixed with water proofing compound conforming to IS. 2645 and approved by Engineer-in-charge over the RCC slab including adjoining walls upto 300 mm height including cleaning the surface before treatment. b) Laying brick bats with mortar using broken bricks/brick bats 25 mm to 115 mm size with 50% of cement mortar 1:5 (1 cement : 5 coarse sand) admixed with water proofing compound conforming to IS : 2645 and approved by Engineer-in-charge over 20 mm thick layer of cement mortar of mix 1:5 (1 cement :5 coarse sand ) admixed with water proofing compound conforming to IS : 2645 and approved by Engineer-in-charge to required slope and treating similarly the adjoining walls upto 300 mm height including rounding of junctions of walls and slabs c) After two days of proper curing applying a second coat of cement slurry using 2.75 kg/ sqm of cement admixed with water proofing compound conforming to IS : 2645 and approved by Engineer-in-charge. d) Finishing the surface with 20 mm thick jointless cement mortar of mix 1:4 (1 cement :4 coarse sand) admixed with water proofing compound conforming to IS : 2645 and approved by Engineer-in-charge including laying glass fibre cloth of approved quality in top layer of plaster &amp; finally finishing surface with trowel with neat cement slurry and making pattern of 300x300 mm square 3 mm deep. e) The whole terrace so finished shall be flooded with water for a minimum period of two weeks for curing and for final test. All above operations to be done in order &amp; as directed and specified by the Engineer-in-Charge : with average thickness of 120 mm and minimum thickness at khurra as 65 mm.</t>
  </si>
  <si>
    <t>Supply and packing Gravel in tubewell construction in accordance with IS: 4097, including providing gravel fine/ medium/ coarse, in required grading &amp; sizes as per actual requirement, all complete as per direction of Engineer-in-charge.</t>
  </si>
  <si>
    <t>Supplying and fixing MS foundation bolts with necessary GI nuts and washers of specified sizes,all conforming to relevant Indian Standards and as approved by Engineer-in-charge :</t>
  </si>
  <si>
    <t>Digging holes in ordinary soil and refilling the same with the excavated earth mixed with manure or sludge in the ratio of 2:1 by volume (2 parts of stacked volume of earth after reduction by 20% : 1 part of stacked volume of manure after reduction by 8%) flooding with water, dressing including removal of rubbish and surplus earth, if any with all leads and lifts (cost of manure, sludge or extra good earth if needed to be paid for separately) :</t>
  </si>
  <si>
    <t>iii) For shutters of doors, windows &amp; ventilators with Powder coated aluminium sections including providing fixing hinges/ pivots &amp; making provision for fixing of fittings wherever required including the cost of EPDM rubber / neoprene gasket required (Fittings shall be paid for separately)</t>
  </si>
  <si>
    <t>iv) For shutters of doors, windows &amp; ventilators with Polyester Powder coated aluminium sections including providing fixing hinges/ pivots &amp; making provision for fixing of fittings wherever required including the cost of EPDM rubber / neoprene gasket required (Fittings shall be paid for separately)</t>
  </si>
  <si>
    <t>Providing and fixing glazing in aluminium door, window, ventilator shutters and partitions etc. with EPDM rubber / neoprene gasket etc. complete as per the architectural drawings and the directions of engineer-in-charge . (Cost of aluminium snap beading shall be paid in basic item):</t>
  </si>
  <si>
    <t>Providing and fixing 6 mm dia. G.I. level adjusting hangers (upto 1200mm length) fixed to roof slabs by means of ceiling cleats made out of G.I. flat 40x3mm size 60mm long and expansion hold fasteners 12.5 mm dia. 40mm long complete as per direction of Engineer -in- charge.</t>
  </si>
  <si>
    <t>Filling the gap in between aluminium frame &amp; adjacent RCC/ Brick/ Stone work by providing weather silicon sealant over backer rod of approved quality as per direction of Engineer in Charge complete UP to 5mm depth and 5mm width</t>
  </si>
  <si>
    <t>Providing and fixing aluminium tubular handle bar 32 mm outer dia, 3.0 mm thick &amp; 2100 mm long with SS screws etc .complete as per direction of Engineer-in-Charge.</t>
  </si>
  <si>
    <t>Providing &amp; fixing anodised aluminium grill (anodised transparent or dyed to required shade according to IS:1868 with minimum anodic coating of grade AC 25 of approved design/pattern, with approved standard section &amp; fixed to the existing window frame with C.P.brass /stainless steel screws @ 200mm centre to centre, including cutting the grill to proper opening size for fixing and operation of handles and fixing approved anodised aluminium standard section around the opening, all complete as per requirement and direction of Engineer-in-charge.(Only weight of grill to be measured for payment)</t>
  </si>
  <si>
    <t>Providing and fixing 12 mm thick frameless toughened glass door shutter of approved brand and manufacture, including providing and fixing top &amp; bottom pivot &amp; spring type fixing arrangement and making necessary holes etc. for fixing required door fittings, all complete as per direction of Engineer-in-charge (Door handle, lock and stopper etc. to be paid separately).</t>
  </si>
  <si>
    <t>Providing and laying six courses water proofing treatment with bitumen felt over roofs consisting of first, third and fifth course of blown bitumen 85/25 or 90/15 conforming to IS : 702 applied hot @ 1.45, 1.20 and 1.45 Kg per square metre of area respectively, second and fourth courses of roofing felt type 3 grade I conforming to IS : 1322 (Hessian based self finished bitumen felt) conforming to IS : 1322 and sixth and final course of stone grit 6 mm and down size or pea sized gravel spread at 6 cubic dm per sqm including preparation of surface but excluding grading, complete.</t>
  </si>
  <si>
    <t>Trenching in ordinary soil up to a depth of 60cm including removal and stacking of serviceable materials and then disposing of by spreading and neatly levelling with in a lead of 50m and making up the trenched area to proper levels by filling with earth or earth mixed with sludge or/and manure before and after flooding trench with water (excluding cost of imported earth, sludge or manure).</t>
  </si>
  <si>
    <t>Supplying and stacking at site dump manure from approved source, including carriage up to 1 km (manure measured in stacks will be reduced by 8% for payment) :</t>
  </si>
  <si>
    <t>Uprooting rank vegetation and weeds by digging the area to a depth of 60cm removing all weeds and other growth with roots by forking repeatedly, breaking clods, rough dressing, flooding with water, uprooting fresh growths after 10 to 15 days and then fine dressing for planting new grass, including disposal of all rubbish with all leads and lifts.</t>
  </si>
  <si>
    <t>Supply &amp; welding slip-on flanges conforming to IS2062 GrA, ANSI B16.5, Class#150 with 3 runs of weld outside and one run of weld inside the flanges as per specifications and standard Drg.enclosed herein</t>
  </si>
  <si>
    <t>S/I Screwed type GM Gate Valve of 50 mm dia.</t>
  </si>
  <si>
    <t>Supply and installation of screwed type gun metal valves as per IOC specifications: Horizontal Check Valve</t>
  </si>
  <si>
    <t>S/I Screwed type GM Horizontal Check Valve of 50 mm dia</t>
  </si>
  <si>
    <t>Supply and installation of screwed type gun metal valves as per IOC specifications: Vertical Check Valve</t>
  </si>
  <si>
    <t>S/I Screwed type GM Vertical Check Valve of 50 mm dia</t>
  </si>
  <si>
    <t>S/I Screwed type GM Vertical Check Valve of 40 mm dia</t>
  </si>
  <si>
    <t>Supply and installation of screwed type gun metal valves as per IOC specifications: Angular Check Valve</t>
  </si>
  <si>
    <t>S/I Screwed type GM Angular Check Valve of 50 mm dia</t>
  </si>
  <si>
    <t>S/I Screwed type GM Angular Check Valve of 40 mm dia</t>
  </si>
  <si>
    <t>Supply and installation of screwed type gun metal valves as per IOC specifications: Ball Valve</t>
  </si>
  <si>
    <t>S/I Screwed type GM Ball Valve of 100 mm dia</t>
  </si>
  <si>
    <t>Installation of IOC supplied Cast Steel class 150 Flanged Ball Valve of 80 mm dia with nuts,bolts, gaskets etc as per specifications.</t>
  </si>
  <si>
    <t>Supplying and installation of the following threaded Caps conforming to detailed specification</t>
  </si>
  <si>
    <t>S/I of Threaded caps of 50 mm dia for dip pipe</t>
  </si>
  <si>
    <t>S/I of Threaded caps of 80 mm dia.for fill pipe</t>
  </si>
  <si>
    <t>Supplying and installation of the following threaded Bush conforming to detailed specification</t>
  </si>
  <si>
    <t>S/I of Threaded Bush of 100 x 80 mm</t>
  </si>
  <si>
    <t>S/I of Threaded Bush of 80 x 50 mm</t>
  </si>
  <si>
    <t>Supplying and installation of the following threaded Coupling conforming to detailed specification</t>
  </si>
  <si>
    <t>S/I of Threaded Coupling of 80 mm dia.</t>
  </si>
  <si>
    <t>S/I of Threaded Coupling of 50 mm dia.</t>
  </si>
  <si>
    <t>S/I of Threaded Coupling of 40mm dia</t>
  </si>
  <si>
    <t>S/I of Threaded Nipple of 50 mm dia.</t>
  </si>
  <si>
    <t>Supplying and installation of the following threaded Union conforming to detailed specification</t>
  </si>
  <si>
    <t>S/I of Threaded Union of 40 mm for Dispensing Pump</t>
  </si>
  <si>
    <t>Supplying and installation of the following threaded</t>
  </si>
  <si>
    <t>80 mm dia Aluminium camlock coupling - Male only</t>
  </si>
  <si>
    <t>80 mm dia Aluminium camlock coupling - Male &amp; Female</t>
  </si>
  <si>
    <t>Supply and Providing Dip Rod for 10/15/20 KL Tank</t>
  </si>
  <si>
    <t>Supply and Providing Dip Rod For 50/70 KL Tank</t>
  </si>
  <si>
    <t>Supplying and providing M.S. IS 1239,HEAVY pipe of suitable length for exhaust arrangement for diesel engine including clamping &amp; insulating the exhaust pipe with asbestos rope etc.</t>
  </si>
  <si>
    <t>S/P suitable length M.S. IS 1239,HEAVY pipe of 100 mm dia for exhaust of diesel engine,clamping &amp; asbestos rope insulation.</t>
  </si>
  <si>
    <t>Supply &amp; installation of pressure gauges of capacity 0 to 15 Kg/Sq.Cm (refer tender specifications doc no. IOCL-ME-02)</t>
  </si>
  <si>
    <t>Supply and Installation of Pressure gauge with dampener</t>
  </si>
  <si>
    <t>Supply and Installation of Pressure gauge without dampener</t>
  </si>
  <si>
    <t>Supply and fixing of Silica Gel trap assembly dia made of acrylic / gl tube with silica gel as per standard drawings enclosed.</t>
  </si>
  <si>
    <t>Installation of DU Including providing necessary anchor bolts and C.C. foundation</t>
  </si>
  <si>
    <t>Installation of DU Excluding providing necessary anchor bolts and C.C. foundation</t>
  </si>
  <si>
    <t>2 product - 4 nozzle MPPs/MPDs</t>
  </si>
  <si>
    <t>3 product - 6 nozzle MPPs/MPDs</t>
  </si>
  <si>
    <t>Supply &amp; installation of Digital tyre inflator which is microprocessor based, automatic air pressure controller with solenoid controlled nozzle for automatic fill and release functions. Complete with weather proof cabinet, 3 digit LCD displays with backlight illuminations i.e. one for actual tyre pressure and another for set pressure. Air filter, remote controller, cables, PVC hose pipe and working pressure upto 10bar( Excluding civil work for foundation,etc.)</t>
  </si>
  <si>
    <t>Supplying &amp; fixing braided rubber hose of approved make suitable for oil installation. The pipe should have continuity for earthing etc. as per the specification.</t>
  </si>
  <si>
    <t>S/F raided rubber hose of approved make of80 mm dia with end flanges</t>
  </si>
  <si>
    <t>KM</t>
  </si>
  <si>
    <t>Loading/unloading charges for 10/15/20/ 50/70 KL tanks.</t>
  </si>
  <si>
    <t>Loading/unloading charges for 10 KL Tank</t>
  </si>
  <si>
    <t>Loading/unloading charges for 15/20 KL Tank</t>
  </si>
  <si>
    <t>Loading/unloading charges for 50/70 KL Tank</t>
  </si>
  <si>
    <t>Hydrostatic testing of MS pipeline complete as per IOC specification.</t>
  </si>
  <si>
    <t>Hydrostatic testing of 40/50mm dia MS pipeline</t>
  </si>
  <si>
    <t>Hydrostatic testing of 80mm dia MS pipeline.</t>
  </si>
  <si>
    <t>Hydrostatic testing of 100mm dia MS pipeline.</t>
  </si>
  <si>
    <t>Hydrostatic testing of 150mm dia MS pipeline.</t>
  </si>
  <si>
    <t>Hydrostatic testing of 200mm dia MS pipeline.</t>
  </si>
  <si>
    <t>Doping of 5/15/20/50/70 KL Tank as per IOC specification &amp; work description.</t>
  </si>
  <si>
    <t>PIPE DOPING/UNDERGROUND COATING WRAPPING</t>
  </si>
  <si>
    <t>Scraping and cleaning the external surface of pipeline and doping with shalimastic H.D as per detailed specifications</t>
  </si>
  <si>
    <t>Cleaning of 5/15/20/50/70 KL Tank complete in all respects as per direction of site Incharge.</t>
  </si>
  <si>
    <t>KL</t>
  </si>
  <si>
    <t>EMPTYING OUT PRODUCT FROM UNDER GROUND TANKS Removing product from the under ground tanks and emptying it including collecting the product in barrels supplied by the Corporation. It shall be ensured that no loss of product is taken place, while carrying out the job. The job will be carried out in the presence of Corporation and dealers representatives</t>
  </si>
  <si>
    <t>Removing connected dispensing pump from pedestal including disconnection of pipeline, electrical connection, removal of nuts of the foundation bolts etc. complete.</t>
  </si>
  <si>
    <t>Re-installing the dispensing pump on existing foundation including connecting pipelines, electrical connections, tightening nuts of the foundation bolts etc. complete.</t>
  </si>
  <si>
    <t>Re-installing Mono/Duo pump on existing foundation including connecting pipelines, electrical connections, tightening nuts etc.</t>
  </si>
  <si>
    <t>Disconnecting, dismantling the existing screwed pipeline both above/ underground including excavating, back-filling, restoring the surfaces into original condition, disconnecting all fittings, stacking the dismantled pipes/fittings at site as directed.</t>
  </si>
  <si>
    <t>Replacing existing manhole gaskets for 15/20/50/70 KL U/G &amp; A/G tanks including disconnecting the pipelines, removing nuts, bolts &amp; manhole cover and supplying and fixing permanite oil gaskets, nuts &amp; bolts and reconnecting the pipeline.</t>
  </si>
  <si>
    <t>Supply and Laying 3.5 Core x 150 sq. mm Aluminium Cable FRLS as per specifications and direction of Engineer in charge</t>
  </si>
  <si>
    <t>Brick duct for cables, 450mm wide (24 Bricks &amp; 0.0494 cum per Mtr) as per specifications and direction of Engineer in charge.</t>
  </si>
  <si>
    <t>Brick duct for cables, 225mm wide (16 Bricks &amp; 0.0195 cum per Mtr) as per specifications and direction of Engineer in charge.</t>
  </si>
  <si>
    <t>Supply &amp; Fixing of Weatherproof (IP-65) Thermoplastic Cable Junction Box with terminal block fitted inside the box suitable for following cable sizes.</t>
  </si>
  <si>
    <t>for 2.5 sq.mm. cable entry size with 9 terminals</t>
  </si>
  <si>
    <t>for 4 sq.mm. cable entry size with 9 terminals</t>
  </si>
  <si>
    <t>Formation of lighting protection arrangement with supply of 1.0 M height spike and erection at top most portion of structure/building and connecting the same to earth pit by 40x6mm GI Strip (excluding supply and laying of GI strip)</t>
  </si>
  <si>
    <t>Supplying &amp; Fixing of following items for electrical safety in switch rooms/DG rooms etc</t>
  </si>
  <si>
    <t>12mm thick Rubber floor mat suitable for working on equipment upto 33 KV working voltage of size 2mtr x 1mtr near switchboards, etc as per direction of Engineer In charge</t>
  </si>
  <si>
    <t>6 mm thick chequered plate on cable trench inside switch room, DG room, earthing pit including cutting, painting, lifting hooks, etc</t>
  </si>
  <si>
    <t>S/I of Threaded Nipple of 40 mm dia.</t>
  </si>
  <si>
    <t>96x96mm Ammeter</t>
  </si>
  <si>
    <t>96x96 mm Volt meter</t>
  </si>
  <si>
    <t>Ammeter selector switch</t>
  </si>
  <si>
    <t>Volt meter selector switch</t>
  </si>
  <si>
    <t>LED type Phase indicator lamp</t>
  </si>
  <si>
    <t>2-16A HRC control fuse with fuse base and fuse carrier</t>
  </si>
  <si>
    <t>16A neutral link</t>
  </si>
  <si>
    <t>Supply and fixing of following Electrical fittings /fixtures</t>
  </si>
  <si>
    <t>40 A 2 pole 100-300mA sensitivity</t>
  </si>
  <si>
    <t>40A 4 pole 100-300mA sensitivity</t>
  </si>
  <si>
    <t>Upto 32A SP MCB</t>
  </si>
  <si>
    <t>Upto 32A DP MCB</t>
  </si>
  <si>
    <t>Upto 32A TP MCB</t>
  </si>
  <si>
    <t>8way DB with 32ADP as incoming-1No.&amp; 6 to16A SP as outgoing-8Nos</t>
  </si>
  <si>
    <t>12 way DB with 32A DP as incoming-1No.&amp; 6to16ASP as outgoing-12No</t>
  </si>
  <si>
    <t>S/E 7M long 'SINGLE ARM' Pole of designation 410-SP-3 , as per specifications and direction of Engineer in charge</t>
  </si>
  <si>
    <t>S/E 7M long 'DOUBLE ARM' Pole of designation 410-SP-3 , as per specifications and direction of Engineer in charge</t>
  </si>
  <si>
    <t>S/E 8M long 'L' Pole of designation 410-SP-12 , as per specifications and direction of Engineer in charge</t>
  </si>
  <si>
    <t>S/E 8M long 'Y' Pole of designation 410-SP-12 , as per specifications and direction of Engineer in charge</t>
  </si>
  <si>
    <t>S/E 9M long 'SINGLE ARM' Pole of designation 410-SP-26 , as per specifications and direction of Engineer in charge</t>
  </si>
  <si>
    <t>S/E 9M long 'DOUBLE ARM' Pole of designation 410-SP-26 , as per specifications and direction of Engineer in charge</t>
  </si>
  <si>
    <t>Supply, fitting, fixing of arm bracket, tubular type, 38mm/50mm dia on pole including painting, all complete.</t>
  </si>
  <si>
    <t>ILLUMINATION &amp; ALLIED WORKS</t>
  </si>
  <si>
    <t>COMPACT FLUORESCENT &amp; T5 LIGHT FITTINGS Supply &amp; Fixing of Light Fittings of following types</t>
  </si>
  <si>
    <t>CEILING FANS Supply &amp; fixing of ceiling fan for inside of the sales building of following type:</t>
  </si>
  <si>
    <t>LAMPS Supplying &amp; fixing following light fittings / fixtures</t>
  </si>
  <si>
    <t>Supply &amp; fixing of Phosphor bronze motor bush for dispensing pump (Make: L&amp;T / MIDCO / Tatsuno / Nouvopignone)</t>
  </si>
  <si>
    <t>DISPENSING PUMP CONNECTIONS</t>
  </si>
  <si>
    <t>7.5KVA</t>
  </si>
  <si>
    <t>10KVA</t>
  </si>
  <si>
    <t>15KVA</t>
  </si>
  <si>
    <t>20KVA</t>
  </si>
  <si>
    <t>25KVA</t>
  </si>
  <si>
    <t>35KVA</t>
  </si>
  <si>
    <t>50KVA</t>
  </si>
  <si>
    <t>Supplying &amp; Installation of acoustic enclosure for existing Generators as per specification and standard drawings</t>
  </si>
  <si>
    <t>Supplying and installation of capacitor on suitable angle iron frame. Per KVAR (MPP HD capacitor, 415 V)-10KVAR</t>
  </si>
  <si>
    <t>S/I of 12 Volt, 7 AH Charged LA battery of approved make with stand</t>
  </si>
  <si>
    <t>SET</t>
  </si>
  <si>
    <t>Supplying and Installation of 0.5 to 2 HP Single phase Mono block Water pump (Bronze impeller).</t>
  </si>
  <si>
    <t>Replacement of capacitor for 70W/150W/250W /400W MH lamps</t>
  </si>
  <si>
    <t>Replacement of capacitor for 150W/250W SV lamps</t>
  </si>
  <si>
    <t>Replacement of T5 14W ballast</t>
  </si>
  <si>
    <t>Replacement of T5 28W ballast</t>
  </si>
  <si>
    <t>UPS, PUMPS, CVT, STABLISER, ENERGY METER Design, supply, installation, testing and commissioning of On-line UPS of following rating with a set of chargeable maintenance free Lead Acid type batteries of required Amp. Hour Capacity to sustain for 4 hours on full load on power disruption as per specification</t>
  </si>
  <si>
    <t>Supply &amp; fixing of following items in Electronic Register Assembly of dispensing pumps (Make:L&amp;T / MIDCO / Tatsuno / Nouvopignone) as applicable:</t>
  </si>
  <si>
    <t>Supply &amp; fixing of CFL Luminaries for under Canopy lighting as per manufacturer's recommendation including supply &amp; fixing of 3X36W lamp, control gears and other accessories all complete as per specification and direction of Engineer In-charge.</t>
  </si>
  <si>
    <t>CANOPY LIGHT FITTINGS Supply &amp; fixing of Metal Halide Luminaries for under Canopy lighting as per manufacturer's recommendation including supply &amp; fixing of High Pressure Metal Halide lamp(HPI-T), control gears and other accessories all complete as per specification and direction of Engineer In-charge.</t>
  </si>
  <si>
    <t>SODIUM VAPOUR YARD LIGHT FITTINGS Supply &amp; fixing of street lighting luminaries including supply &amp; fixing of 250W HPSV lamp(SON), control gears and other accessories all complete as per specification and direction of Engineer In-charge.</t>
  </si>
  <si>
    <t>Supplying &amp; drawing inside the poles 3 core 2.5 sq.mm PVC insulated flexible copper conductor, fixing of junction box at the pole base (excluding supply of JB), making all connections on both ends, all complete as per specification and direction of Engineer In-charge.</t>
  </si>
  <si>
    <t>S/Fixing 3 phase, 415V, 50HZ FASD (fully automatic star delta) starter of 10 HP, as per specifications and direction of Engineer in Charge</t>
  </si>
  <si>
    <t>S/F approved make 4 pole change over switch in 200 Amps., 4 Pole, as per specifications and direction of Engineer in Charge</t>
  </si>
  <si>
    <t>S/F approved make 4 pole change over switch in 125 Amps., 4 Pole, as per specifications and direction of Engineer in Charge</t>
  </si>
  <si>
    <t>S/F approved make 4 pole change over switch in 100 Amps., 4 Pole, as per specifications and direction of Engineer in Charge</t>
  </si>
  <si>
    <t>S/F approved make 4 pole change over switch in 63 Amps., 4 Pole, as per specifications and direction of Engineer in Charge</t>
  </si>
  <si>
    <t>Providing following point wiring with standard wire/ cable, plug, fittings, with suitable sockets, suitable GI box with front plate etc. complete, to include circuits from distribution boards to individual point boards, suitable PVC casing capping and required accessories pulling of wires, etc. complete.</t>
  </si>
  <si>
    <t>Supplying and drawing co-axial TV cable RG-6 grade, 0.7 mm solid copper conductor PE insulated, shielded with fine tinned copper braid and protected with PVC sheath in the existing surface/ recessed steel/ PVC conduit as required.</t>
  </si>
  <si>
    <t>Supply &amp; fixing of 300mA RCCB of approved Make of ratings, 2 poles, 25A, as per specifications and direction of Engineer in Charge</t>
  </si>
  <si>
    <t>Supply &amp; fixing of 300mA RCCB of approved Make of ratings, 2 poles, 40A , as per specifications and direction of Engineer in Charge</t>
  </si>
  <si>
    <t>Supply &amp; fixing of 300mA RCCB of approved Make of ratings, 4 poles, 25A, as per specifications and direction of Engineer in Charge</t>
  </si>
  <si>
    <t>Supply &amp; fixing of 300mA RCCB of approved Make of ratings, 4 poles, 40A , as per specifications and direction of Engineer in Charge</t>
  </si>
  <si>
    <t>Supply &amp; fixing of 300mA RCCB of approved Make of ratings, 4 poles, 63A, as per specifications and direction of Engineer in Charge</t>
  </si>
  <si>
    <t>Excavating trenches of required width for pipes, cables, etc including excavation for sockets,depth upto 1.5m including getting out excavated material &amp; returning the soil as required in not exceeding 20cm depth including consolidating each deposited layer by ramming,watering etc. &amp; stacking serviceable material, disposing unserviceable material as directed, within or outside site at unobjectionable place IN HARD ROCK( BLASTING PROHIBITED) by chiesel/pneumatic drilling</t>
  </si>
  <si>
    <t>Close timbering in trenches including strutting, shoring and packing cavities (wherever required) complete. (Measurements to be taken of the face area timbered).</t>
  </si>
  <si>
    <t>i) Close timbering in trench depth not exceeding 1.5m</t>
  </si>
  <si>
    <t>ii) Close timbering in trench depth &gt;1.5m &lt; 3m</t>
  </si>
  <si>
    <t>iii)Close timbering in trench depth &gt;3m &lt; 4.5m</t>
  </si>
  <si>
    <t>Close timbering in case of shafts, wells, cesspits, manholes &amp; the like including strutting, shoring &amp; packing cavities (wherever reqd)etc.(Measurements to be taken of the face area timbered).</t>
  </si>
  <si>
    <t>Open timbering in trenches including strutting and shoring complete (measurements to be taken of the face area timbered):</t>
  </si>
  <si>
    <t>i) Open timbering in trench, depth not exceeding 1.5m</t>
  </si>
  <si>
    <t>ii)Open timbering in trench, depth &gt;1.5m &lt; 3m</t>
  </si>
  <si>
    <t>Open timbering in case of shafts, wells, cesspits, manholes and the like including strutting and shoring complete (Measurements to be taken of the face area timbered):</t>
  </si>
  <si>
    <t>i) Open timbering, depth not exceeding 1.5m</t>
  </si>
  <si>
    <t>iii)Open timbering, depth &gt;3m &lt; 4.5m</t>
  </si>
  <si>
    <t>Filling available excavated earth (excluding rock) in trenches, plinth, sides of foundations etc. in layers not exceeding 20cm in depth, consolidation each deposited layer by ramming and watering, within premises and lift upto 1.5m</t>
  </si>
  <si>
    <t>Providing and laying in position cement concrete of specified grade excluding cost of centering and shuttering - All work up to plinth level :</t>
  </si>
  <si>
    <t>i) 1:1:2(1 Cement : 1 Coarse Sand : 2 Graded stone aggregate of 20mm)</t>
  </si>
  <si>
    <t>ii)1:1½:3(1 Cement :1½ Coarse Sand: 2 Graded stone aggregate of 20mm)</t>
  </si>
  <si>
    <t>iii)1:2:4(1 Cement : 2 Coarse Sand :4 Graded stone aggregate of 20mm)</t>
  </si>
  <si>
    <t>iv)1:2:4(1 Cement : 2 Coarse Sand :4 Graded stone aggregate of 40mm)</t>
  </si>
  <si>
    <t>v)1:3:6(1 Cement : 3 Coarse Sand : 6 Graded stone aggregate of 20mm)</t>
  </si>
  <si>
    <t>vi)1:3:6(1 Cement : 3 Coarse Sand : 6 Graded stone aggregate of 40mm)</t>
  </si>
  <si>
    <t>vii)1:3:6(1 Cement : 3 Fine Sand : 6 Graded stone aggregate of 40mm)</t>
  </si>
  <si>
    <t>viii)1:4:8(1 Cement :4 Coarse Sand : 8 Graded stone aggregate of 40mm)</t>
  </si>
  <si>
    <t>ix)1:4:8(1 Cement :4 Fine Sand : 8 Graded stone aggregate of 40mm)</t>
  </si>
  <si>
    <t>x) 1:5:10(1 Cement :5 Coarse Sand : 10 Graded stone aggregate of 40mm)</t>
  </si>
  <si>
    <t>xi)1:5:10(1 Cement :5 Fine Sand : 10 Graded stone aggregate of 40mm)</t>
  </si>
  <si>
    <t>i) PCC 1 Cement:1 Coarse Sand:2 Graded Stone Aggregate 20mm</t>
  </si>
  <si>
    <t>ii) PCC 1 Cement:1½ Coarse Sand:3 Graded Stone Aggregate 20mm</t>
  </si>
  <si>
    <t>iii) PCC 1 Cement:2 Coarse Sand:4 Graded Stone Aggregate 20mm</t>
  </si>
  <si>
    <t>iv) PCC 1 Cement:2 Coarse Sand:4 Graded Stone Aggregate 40mm</t>
  </si>
  <si>
    <t>vi) PCC 1 Cement:3 Coarse Sand:6 Graded Stone Aggregate 40mm</t>
  </si>
  <si>
    <t>vii)PCC 1 Cement:3 Fine Sand:6 Graded Stone Aggregate 40mm</t>
  </si>
  <si>
    <t>i) C&amp;S for PCC in foundations,footings,bases of column</t>
  </si>
  <si>
    <t>ii)C&amp;S for PCC in retaining/return wall,wall including attached pilaster buttresses, plinth &amp; string courses,fillets etc.</t>
  </si>
  <si>
    <t>iii) C&amp;S for PCC in Columns, piers, abutment, pillars,posts &amp; struts</t>
  </si>
  <si>
    <t>Providing and laying in position ready mixed plain cement concrete, with cement content as per approved design mix and manufactured in fully automatic batching plant and transported to site of work in transit mixer for all leads, having continuous agitated mixer, manufactured as per mix design of specified grade for plain cement concrete work, including pumping of R.M.C. from transit mixer to site of laying &amp; curing, excluding the cost of centering, shuttering finishing including cost of curing, admixtures in recommended proportions as per IS :9103 to accelerate/ retard setting of concrete, improve workability without impairing strength and durability as per direction of site engineer, ALL WORKS UPTO PLINTH LEVEL.</t>
  </si>
  <si>
    <t>ii) M-10 grade plain cement concrete (cement content considered @ 220 kg/cum)</t>
  </si>
  <si>
    <t>i) M-15 grade plain cement concrete. (cement content considered @ 240 kg. /cum)</t>
  </si>
  <si>
    <t>ii) RCC 1 Cement :1½ Coarse Sand: 3 Graded Stone Aggregate 20mm</t>
  </si>
  <si>
    <t>iii) RCC 1 Cement :2 Coarse Sand: 4 Graded Stone Aggregate 20mm</t>
  </si>
  <si>
    <t>i) RCC 1 Cement :1 Coarse Sand: 2 Graded Stone Aggregate 20mm</t>
  </si>
  <si>
    <t>i) Foundations,footings,bases of columns, etc. for mass concrete</t>
  </si>
  <si>
    <t>v) Columns, Pillars, Piers, Abutments, Posts and Struts.</t>
  </si>
  <si>
    <t>vi) Stairs, (excluding landings) except spiral-staircases</t>
  </si>
  <si>
    <t>vii)Vertical and horizontal fins individually or forming box, louver bands facias and eaves boards.</t>
  </si>
  <si>
    <t>vii) Suspended floors, roofs,landings balconies and access platform with water proof ply 12mm thick.</t>
  </si>
  <si>
    <t>Supply of Reinforcement for R.C.C. including straightening, cutting, bending, placing in position &amp; binding all complete at all levels</t>
  </si>
  <si>
    <t>i) Mild steel,medium tensile steel bars etc. conforming to IS 432-I&amp;II</t>
  </si>
  <si>
    <t>ii)Thermo Mechanically Treated Bars Fe- 500 grade,Conforming to IS1786</t>
  </si>
  <si>
    <t>Providing and laying in position, machine batched, machine mixed design mix M-25 grade cement concrete for reinforced cement concrete work, using cement as per approved design mix, including pumping of concrete to site of laying but excluding the cost of centering, shuttering, finishing and reinforcement. including Admixtures in recommended proportions as per IS 9103 to accelerate, retard setting of concrete,improve workability without impairing strength and durability as per direction of Engineer-in-charge. (Note :- Cement content considered in this item is @ 330 kg/cum. Excess/less cement used as per design mix is payable/recoverable separately).</t>
  </si>
  <si>
    <t>i) M-25 grade reinforced cement concrete UP TO PLINTH LEVEL</t>
  </si>
  <si>
    <t>ii) M-25 grade reinforced cement concrete ABOVE PLINTH &amp; UP TO FLOOR 5 LEVEL</t>
  </si>
  <si>
    <t>Extra for providing richer mixes at all floor levels. Note:- Excess/less cement over the specified cement content used is payable /recoverable separately.</t>
  </si>
  <si>
    <t>i)Providing M-30 grade concrete instead of M-25 grade BMC/RMC. (Note:- Cement content considered in M-30 is @ 340 kg/cum).</t>
  </si>
  <si>
    <t>v) PCC 1 Cement:3 Coarse Sand:6 Graded Stone Aggregate 20mm</t>
  </si>
  <si>
    <t>ii)Open timbering, depth &gt;1.5m &lt; 3m</t>
  </si>
  <si>
    <t>Providing and laying Tile brick masonry with tile bricks of class designation 100 including Scaffolding :</t>
  </si>
  <si>
    <t>i) cement mortar 1:4 (1 cement : 4 fine sand)</t>
  </si>
  <si>
    <t>ii) cement mortar 1:6 (1 cement : 6 fine sand)</t>
  </si>
  <si>
    <t>ii) 2nd Sort stone in Cement mortar 1:6 (1 cement : 6 coarse sand) IN FOUNDATION &amp; PLINTH</t>
  </si>
  <si>
    <t>i) 1st Sort stone in Cement mortar 1:6 (1 cement : 6 coarse sand) IN FOUNDATION &amp; PLINTH</t>
  </si>
  <si>
    <t>ii) Tile brick work in Cement mortar 1:6 (1 cement :6 coarse sand) IN FOUNDATION AND PLINTH</t>
  </si>
  <si>
    <t>i) Tile brick work in Cement mortar 1:4 (1 cement :4 coarse sand) IN FOUNDATION AND PLINTH</t>
  </si>
  <si>
    <t>Providing and fixing up to floor five level precast cement concrete block including hoisting and setting in position with cement mortar 1:3 (1 cement : 3 coarse sand), cost of required centering, shuttering complete</t>
  </si>
  <si>
    <t>i) Solid block in 1:2:4(1cement :2coarse sand :4graded stone aggregate 20mm nominal size).</t>
  </si>
  <si>
    <t>ii)Solid block in 1:3:6(1cement:3coarse sand : 6graded stone aggregate 20mm nominal size).</t>
  </si>
  <si>
    <t>iii)Hollow block in 1:2:4(1cement:2coarse sand:4graded stone aggregate 20mm nominal size).</t>
  </si>
  <si>
    <t>iv)Hollow block in 1:3:6(1cement:3coarse sand :6graded stone aggregate 20mm nominal size).</t>
  </si>
  <si>
    <t>i) One face dressed Ashlar masonry with Red Sand Stone</t>
  </si>
  <si>
    <t>ii) One face dressed Ashlar masonry with White/Other Sand Stone</t>
  </si>
  <si>
    <t>iii) Both face dressed Ashlar masonry with Red Sand Stone</t>
  </si>
  <si>
    <t>iv) Both face dressed Ashlar masonry with White/Other Sand Stone</t>
  </si>
  <si>
    <t>Providing and laying Stone work ashlar punched (ordinary) in Superstructure upto floor 5 level in cement mortar 1:6 (1 white cement : 6 coarse sand) including pointing with cement mortar 1:2 (1 white cement : 2 stone dust) with an admixture of pigment matching the stone shade.</t>
  </si>
  <si>
    <t>i) One faced Punched Ashlar masonry with Red Sand Stone</t>
  </si>
  <si>
    <t>ii) One faced Punched Ashlar masonry with White/Other Sand Stone</t>
  </si>
  <si>
    <t>iii) Double faced Punched Ashlar masonry with Red Sand Stone</t>
  </si>
  <si>
    <t>iv) Double faced Punched Ashlar masonry with White/Other Sand Stone</t>
  </si>
  <si>
    <t>v) Extra for stone work, plain ashlar or ashlar punched above floor V level for every four floors or part thereof.</t>
  </si>
  <si>
    <t>vi)Extra for plain ashlar/ashlar punched in Square/rectangular pillar</t>
  </si>
  <si>
    <t>i) Area of slab upto 0.50 sqm</t>
  </si>
  <si>
    <t>ii) Area of slab over 0.50 sqm</t>
  </si>
  <si>
    <t>ii) Raj Nagar Plain white marble or Udaipur green marble or Zebra black marble having Area of slab over 0.50 sqm</t>
  </si>
  <si>
    <t>iv) Granite of any colour and shade having Area of slab over 0.50 sqm</t>
  </si>
  <si>
    <t>i) Marble work</t>
  </si>
  <si>
    <t>ii) Granite work</t>
  </si>
  <si>
    <t>Providing and fixing cramps of required size &amp; shape in RCC/ CC backing with cement mortar 1:2 ( 1 cement :2 coarse sand) including drilling necessary hole in stones and embedding the cramp in the hole</t>
  </si>
  <si>
    <t>i) Gunmetal cramps</t>
  </si>
  <si>
    <t>ii) Stainless steel cramps</t>
  </si>
  <si>
    <t>Providing wood work in frames of doors, windows, clerestory windows &amp; other frames, wrought framed and fixed in position :</t>
  </si>
  <si>
    <t>i) Second class teak wood</t>
  </si>
  <si>
    <t>ii) Sal wood</t>
  </si>
  <si>
    <t>iii) Kiln seasoned and chemically treated Hollock wood</t>
  </si>
  <si>
    <t>Providing wood work in frames of false ceiling, partitions etc. sawn and put up in position :</t>
  </si>
  <si>
    <t>i) Sal wood</t>
  </si>
  <si>
    <t>ii) Kiln seasoned and chemically treated Hollock wood</t>
  </si>
  <si>
    <t>Providing &amp; fixing panelled or panelled &amp; glazed shutters for doors, windows and clerestory windows including ISI marked MS pressed butt hinges bright finished of required size with necessary screws excluding, panelling which will be paid for separately, all complete incl beading and as per direction of Engineer-in-charge</t>
  </si>
  <si>
    <t>i) 35 mm thick shutters in Second class teak wood</t>
  </si>
  <si>
    <t>ii) 30 mm thick shutters in Second class teak wood</t>
  </si>
  <si>
    <t>iii)35mm thk shutter in Kiln seasoned &amp; chemically treated Hollock woo</t>
  </si>
  <si>
    <t>iv)30mm thk shutter in Kiln seasoned &amp; chemically treated Hollock wood</t>
  </si>
  <si>
    <t>Providing and fixing panelling or panelling and glazing in panelled or panelled &amp; glazed shutters for doors, windows and clerestory windows (Area of opening for panel inserts excluding portion inside grooves or rebates to be measured). Panelling for panelled or panelled and glazed shutters 25 mm to 40 mm thick :</t>
  </si>
  <si>
    <t>i) Decorative plywood ,5 ply, 9 mm thick both side decorative veneer (Type 1) conforming to IS 1328 BWR type.</t>
  </si>
  <si>
    <t>ii) 12mm thick particle board with Veneered flat pressed three layer or graded wood particle board with commercial veneering on both sides conforming to IS:3097, grade I.</t>
  </si>
  <si>
    <t>i) 18 mm thick</t>
  </si>
  <si>
    <t>ii) 25 mm thick</t>
  </si>
  <si>
    <t>Providing &amp; fixing ISI mark flush door shutters conforming to IS:2202 (Part I) decorative type, core of block board construction with frame of 1st class hard wood and well matched teak 3 ply veneering with vertical grains/cross bands &amp; face veneers on both faces of shutters</t>
  </si>
  <si>
    <t>i) 35mm thick including ISI marked Stainless Steel butt hinges with necessary screws.</t>
  </si>
  <si>
    <t>ii) 30 mm thick including ISI marked Stainless Steel butt hinges with necessary screws.</t>
  </si>
  <si>
    <t>Extra for providing lipping with 2nd class teak wood battens 25mm minimum depth on all edges of flush door shutters (over all area of door shutters to be measured.)</t>
  </si>
  <si>
    <t>Providing &amp; fixing wire gauze shutters with galvanised M.S. wire gauze of average width of aperture 1.4mm in both direction with wire of dia .063mm for doors, windows and clerestory windows with necessary screws and ISI marked MS pressed butt hinges bright finished of required size</t>
  </si>
  <si>
    <t>i) 35mm thick shutter of Second class teak wood.</t>
  </si>
  <si>
    <t>ii)35mm thk shutter of Kiln seasoned &amp; chemically treated Hollock wood</t>
  </si>
  <si>
    <t>iii)30mm thick shutter of Second class teak wood.</t>
  </si>
  <si>
    <t>iv)30mm thk shutter of Kiln seasoned &amp; chemically treated Hollock wood</t>
  </si>
  <si>
    <t>Providing &amp; fixing nickel plated 20mm dia MS pipe(heavy type) curtain rods with nickel plated brackets :</t>
  </si>
  <si>
    <t>Providing &amp; fixing MS grills of required pattern in frames of windows etc. with M.S. flats, square or round bars etc. all complete.</t>
  </si>
  <si>
    <t>Providing &amp; fixing IS :12817 marked stainless steel butt hinges(heavy weight) 100x60x2.50 mm with stainless steel screws etc. complete :</t>
  </si>
  <si>
    <t>Providing &amp; fixing bright finished brass tower bolts(barrel type)with necessary screws etc. complete :</t>
  </si>
  <si>
    <t>i) 200x10 mm</t>
  </si>
  <si>
    <t>ii) 100x10 mm</t>
  </si>
  <si>
    <t>Providing &amp; fixing chrome plated brass100mm mortise latch with one dead bolt with 6 levers &amp; a pair of lever handles with necessary screws etc. complete (best make of approved quality).</t>
  </si>
  <si>
    <t>Providing and fixing chrome plated brass hanging type floor door stopper with necessary screws, etc. complete.</t>
  </si>
  <si>
    <t>Providing and fixing IS : 3564 marked aluminium extruded section body tubular type universal hydraulic door closer with double speed adjustment with necessary accessories and screws etc. complete.</t>
  </si>
  <si>
    <t>Providing and fixing special quality chromium plated brass cupboard locks with six levers including necessary screws etc. complete (Best make of approved quality) of :</t>
  </si>
  <si>
    <t>i) Size 50</t>
  </si>
  <si>
    <t>ii) Size 75</t>
  </si>
  <si>
    <t>i) 125 mm</t>
  </si>
  <si>
    <t>ii) 100 mm</t>
  </si>
  <si>
    <t>iii) 75 mm</t>
  </si>
  <si>
    <t>Providing &amp; fixing chromium plated brass casement stays(straight peg type) with necessary screws etc.</t>
  </si>
  <si>
    <t>i) 300 mm weighing not less than 330 gms</t>
  </si>
  <si>
    <t>ii) 250 mm weighing not less than 280 gms</t>
  </si>
  <si>
    <t>i) 300x16 mm</t>
  </si>
  <si>
    <t>ii) 250x16 mm</t>
  </si>
  <si>
    <t>Providing &amp; fixing aluminium tower bolts ISI marked anodised (anodic coating not less than grade AC 10 as per IS:1868 )transparent or dyed to required colour or shade with necessary screws etc. complete :</t>
  </si>
  <si>
    <t>i) 250x10 mm</t>
  </si>
  <si>
    <t>ii) 200x10 mm</t>
  </si>
  <si>
    <t>i) Triple strip vertical type.</t>
  </si>
  <si>
    <t>ii) Double strip (horizontal type).</t>
  </si>
  <si>
    <t>i) 75 mm overall thickness partition with 12.5 mm thick double skin fire rated board conforming to IS: 2095: part I.</t>
  </si>
  <si>
    <t>ii) 75mm overall thickness partition with 12.5 mm thick double skin tapered edged plain Gypsum board conforming to IS:2095:part-I.</t>
  </si>
  <si>
    <t>Providing and fixing factory made door frame (single rebate) made out of single piece extruded solid PVC foam profile with homogeneous fine cellular structure having smooth outer integral skin having 62mm width and 32mm thickness, frame will be mitred &amp; Jointed with self driven self tapping screws of size 38mm x 4mm &amp; PVC solvent cement, including fixing the frame to wall with suitable dia and length anchor fastener as per manufacturer's specification and direction of Engineer-in-charge.</t>
  </si>
  <si>
    <t>i) Non Decorative finish</t>
  </si>
  <si>
    <t>ii) Decorative finish (both side wood grained finish)</t>
  </si>
  <si>
    <t>ii) 12.5mm thick Gypsum board conforming to IS:2095 -1996: Part - I</t>
  </si>
  <si>
    <t>Structural steel work in single section fixed with or without connecting plate including cutting, hoisting, fixing in position and applying a priming coat of approved steel primer all complete.</t>
  </si>
  <si>
    <t>Structural steel work riveted,bolted or welded in built up sections, trusses &amp; framed work, including cutting, hoisting, fixing in position and applying a priming coat of approved steel primer all complete:</t>
  </si>
  <si>
    <t>Extra for providing mechanical device chain and crank operation for operating rolling shutters.</t>
  </si>
  <si>
    <t>i) Exceeding 10.00 sqm and upto 16.80 sqm in the area.</t>
  </si>
  <si>
    <t>ii) Exceeding 16.80 sqm in area.</t>
  </si>
  <si>
    <t>Extra for providing grilled rolling shutters manufactured out of 8 mm dia. M.S. bar instead of laths as per design approved by Engineer-in- charge.(area of grill to be measured).</t>
  </si>
  <si>
    <t>Steel work in built up tubular trusses including cutting,hoisting fixing in position &amp; applying a priming coat of approved steel primer, welded and bolted including special shaped washers etc. complete.</t>
  </si>
  <si>
    <t>i) Hot finished welded type tubes.</t>
  </si>
  <si>
    <t>ii) Hot finished seamless type tubes.</t>
  </si>
  <si>
    <t>Providing &amp; fixing circular/ Hexagonal cast iron or M.S. sheet box for ceiling fan clamp of internal dia 140mm, 73mm height, top lid of 1.5mm thick MS sheet with its top surface hacked for proper bonding, top lid shall be screwed into the cast iron/ M.S. sheet box by means of 3.3mm dia. round headed screws, one lock at the corners. Clamp shall be made of 12mm dia M.S. bar bent to shape as per standard drawing.</t>
  </si>
  <si>
    <t>Providing &amp; fixing hand rail of approved size, welding etc. to steel ladder railing,balcony railing &amp; staircase railing including applying priming coat of approved steel primer.</t>
  </si>
  <si>
    <t>i) M.S. tube.</t>
  </si>
  <si>
    <t>ii) E.R.W. tubes.</t>
  </si>
  <si>
    <t>iii) G.I. pipes</t>
  </si>
  <si>
    <t>40mm Thick Cement concrete flooring 1:2:4 (1 cement : 2 coarse sand:4 stone aggregate of 20mm nominal size) finished with a floating cement coat of neat including cement slurry, but excluding the cost of nosing of steps etc. complete.</t>
  </si>
  <si>
    <t>i) Raj Nagar plain</t>
  </si>
  <si>
    <t>iii) Black Zebra or Cuddapa (30mm thick) Stone</t>
  </si>
  <si>
    <t>iv) Udaipur green marble</t>
  </si>
  <si>
    <t>v) Extra for marble stone flooring in treads of steps and risers using single length up to 2.00 metre .</t>
  </si>
  <si>
    <t>Kota stone slabs 20 mm thick in risers of steps, skirting, dado and pillars laid on 12 mm (average) thick cement mortar 1:3 (1 cement 3 coarse sand)jointed with grey cement slurry mixed with pigment to match the shade of the slabs,including rubbing wax polishing complete.</t>
  </si>
  <si>
    <t>Deduct for not using 20mm thick cement mortar 1:4 (1 cement : 4 coarse sand) bedding in laying of floor tiles.</t>
  </si>
  <si>
    <t>Providing fixing of 40 cm over all width in plain, G.S. sheet,1.00mm thick with zinc coating not less than 275gm/m², fixed with polymer coated J, or L hooks, bolts and nuts, G.I. limpet and bitumen washer complete bent to shape and fixed in wall with cement mortar1:3 (1cement :3 coarse sand).</t>
  </si>
  <si>
    <t>Extra for every additional 1 cm thickness of mud phaska</t>
  </si>
  <si>
    <t>Providing and laying brick tiles of class designation 100 over mumty roofs grouted with cement mortar 1:3 (1 cement : 3 fine sand) mixed with 2% of integral water proofing compound by weight of cement, over 12 mm layer of cement mortar 1:3(1cement:3 fine sand) finished neat :</t>
  </si>
  <si>
    <t>Providing and fixing Heat Resistant Terrace Tiles (300 mm x 300 mm x 20 mm) with SRI(solar refractive index) &gt; 78,solar reflection &gt;0.70 &amp; initial emittance &gt;0.75 on waterproof and sloped surface of terrace , laid on 20 mm thick cement sand mortar in the ratio of 1:4 (1 cement : 4 coarse sand) and grouting the joints with mix of white cement &amp; marble powder in ratio of 1:1, including rubbing and polishing of the surface upto 3 cuts complete,including providing skirting upto 150mm height along the parapet walls in the same manner.</t>
  </si>
  <si>
    <t>Providing and fixing thermal insulation with Resin Bonded Fibre glass wool conforming to IS: 8183 having density 24 kg/m3, 50 mm thick wrapped in 200G Virgin Polythene Bags fixed to wall with screw,rawel plug and washers and held in position by criss crossing GI wire etc. complete as per directions of Engineer-in-Charge.</t>
  </si>
  <si>
    <t>Providing &amp; fixing M.S. holder bat clamps of approved design to C.I. or S.C.I. rain water pipes embedded in and including cement concrete blocks 10x10x10cm of 1:2:4 mix (1 cement : 2 coarse sand : 4 graded stone aggregate 20 mm nominal size) and cost of cutting holes and making good the walls etc. :</t>
  </si>
  <si>
    <t>ii)150 mm diameter</t>
  </si>
  <si>
    <t>Providing lead caulked joints to sand cast iron rain water pipes and fittings :</t>
  </si>
  <si>
    <t>Providing, fixing and embedding sand cast iron 150mm shoe for rain water pipes in the masonry surrounded with 12 mm thick cement mortar of the same mix, as that of masonry (lead caulking will be paid for separately)</t>
  </si>
  <si>
    <t>Providing and fixing on wall face unplasticised Rigid PVC rain water pipes conforming to IS:13592 Type A including jointing with seal ring conforming to IS : 5382 leaving 10 mm gap for thermal expansion, Single socketed pipes.</t>
  </si>
  <si>
    <t>i) 75 mm diameter</t>
  </si>
  <si>
    <t>ii) 110 mm diameter</t>
  </si>
  <si>
    <t>i) 75mm Coupler</t>
  </si>
  <si>
    <t>ii) 110mm Coupler</t>
  </si>
  <si>
    <t>iv) 110 mm Single pushfit Coupler</t>
  </si>
  <si>
    <t>v) Single tee with door of 75x75x75 mm</t>
  </si>
  <si>
    <t>vi) Single tee with door of 110x110x110 mm</t>
  </si>
  <si>
    <t>vii) Single tee without door of 75x75x75 mm</t>
  </si>
  <si>
    <t>viii) Single tee without door of110x110x110 mm</t>
  </si>
  <si>
    <t>ix) 87.5° Bend of 75 mm</t>
  </si>
  <si>
    <t>x) 87.5° Bend of 110 mm</t>
  </si>
  <si>
    <t>xi) Shoe (Plain) of 75 mm</t>
  </si>
  <si>
    <t>xii) Shoe (Plain) of 110 mm</t>
  </si>
  <si>
    <t>i) 75 mm</t>
  </si>
  <si>
    <t>ii) 110 mm</t>
  </si>
  <si>
    <t>Providing and fixing to the inlet mouth of rain water pipe cast iron grating 15 cm diameter and weighing not less than 440 grams.</t>
  </si>
  <si>
    <t>ii) 2mm thick flat.</t>
  </si>
  <si>
    <t>Providing &amp; fixing on roof pressed clay tile (Mangalore tile) of 20 mm nominal thickness and of approved size and as per approved pattern on steel frame work complete (steel frame work to be paid separately).</t>
  </si>
  <si>
    <t>Providing &amp; laying on roof pressed clay tile ridge (Mangalore tile) of 20mm thickness and of approved pattern on steel frame work complete (steel frame work to be paid separately).</t>
  </si>
  <si>
    <t>ii) 12.5 mm thick tapered edge moisture resistant GYPSUM BOARD CONFORMING TO IS: 2095- PART-I</t>
  </si>
  <si>
    <t>Providing and fixing thermal insulation of ceiling (under deck insulation) with Resin Bonded Fibre glass wool conforming to IS:8183 density 24kg/m3, 50mm thick, wrapped in 200 G Virgin Polythene bags fixed to ceiling with metallic cleats (50x50x3 mm) @ 60 cm and wire mesh of 12.5mm x 24g wire and mesh, for top most ceiling of building.</t>
  </si>
  <si>
    <t>Providing and laying cement plaster on surfaces with fine sand including curing etc.</t>
  </si>
  <si>
    <t>i) 12 mm cement plaster of mix1:4(1 cement: 4 fine sand)</t>
  </si>
  <si>
    <t>ii)12 mm cement plaster of mix1:6 1 cement: 6 fine sand)</t>
  </si>
  <si>
    <t>vi) 20mm Cement plaster of mix1:6 (1 cement: 6 fine sand)</t>
  </si>
  <si>
    <t>Providing and laying cement plaster on surfaces with Coarse sand including curing etc.</t>
  </si>
  <si>
    <t>ii) 12mm Cement plaster of mix1:6 (1 cement: 6 coarse sand)</t>
  </si>
  <si>
    <t>v) 20mm cement plaster of mix 1:4 (1 cement: 4 coarse sand)</t>
  </si>
  <si>
    <t>vi) 20mm cement plaster of mix 1:6 (1 cement: 6 coarse sand)</t>
  </si>
  <si>
    <t>Providing and laying cement plaster on surfaces in two coats including curing etc.</t>
  </si>
  <si>
    <t>Providing and laying cement plaster on surfaces with stone dust including curing etc.</t>
  </si>
  <si>
    <t>i) 12 mm cement plaster of mix1:2 (1 cement: 2 stone dust)</t>
  </si>
  <si>
    <t>ii) 15mm cement plaster of mix 1:2 (1 cement: 2 stone dust) on rough side of single or half brick wall.</t>
  </si>
  <si>
    <t>iii) 20 mm cement plaster of mix 1:2 (1 cement: 2 stone dust)</t>
  </si>
  <si>
    <t>Providing and laying 6mm thick cement plaster on surfaces with fine sand including curing etc.</t>
  </si>
  <si>
    <t>i) 6mm thick plaster of mix 1:3 (1 cement: 3 fine sand)</t>
  </si>
  <si>
    <t>ii) 6 mm cement plaster 1:3 (1 cement: 3 fine sand) finished with a floating coat of neat cement and thick coat of Lime wash on top of walls when dry for bearing of R.C.C. slabs and beams.</t>
  </si>
  <si>
    <t>Providing Neat cement punning</t>
  </si>
  <si>
    <t>Rough cast plaster upto 10m ht above ground level with mixture of sand and gravel or crushed stone from 6mm to 10mm nominal size dashed over and including the fresh plaster in two layers, under layer 12mm cement plaster 1:4 (1 cement: 4 coarse sand) and top layer 10mm cement plaster 1:3 (1 cement: 3 fine sand) mixed with 10% finely grounded hydrated lime by volume of cement ,ordinary cement finish using Ordinary Cement</t>
  </si>
  <si>
    <t>Extra for plastering exterior walls of height more than 10 m from ground level for every additional height of 3 m or part thereof.</t>
  </si>
  <si>
    <t>Forming groove of uniform size in the top layer of washed stone grit plaster as per approved pattern using wooden battens, nailed to the under layer including removal of wooden battens, repair to the edges of panels &amp; finishing the groove complete as per specifications and direction of the Engineer-in-charge :- 15mm wide and deep grooves.</t>
  </si>
  <si>
    <t>Extra for washed grit plaster on exterior walls of height more than 10 m from ground level for every additional height of 3 m or part thereof</t>
  </si>
  <si>
    <t>Forming groove of uniform size from 12x12mm and upto 25x15mm in plastered surface as per approved pattern using wooden battens, nailed to the under layer including removal of wooden battens, repairs to the edges of plaster panel and finishing the groove complete as per specifications and direction of the Engineer-in-Charge.</t>
  </si>
  <si>
    <t>Extra for using white cement in place of ordinary cement in the top layer of the item of washed stone grit plaster.</t>
  </si>
  <si>
    <t>Providing and applying plaster of Paris putty of 2 mm thickness over plastered surface to prepare the surface even and smooth complete</t>
  </si>
  <si>
    <t>Providing specified type of pointing in brick or stone masonry including curing etc.</t>
  </si>
  <si>
    <t>i) Flush/Ruled/Struck or weathered Pointing on brick work or brick flooring with cement mortar 1:3 (1 cement: 3 fine sand) :</t>
  </si>
  <si>
    <t>ii) Raised and cut pointing on brick work or brick flooring with cement mortar 1:3 (1 cement: 3 fine sand) :</t>
  </si>
  <si>
    <t>iii) Flush/Ruled/Struck or weathered Pointing on tile brick work with cement mortar 1:3 (1 cement: 3 fine sand) :</t>
  </si>
  <si>
    <t>iv) Flush/Ruled/Struck or weathered Pointing on stone work with cement mortar 1:3 (1 cement: 3 fine sand) :</t>
  </si>
  <si>
    <t>v) Raised and cut pointing on stone work with cement mortar 1:3 (1 cement: 3 fine sand) :</t>
  </si>
  <si>
    <t>vi) Raised &amp; cut pointing on stone work in white cement mortar 1:3 ( 1 white cement: 3 marble dust)</t>
  </si>
  <si>
    <t>vii) Extra for pointing wall on the outside at height more than 10 m from ground level for every additional height of 3 m or part there of.</t>
  </si>
  <si>
    <t>White washing with 3 or more coats with lime to give an even shade</t>
  </si>
  <si>
    <t>Distempering with oil bound washable distemper of approved brand &amp; manufacture to give an even shade including cement primer coat</t>
  </si>
  <si>
    <t>Distempering with 1st quality acrylic washable distemper (ready mixed)of approved manufacturer&amp; of required shade and colour complete as per manufacturer's specification with 2 or more coats</t>
  </si>
  <si>
    <t>Finishing walls with water proofing cement paint of required shade with Two or more coats applied @ 3.84 kg/10 sqm</t>
  </si>
  <si>
    <t>Finishing walls with textured exterior paint of required shade with Two or more coats applied @ 3.28 ltr/10 sqm, over and including base coat of water proofing cement paint applied @ 2.20kg/10 sqm.</t>
  </si>
  <si>
    <t>Finishing walls with Acrylic Smooth exterior paint of required shade with Two or more coat applied @ 1.67 ltr/10 sqm over &amp; including base coat of water proofing cement paint applied @ 2.20kg/10 sqm.</t>
  </si>
  <si>
    <t>Finishing walls with Deluxe Multi surface paint system for interiors &amp;exteriors using Primer as per manufacturers specifications with two or more coats applied @ 1.25 ltr/10 sqm. over and including one coat of Special primer applied @ 0.75 ltr / 10sqm</t>
  </si>
  <si>
    <t>Painting Steel work with Deluxe Multi Surface Paint to give an even shade. Two or more coat applied @0.90 ltr/10 sqm over an under coat of primer applied @ 0.80 ltr/ 10 sqm of approved brand or manufacture</t>
  </si>
  <si>
    <t>Painting with silicon &amp; acrylic emulsion based water thinnable approved brand and manufacture on wet or patchy portion of plastered surfaces: 2 COATS</t>
  </si>
  <si>
    <t>Applying priming coat With ready mixed pink or Grey primer of approved brand&amp; manufacture on wood work (hard &amp; soft wood)</t>
  </si>
  <si>
    <t>Applying priming coat With ready mixed aluminium primer of approved brand and manufacture on resinous wood and plywood</t>
  </si>
  <si>
    <t>Applying priming coat with ready mixed red oxide zinc chromate primer of approved brand &amp; manufacture on steel galvanised iron/steel</t>
  </si>
  <si>
    <t>Finishing with Epoxy paint, 2 or more coats at all locations on steel work prepared &amp; applied as per manufacturer's specifications including appropriate priming coat,preparation of surface, etc.</t>
  </si>
  <si>
    <t>Finishing with Epoxy paint,2 or more coats at all location on concrete work prepared &amp; applied as per manufacturer's specifications including appropriate priming coat, preparation of surface, etc.</t>
  </si>
  <si>
    <t>Painting on G.S. sheet with synthetic enamel paint of approved brand &amp; manufacture of required colour to give an even shade, 2 or more coats,including a coat of approved steel primer but excluding a coat of mordant solution</t>
  </si>
  <si>
    <t>Applying a coat of mordant solution on G.S. sheet with a solution of 38 gms of copper acetate in a litre of soft water</t>
  </si>
  <si>
    <t>Applying a coat of mordant solution on G.S. sheet with a solution made of 13 gms of hydrochloric acid in a solution of 13 gms each of copper chloride, copper nitrate and ammonium chloride dissolved in a litre of soft water.</t>
  </si>
  <si>
    <t>Painting (two or more coats) on rain water, soil, waste and vent pipes and fittings with black anticorrosive bitumastic paint approved brand and manufacture over and including a priming of ready mixed zinc chromate yellow primer on 100mm dia pipes</t>
  </si>
  <si>
    <t>Painting (two or more coats) on rain water, soil, waste and vent pipes and fittings with black anticorrosive bitumastic paint approved brand and manufacture over and including a priming of ready mixed zinc chromate yellow primer on 150mm dia pipes</t>
  </si>
  <si>
    <t>Painting (two or more coats) on rain water, soil, waste and vent pipes and fittings with synthetic enamel paint of approved brand and manufacture and required colour over a priming coat of approved steel primer on 100mm dia pipes</t>
  </si>
  <si>
    <t>Painting (two or more coats) on rain water, soil, waste and vent pipes and fittings with synthetic enamel paint of approved brand and manufacture and required colour over a priming coat of approved steel primer on 150mm dia pipes</t>
  </si>
  <si>
    <t>Painting with oil type wood preservative of approved brand and manufacture with 2or more coats</t>
  </si>
  <si>
    <t>Providing &amp; applying two coats of fire retardant paint unthinned on cleaned wood/ply surface @ 3.5 sqm per litre per coat including preparation of base surface as per recommendations of manufacturer to make the surface fire retardant.</t>
  </si>
  <si>
    <t>Wall painting with acrylic emulsion paint of approved brand and manufacture to give an even shade with 2 or more coats</t>
  </si>
  <si>
    <t>Painting with aluminium paint of approved brand and manufacture to give an even shade with 2 or more coats</t>
  </si>
  <si>
    <t>Painting with black anti-corrosive bitumastic paint of approved brand and manufacture to give an even shade with 2 or more coats</t>
  </si>
  <si>
    <t>Varnishing with varnish of approved brand and manufacture with Two or more coats of glue sizing with copal varnish over an under coat of flatting varnish.</t>
  </si>
  <si>
    <t>Varnishing with varnish of approved brand and manufacture with Two or more coats glue sizing with spar varnish or an under coat of flatting varnish.</t>
  </si>
  <si>
    <t>Two or more coats of French spirit polishing, including a coat of wood filler</t>
  </si>
  <si>
    <t>i) 1:3:6 or richer mix</t>
  </si>
  <si>
    <t>ii) 1:4:8 or leaner mix</t>
  </si>
  <si>
    <t>Extra for cutting reinforcement bars manually/ by mechanical means in R.C.C. or R.B. work (Payment shall be made on the cross sectional area of R.C.C. or R.B. work) as per direction of Engineer-in-charge.</t>
  </si>
  <si>
    <t>Demolishing brick work manually/mechanical means including stacking of serviceable material &amp; disposal of unserviceable material outside site at unobjectionable place &amp; as/direction of Engineer-in-charge.</t>
  </si>
  <si>
    <t>i) Of area 3 sq. metres and below</t>
  </si>
  <si>
    <t>ii) Of area beyond 3 sq. metres</t>
  </si>
  <si>
    <t>Dismantling Steel work in single sections including dismembering and stacking within premises</t>
  </si>
  <si>
    <t>i) R.S Joists</t>
  </si>
  <si>
    <t>ii) Channels, angles, tees and flats etc</t>
  </si>
  <si>
    <t>Dismantling Steel work in build up sections in angles, tees, flats channels etc. including all gusset plates, bolts nuts, cutting rivets welding etc. including dismembering and stacking within premises</t>
  </si>
  <si>
    <t>Demolishing dry brick pitching in floors, drains etc. including stacking serviceable material and disposal of unserviceable material within premises</t>
  </si>
  <si>
    <t>Dismantling stone slab flooring laid in cement mortar including stacking of serviceable material and disposal of unserviceable material within premises.</t>
  </si>
  <si>
    <t>Demolishing mud phaska in terracing and disposal of material within 50 metres lead.</t>
  </si>
  <si>
    <t>Dismantling and stacking within premises, fencing posts or struts including all earth work and dismantling of concrete etc. in base of:</t>
  </si>
  <si>
    <t>ii) R.C.C.</t>
  </si>
  <si>
    <t>Dismantling precast concrete or stone slabs in walls, partition walls etc. including stacking within premises:</t>
  </si>
  <si>
    <t>i) Thickness up to 40 mm</t>
  </si>
  <si>
    <t>ii) Thickness above 40 mm up to 75 mm</t>
  </si>
  <si>
    <t>i) 75 to 80 mm dia pipe.</t>
  </si>
  <si>
    <t>ii) 100 mm dia pipe</t>
  </si>
  <si>
    <t>iii) 150 mm dia pipe</t>
  </si>
  <si>
    <t>i) Water bound macadam road</t>
  </si>
  <si>
    <t>i) 15 mm to 40 mm nominal bore</t>
  </si>
  <si>
    <t>ii) Above 40 mm nominal bore</t>
  </si>
  <si>
    <t>Dismantling C.I. pipes including excavation and refilling trenches after taking out the pipes, manually/ by mechanical means breaking lead caulked joints, melting of lead and making into blocks including stacking of pipes &amp; lead at site within 50 metre lead as per direction of Engineer-in-charge:</t>
  </si>
  <si>
    <t>i) Up to 150 mm diameter</t>
  </si>
  <si>
    <t>ii) Above 150 mm dia up to 300 mm dia.</t>
  </si>
  <si>
    <t>iii) Above 300 mm diameter</t>
  </si>
  <si>
    <t>ii) Above 150 mm diameter</t>
  </si>
  <si>
    <t>Dismantling old plaster or skirting raking out joints and cleaning the surface for plaster including disposal of rubbish to the dumping ground within 50 metres lead.</t>
  </si>
  <si>
    <t>Dismantling of flexible pavement (bituminous courses) by mechanical means and disposal of dismantled material up to a lead of 1000 metres, as per direction of Engineer-in-charge.</t>
  </si>
  <si>
    <t>Supplying and laying bituminous carpet of 75mm thick for sand pad in two layers using Bitumen of grade VG-10, @100kg/Cum of sand grit of fineness modulus 3.5max. Including making slope in the sand pad including rolling the surface with Hand roller. Item includes laying of 250 micron black LDPE liner as per IS 2508 under the desired layer of sand</t>
  </si>
  <si>
    <t>Preparation and consolidation of sub grade with power road roller of 8 to 12 tonne capacity after excavating earth to an average of 22.5 cm. depth dressing to camber and consolidating with road roller including making good the undulations etc. and re-rolling the sub grade and disposal of surplus earth within premises</t>
  </si>
  <si>
    <t>i) With material confirming to grade-I (size 75 mm to .075 mm) having CBR value -30, Thickness as desired</t>
  </si>
  <si>
    <t>ii) With material confirming to grade-I (size 53 mm to .075 mm) having CBR value -30,Thickness as desired</t>
  </si>
  <si>
    <t>iii) With material confirming to grade-I (size 26.5 mm to .075 mm) having CBR value -20, Thickness as desired</t>
  </si>
  <si>
    <t>Supply and laying of water bound macadam of 100 mm consolidated thickness for subbase with 90 to 45 mm stone aggregate,11.2mm size screenings, chippings of stone and murrum spreading, watering and consolidating in camber with power roller complete as/specifications.</t>
  </si>
  <si>
    <t>Dry stone pitching 22.5 cm thick including supply of stones and preparing surface complete.</t>
  </si>
  <si>
    <t>Providing, laying, spreading and compacting graded stone aggregate (size range 53 mm to .075 mm) to wet mix macadam (WMM) specifications including premixing the material with water at OMC in mechanical mix plant, carriage of mixed material by tipper to site, for all leads and lifts, laying in uniform layers with mechanical paver finisher in sub-base/base course on well prepared surface and compacting with vibratory roller of 8 to 10 ton capacity to achieve the desired density, complete as per specifications of Engineer-in- charge</t>
  </si>
  <si>
    <t>Surface dressing on new surface in two coats with bitumen of grade VG-10 of approved quality using 1.8kg.of bitumen per sqm with 1.5cum of stone chippings 13.2mm nominal size per 100 sqm of road surface for first coat and 1.1kg. of bitumen per sqm. with 1.00 cu.metre of stone chippings 11.2mm nominal size per 100 sqm. of road surface for second coat including consolidation of each coat separately with road roller of 6 to 8 tonne capacity etc. complete.</t>
  </si>
  <si>
    <t>Surface dressing on old surface with hot bitumen of grade VG-10 of approved quality using 1.95 kg of bitumen per sqm. with 1.50 cum of stone chippings 11.2 mm nominal size per 100 sqm of road surface including consolidation with road roller of 6 to 8 tonne capacity, etc. complete.</t>
  </si>
  <si>
    <t>Providing and applying tack coat using hot straight run bitumen of grade VG-10 including heating the bitumen, spraying the bitumen with mechanically operated spray unit fitted on bitumen boiler, cleaning and preparing the existing road surface as per specifications :</t>
  </si>
  <si>
    <t>i) On W.B.M. @ 0.75 Kg / sqm.</t>
  </si>
  <si>
    <t>Providing and applying tack coat using bitumen emulsion conforming to IS 8887, using emulsion pressure distributer including preparing the the surface &amp; cleaning with mechanical broom.</t>
  </si>
  <si>
    <t>i) With rapid setting emulsion on WMB/WMM @0.4kg/sqm (ITEM FOR SUB ZERO TEMPERATURE AREAS)</t>
  </si>
  <si>
    <t>ii) On bituminous surface @ 0.25kg/sqm. (ITEM FOR SUB ZERO TEMPERATURE AREAS)</t>
  </si>
  <si>
    <t>iii) With medium setting grade emulsion for WBM/WMM @ 0.40kg/sqm</t>
  </si>
  <si>
    <t>i)With paving VG -10 grade heated and then mixed with solvent at the rate of 70 grams per kg of asphalt.</t>
  </si>
  <si>
    <t>ii) With paving VG-30 grade with no solvent</t>
  </si>
  <si>
    <t>iii) With Refinery Modified Bitumen CRMB 55 conforming to IRC : SP : 53-1999.</t>
  </si>
  <si>
    <t>25 mm Premix carpet surfacing with 2.25 cum and 1.12 cum of stone chippings of 13.2mm and 11.2mm size respectively per 100 sqm. and 52 kg. and 56 kg. of hot bitumen per cum of stone chippings of 13.2 mm and 11.2 mm size respectively including a tack coat with hot straight run bitumen including consolidation with road roller of 6 to 9 tonne capacity etc. complete. (tack coat to be paid for separately) :</t>
  </si>
  <si>
    <t>i) With paving Asphalt grade VG-10, heated and then mixed with solvent at the rate of 70 grams per kg of asphalt.</t>
  </si>
  <si>
    <t>iii) With Refinery Modified Bitumen CRMB 55 conforming to IRC: SP: 53-1999.</t>
  </si>
  <si>
    <t>i) For 50mm compacted thickness using coarse aggregate of size 50-20 mm graded @ 0.60 cum per 10 sqm key aggregate of size 12.5 mm graded @ 0.15 cum per 10 sqm. With paving asphalt grade VG-10 @ 50 kg/10 sqm.</t>
  </si>
  <si>
    <t>ii) For 75 mm compacted thickness in two layers using stone aggregate of size 63-41 mm graded @ 0.90 cum per 10 sqm key aggregate of size 20.0 mm graded @ 0.18 cum per 10 sqm. With paving asphalt grade VG-10 @ 68 kg/10 sqm.</t>
  </si>
  <si>
    <t>i) 25mm thick.</t>
  </si>
  <si>
    <t>ii) 40 mm thick</t>
  </si>
  <si>
    <t>i) With paving Asphalt grade VG-10 heated and then mixed with solvent at the rate of 70 grams per kg of asphalt.</t>
  </si>
  <si>
    <t>ii) With paving Asphalt grade VG-30 without solvent.</t>
  </si>
  <si>
    <t>iii) With Refinery Modified Bitumen CRMB 55 conforming to IRC: SP : 53</t>
  </si>
  <si>
    <t>ii) With paving asphalt grade VG-30 with no solvent</t>
  </si>
  <si>
    <t>Providing and laying seal coat of premixed fine aggregate (passing 2.36 mm and retained on 180 micron sieve) with bitumen using 128 kg of bitumen of grade VG-10 bitumen per cum of fine aggregate and 0.60 cum of fine aggregate per 100 sqm of road surface including rolling and finishing with road roller all complete.</t>
  </si>
  <si>
    <t>Cement concrete 1:2:4 (1 cement : 2 coarse sand : 4 graded stone aggregate 40 mm nominal size) in pavements, laid to required slope and camber in panels as required including consolidation finishing and tamping complete.</t>
  </si>
  <si>
    <t>i) Cement concrete prepared with batch mixing machine.</t>
  </si>
  <si>
    <t>ii) Cement concrete manufactured in automatic batching plant (RMC plant) i/c transportation to site in transit mixer.</t>
  </si>
  <si>
    <t>Extra for providing and mixing hardening compound of approved quality as per manufacturer's specification in cement concrete.</t>
  </si>
  <si>
    <t>Taking out existing CC interlocking paver blocks from footpath central verge, including removal of rubbish etc., disposal of unserviceable material out of site at unobjectionable place &amp; stacking serviceable material within 50 metre lead as per direction of Engineer - in-Charge</t>
  </si>
  <si>
    <t>Laying Corporation supplied interlocking paver blocks of any design /shape laid in required line,level,curvature,colour &amp; pattern over and including 50mm thick compacted bed of coarse sand, filling the joints with fine sand etc. all complete as/ direction of Engineer-in-charge.</t>
  </si>
  <si>
    <t>Providing &amp; laying Dense Graded Bituminous Macadam using crushed stone aggregates of specified grading,premixed with bituminous binder &amp; filler, transporting the hot mix to work site by tippers, laying with paver finisher equipped with electronic sensor to the required grade level alignment and rolling with smooth wheeled, vibratory and tandem rollers as per specifications to achieve desired compaction &amp; density, complete with specified graded crushed stone aggregate for profile corrective as per specifications and directions of Engineer-in-charge: Payment for actual thickness will be made</t>
  </si>
  <si>
    <t>ii) 50/100mm average compacted thickness with bitumen of VG-30 grade @ 5% (percentage by weight of total mix) and lime filler @ 2% (percentage by weight of Aggregate) prepared in Drum Type Hot Mix Plant of 60-90 TPH capacity.</t>
  </si>
  <si>
    <t>i) 25 mm compacted thickness with bitumen of grade VG-30 @5% (percentage by weight of total mix) and lime filler @ 2% (percentage by weight of Aggregate) prepared in Batch Type Hot Mix Plant of 100-120 TPH capacity.</t>
  </si>
  <si>
    <t>ii) 25 mm compacted thickness with bitumen of grade VG-30 @5% (percentage by weight of total mix) and lime filler @ 2% (percentage by weight of Aggregate) prepared in Drum Type Hot Mix Plant of 60-90 TPH capacity.</t>
  </si>
  <si>
    <t>ii) 40/50 mm compacted thickness with bitumen of grade VG-30 @5% (percentage by weight of total mix) and lime filler @ 3% (percentage by weight of Aggregate) and waste plastic additive @8% (percentage by weight of bitumen) prepared in Batch or Drum Type Hot Mix Plant of 100-120/60-90 TPH capacity.</t>
  </si>
  <si>
    <t>iii) 40/50 mm compacted thickness with bitumen of grade PMB-40 @5.5% (percentage by weight of total mix) and lime filler @ 3% (percentage by weight of Aggregate) prepared in Batch or Drum Type Hot Mix Plant of 100-120/60-90 TPH capacity.</t>
  </si>
  <si>
    <t>iv) 40/50 mm compacted thickness with bitumen of grade CRMB-60 @5.5% (percentage by weight of total mix) and lime filler @ 3% (percentage by weight of Aggregate) prepared in Batch or Drum Type Hot Mix Plant of 100-120/60-90 TPH capacity.</t>
  </si>
  <si>
    <t>Providing and laying at or near ground level factory made kerb stone of M-25 grade cement in position to the required line, level and curvature jointed with cement mortar 1:3 (1 cement:3 coarse sand) including making joints with or without grooves (thickness of joints except at sharp curve shall not to more than 5mm) including making drainage opening wherever required complete etc. as per direction of Engineer-in-charge (length of finished kerb edging shall be measured for payment) (Precast C.C. kerb stone shall be approved by Engineer-in-charge.</t>
  </si>
  <si>
    <t>Providing and fixing white vitreous china pedestal type water closet (European type W.C. pan) with seat and lid, 10 litre low level white P.V.C.flushing cistern with manually controlled device (handle lever), conforming to IS : 7231, with all fittings and fixtures complete including cutting and making good the walls and floors wherever required :</t>
  </si>
  <si>
    <t>i) W.C. pan with ISI marked white solid plastic seat and lid</t>
  </si>
  <si>
    <t>ii) W.C. pan with ISI marked black solid plastic seat and lid</t>
  </si>
  <si>
    <t>Providing and fixing white vitreous china pedestal type water closet (European type) with seat and lid, 10 litre low level white vitreous china flushing cistern &amp; C.P.flush bend with fittings &amp; C.I.brackets, 40mm flush bend, overflow arrangement with specials of standard make and mosquito proof coupling of approved municipal design complete including painting of fittings and brackets, cutting and making good the walls and floors wherever required :</t>
  </si>
  <si>
    <t>i) W.C. pan with ISI marked white solid plastic seat and lid.</t>
  </si>
  <si>
    <t>ii) W.C. pan with ISI marked black solid plastic seat and lid.</t>
  </si>
  <si>
    <t>i) One urinal basin with 5 litre white P.V.C. automatic flushing cistern.</t>
  </si>
  <si>
    <t>Providing and fixing white vitreous china flat back half stall urinal of size 580x380x350mm with white PVC automatic flushing cistern, with fittings, standard size C.P. brass flush pipe, spreaders with unions and clamps (all in C.P. brass) with waste fitting as per IS : 2556, C.I. trap with outlet grating and other couplings in C.P. brass including painting of fittings and cutting and making good the walls and floors wherever required :</t>
  </si>
  <si>
    <t>i) Single half stall urinal with 5 litre P.V.C. automatic flushing cistern.</t>
  </si>
  <si>
    <t>ii) Range of two half stall urinals with 5 litre P.V.C. automatic flushing cistern.</t>
  </si>
  <si>
    <t>i) Single squatting plate with 5 litre P.V.C. automatic flushing cistern.</t>
  </si>
  <si>
    <t>ii) Range of two squatting plates with 5 litre P.V.C. automatic flushing cistern.</t>
  </si>
  <si>
    <t>Providing and fixing wash basin with C.I. brackets, 15 mm C.P. brass pillar taps,32 mm C.P. brass waste of standard pattern, including painting of fittings and brackets, cutting and making good the walls wherever require :</t>
  </si>
  <si>
    <t>i) White Vitreous China Wash basin size 550x400 mm with a pair of 15 mm C.P. brass pillar taps.</t>
  </si>
  <si>
    <t>ii) White Vitreous China Flat back wash basin size 550x400 mm with single 15 mm C.P. brass pillar tap.</t>
  </si>
  <si>
    <t>Providing and fixing kitchen sink with C.I. brackets, C.P. brass chain with rubber plug, 40 mm C.P. brass waste complete, including painting the fittings and brackets, cutting and making good the walls wherever required - White glazed fire clay kitchen sink of size 600x450x250mm</t>
  </si>
  <si>
    <t>Providing and fixing Stainless Steel A ISI 304 (18/8) kitchen sink as per IS 13983 with C.I. brackets and stainless steel plug 40 mm including painting of fittings and brackets, cutting and making good the walls wherever required, Kitchen Sink with Drain board</t>
  </si>
  <si>
    <t>i) Sink with drain board 510x1040mm bowl depth 250mm.</t>
  </si>
  <si>
    <t>ii) Sink with drain board 510x1040 mm bowl depth 225mm.</t>
  </si>
  <si>
    <t>Providing and fixing P.V.C. low level flushing cistern with manually controlled device (handle lever) conforming to IS : 7231, with all fittings and fixtures complete.</t>
  </si>
  <si>
    <t>i) 10 litre capacity - White</t>
  </si>
  <si>
    <t>ii) 10 litre capacity - coloured</t>
  </si>
  <si>
    <t>Providing and fixing controlled flush, low level cistern made of vitreous china with all fittings complete.</t>
  </si>
  <si>
    <t>Providing and fixing solid plastic seat with lid for pedestal type W.C. pan complete :</t>
  </si>
  <si>
    <t>i) White solid plastic seat with lid</t>
  </si>
  <si>
    <t>ii) Black solid plastic seat with lid</t>
  </si>
  <si>
    <t>iii) Coloured (other than black &amp; white) solid plastic seat with lid seat and cover in European type W.C. pan, instead of white plastic seat and cover.</t>
  </si>
  <si>
    <t>Providing and fixing G.I. inlet connection for flush pipe connecting with W.C. pan.</t>
  </si>
  <si>
    <t>i) With Semi rigid pipe of 32 mm dia</t>
  </si>
  <si>
    <t>ii) With Semi rigid pipe of 40 mm dia</t>
  </si>
  <si>
    <t>iii) With Flexible pipe of 32 mm dia</t>
  </si>
  <si>
    <t>iv) With Flexible pipe of 40 mm dia</t>
  </si>
  <si>
    <t>Providing and fixing 100 mm sand cast Iron grating for gully trap.</t>
  </si>
  <si>
    <t>Providing and fixing in position 25mm diameter mosquito proof coupling of approved municipal design.</t>
  </si>
  <si>
    <t>i) Rectangular shape 453x357mm</t>
  </si>
  <si>
    <t>ii) Oval shape 450x350mm (outer dimensions)</t>
  </si>
  <si>
    <t>iii) Rectangular shape 1500x450 mm</t>
  </si>
  <si>
    <t>Providing and fixing 600x120x5mm glass shelf with edges round off, supported on anodised aluminium angle frame with C.P. brass brackets &amp; guard rail complete fixed with 40 mm long screws, rawl plugs etc., complete.</t>
  </si>
  <si>
    <t>Providing and fixing toilet paper holder :</t>
  </si>
  <si>
    <t>i) C.P. brass</t>
  </si>
  <si>
    <t>ii) Vitreous china</t>
  </si>
  <si>
    <t>Providing and fixing soil, waste and vent pipes :</t>
  </si>
  <si>
    <t>i) 100mm dia Sand cast iron S&amp;S pipe as per IS: 1729.</t>
  </si>
  <si>
    <t>iii) 75mm dia Sand cast iron S&amp;S pipe as per IS: 1729.</t>
  </si>
  <si>
    <t>Providing &amp; filling the joints with spun yarn cement slurry and cement mortar 1:2 ( 1 cement : 2 fine sand) in S.C.I./ C.I. Pipes :</t>
  </si>
  <si>
    <t>i) 75 mm dia pipe</t>
  </si>
  <si>
    <t>Providing and fixing M.S. holder-bat clamps of approved design to Sand Cast iron/cast iron (spun) pipe embedded in and including cement concrete blocks 10x10x10cm of 1:2:4 mix (1 cement : 2 coarse sand : 4 graded stone aggregate 20mm nominal size) including cost of cutting holes and making good the walls etc. :</t>
  </si>
  <si>
    <t>25 mm thick bitumastic sheet with hot bitumen of approved quality using stone chippings (60% 12.5 mm nominal size and 40% 10 mm nominal size) @ 1.65 cum per 100 sqm and coarse sand at 1.65 cum per 100 sqm of road surface and with bitumen @ 56 kg/cum of stone chippings and @ 128 kg/cum. of sand over a tack coat with hot straight run bitumen including consolidation with road roller of 8 to 10 tonne etc. complete. (tack coat to be paid separately) :</t>
  </si>
  <si>
    <t>i) 50/100mm average compacted thickness with bitumen of VG-30 grade @ 5% (percentage by weight of total mix) and lime filler @ 2% (percentage by weight of Aggregate) prepared in Batch Type Hot Mix Plant of 100-120 TPH capacity.</t>
  </si>
  <si>
    <t>Providing &amp; laying semi- dense Bituminous concrete using crushed stone aggregates of specified grading,premixed with bituminous binder and filler, transporting the hot mix to work site by tippers, laying with paver finisher equipped with electronic sensor to the required grade, level &amp; alignment &amp; rolling with smooth wheeled, vibratory and tandem rollers to achieve the desired compaction &amp; density as/specification complete and as per directions Engineer-in-Charge</t>
  </si>
  <si>
    <t>Providing &amp; laying Bituminous concrete using crushed stone aggregates of specified grading,premixed with bituminous binder and filler, transporting the hot mix to work site by tippers, laying with paver finisher equipped with electronic sensor to the required grade, level &amp; alignment &amp; rolling with smooth wheeled, vibratory and tandem rollers to achieve the desired compaction &amp; density as/specification complete and as per directions Engineer-in-Charge</t>
  </si>
  <si>
    <t>i) Rectangular or Square</t>
  </si>
  <si>
    <t>ii) Circular</t>
  </si>
  <si>
    <t>INDIAN OIL CORPORATION LIMITED</t>
  </si>
  <si>
    <t>Ref:</t>
  </si>
  <si>
    <t>Engineering Department</t>
  </si>
  <si>
    <t>Date:</t>
  </si>
  <si>
    <t>AMOUNT</t>
  </si>
  <si>
    <t>TOTAL</t>
  </si>
  <si>
    <t>PREPARED BY</t>
  </si>
  <si>
    <t>BUDGETARY ESTIMATE</t>
  </si>
  <si>
    <t>TOTAL (A)</t>
  </si>
  <si>
    <t>Providing and fixing  150F/200F flush panel,(pre-coated steel) False Ceiling made of cold rolled steel sheet conforming to IS 513, having minimum yield stress of 240mpa &amp; minimum tensile stress of 300mpa.Base metal thickness 0.45mm for ceiling panels and 0.55mm for carriers. The sheet shall be hot dip metallic coated with Zinc coating ( galvanising) as per IS 277, coating mass of 120gsm on both sides, over which organic coating with Modified polyester paint on a continuous coil coating line. Top side of ceiling panels and carrier shall have 15 micron modified polyester paint over 5 micron epoxy primer and Bottom side with Alkyd back coat over 5 micron primer Total coated thickness for Panels to be 0.50mm and for carriers 0.60mm. The ceiling panels shall be clipped in to carriers, suspended from steel/trusses /other members with the help of suspension angle of 25x25x0.5mm by means of rigid suspension system meant for exterior. Longitudinal joints of two panels shall be but jointed with special type of panel splice to be fixed from inner side.Carrier shall be jointed with carrier splices maintaining a module of 150mm</t>
  </si>
  <si>
    <t>Painting with synthetic enamel paint of approved brand and manufacture of required colour to give an even shade with two or more over an under coat of suitable shade with ordinary paint of approved brand and  manufacture.</t>
  </si>
  <si>
    <t>Earth work in surface excavation not exceeding 30 cm in depth but exceeding 1.5 m  in width as well  as 10  sqm on  plan including disposal of excavated earth within site and lift upto 1.5 m, disposed soil to be levelled and neatly dressed</t>
  </si>
  <si>
    <t>Clearing grass and removal of the rubbish outside site premises and at unobjectionable place</t>
  </si>
  <si>
    <t>Earth work in rough excavation, banking excavated earth in layers not exceeding 20 cm in depth, breaking clods watering, rolling each layer with ½ tonne roller or wooden or steel rammers, and rolling every 3rd and top-most layer with power roller of minimum 8 tonnes and dressing up in embankments for roads, flood banks, marginal banks and guide banks or filling up ground depressions, within site and lift upto 1.5 m for ALL KINDS OF SOIL</t>
  </si>
  <si>
    <t>Deduct for disposal of soil not levelled AND NOT neatly dressed against item no. 1005a,1005b,1005c,1005d</t>
  </si>
  <si>
    <t>Earth   work   in   excavation   by   mechanical   means   (Hydraulic excavator) / manual means in foundation trenches or drains (not exceeding 1.5 m in width or 10 sqm on plan) including dressing of sides &amp; ramming of bottoms, lift upto 1.5 m, including getting out the excavated  soil &amp; disposal  of  surplus  excavated  soil  as directed within or outside the site at an unobjectionable place.</t>
  </si>
  <si>
    <t>ii) For extra depth of &gt;1.5m &lt; 3m  for dia upto 80mm</t>
  </si>
  <si>
    <t>iii) For extra depth of &gt;3m  &lt; 4.5m  for dia upto 80mm</t>
  </si>
  <si>
    <t>v) For extra depth of &gt;1.5m &lt; 3m  for dia 80 to 300mm</t>
  </si>
  <si>
    <t>vi) For extra depth of &gt;3m  &lt; 4.5m  for dia 80 to 300mm</t>
  </si>
  <si>
    <t>viii)For extra depth of &gt;1.5m &lt; 3m  for dia300 to 600mm</t>
  </si>
  <si>
    <t>ix) For extra depth of &gt;3m  &lt; 4.5m  for dia 300 to600mm</t>
  </si>
  <si>
    <t>Excavating trenches of required width for pipes, cables, etc including excavation for sockets, depth upto 1.5m including getting out  excavated material ,returning the soil as required in layers in not  exceeding 20 cm in depth including consolidating each deposited layer by ramming, watering, etc. &amp; stacking serviceable material and disposing unserviceable material as directed outside site at an unobjectionable place IN ORDINARY ROCK</t>
  </si>
  <si>
    <t>Excavating trenches of required width for pipes, cables, etc including excavation for sockets,depth upto 1.5m including getting out excavated material &amp; returning the soil as required in not exceeding 20cm depth including consolidating each deposited layer by ramming,watering etc. &amp; stacking serviceable material, disposing unserviceable material as directed, within or outside site at unobjectionable place in HARD ROCK requiring blasting</t>
  </si>
  <si>
    <t>Providing &amp; laying cement concrete in retaining walls, return walls, walls (any thickness) including attached pilasters, columns, piers, abutments,pillars,posts,struts, buttresses,string or lacing courses, parapets,coping, bed  blocks, anchor  blocks,  plain window  sills, fillets etc. UP TO FLOOR V LEVEL excluding the cost  of  centering, shuttering and finishing :</t>
  </si>
  <si>
    <t>Centering  and shuttering  including  strutting,  propping  etc. and removal of form work for PCC</t>
  </si>
  <si>
    <t>Providing and fixing up to floor five level PRECAST CEMENT CONCRETE string or lacing courses, copings, bed plates, anchor blocks, plain window sills, shelves, louvers, steps, stair  cases,  etc.  including hoisting and setting in position with cement mortar 1:3 (1 Cement : 3 coarse sand), cost of  required centering complete  nominal size)</t>
  </si>
  <si>
    <t>i)1:2:4( 1 Cement:2 Coarse sand:4 graded stone aggregate 20mm  nominal size)</t>
  </si>
  <si>
    <t>ii)1:3:6( 1 Cement:3 Coarse sand:6 graded stone aggregate 20mm  nominal size)</t>
  </si>
  <si>
    <t>i) M-15 grade plain cement concrete (cement content considered @ 240 kg/cum</t>
  </si>
  <si>
    <t>Making plinth protection 50mm thick of cement concrete 1:3:6 (1 cement :3 coarse sand : 6graded stone aggregate 20mm nominal size) over 75mm bed by dry brick ballast 40mm nominal size well rammed  and  consolidated  and  grouted  with fine  sand  including finishing the top smooth</t>
  </si>
  <si>
    <t>Providing and laying in  position specified grade of  reinforced concrete  excluding  the  cost  of  centering,  shuttering, finishing and reinforcement - All work up to plinth level</t>
  </si>
  <si>
    <t>Providing &amp; Laying Reinforced  cement  concrete  work  in  walls (Any thickness) including attached pilasters, buttresses, plinth and string courses, fillets,columns, pillars,piers, abutments, posts and struts etc.UP TO FLOOR V LVL excluding cost of centering,shuttering,  finishing and reinforcement :</t>
  </si>
  <si>
    <t>Reinforced cement concrete work in beams, suspended floors, roofs  having  slope  up  to  15°  landings,  balconies,  shelves chajjas, lintels, bands, plain window sills, staircases and spiral stair cases up to floor five level excluding the cost of centering, shuttering, finishing and reinforcement with 1:2:4 (1 cement : 2 coarse sand : 4 graded stone aggregate 20 mm nominal size).</t>
  </si>
  <si>
    <t>Providing  and  laying  up  to  floor  five level  reinforced cement concrete  in  kerbs,  steps  and  the  like  excluding  the  cost  of centering, shuttering, finishing and reinforcement with 1:2:4 (1 cement  :  2 coarse sand :  4 graded stone aggregate 20 mm nominal size).</t>
  </si>
  <si>
    <t>Providing and laying RCC work in vertical and horizontal fins individually or forming box louvers, facias and eaves boards up to floor  five  level  excluding  the  cost  of  centering,  shuttering, finishing and reinforcement with 1:1½:3 (1 cement : 1½ coarse sand : 3 graded stone aggregate 20mm nominal size).</t>
  </si>
  <si>
    <t>ii)Walls (any  thickness) including attached pilasters, buttress,  plinth and string courses etc.</t>
  </si>
  <si>
    <t>iii) Suspended  floors,roofs,landings,balconies, access platform and Shelves (Cast in situ)</t>
  </si>
  <si>
    <t>iv) Lintels, beams plinth beams,girders bressumers and cantilevers</t>
  </si>
  <si>
    <t>vii)Lintels, beams, plinth beams, girders, bressumers , columns, cantilevers. with water proof ply 12mm thick.</t>
  </si>
  <si>
    <t>Providing,  hoisting  and  fixing  up  to  floor  five  level  precast reinforced cement concrete in shelves including setting in cement mortar 1:3 (1 cement : 3 coarse sand), cost of required centering, shuttering and finishing with neat cement punning on exposed surfaces but excluding the cost of reinforcement with 1:2:4 (1 cement : 2 coarse sand : 4 graded stone aggregate 12.5mm nominal size).</t>
  </si>
  <si>
    <t>ii) Providing M-35 grade concrete instead of M-25 grade BMC/RMC. (Note : Cement content considered in M-35 is @ 350 kg/cum).</t>
  </si>
  <si>
    <t>iii) Providing M-40 grade concrete instead of M-25 grade BMC/RMC.(Note : Cement content considered in M-40 is @ 360 kg/cum).</t>
  </si>
  <si>
    <t>i) Brick work in Cement mortar 1:4 (1 cement : 4 coarse sand)  IN FOUNDATION AND PLINTH</t>
  </si>
  <si>
    <t>iii)Brick work in Cement mortar 1:4 (1 cement: 4 coarse sand)  in superstructure  ABVOE PLINTH &amp; UP TO FLOOR V LEVEL</t>
  </si>
  <si>
    <t>iv) Brick work in Cement mortar 1:6 (1 cement: 6 coarse sand)  in superstructure  ABVOE PLINTH &amp; UP TO FLOOR V LEVEL</t>
  </si>
  <si>
    <t>xi) Extra for half brick masonry in superstructure, above floor V level for every four floors or part thereof by mechanical means by lifting material using mobile crane.</t>
  </si>
  <si>
    <t>xii) Extra for providing and placing in position 2 Nos. 6mm dia. M.S. bars at  every third course of half brick masonry.</t>
  </si>
  <si>
    <t>Providing and laying Brick  edging 7cm wide 11.4cm. deep  to plinth protection with bricks of class designation 75 including grouting with  cement mortar 1:4 (1 cement : 4 fine sand)</t>
  </si>
  <si>
    <t>Providing and laying brick on edge flooring with bricks of Class designation  75 on a bed of 12mm cement mortar including filing the joints with same mortar with common burnt clay brick in</t>
  </si>
  <si>
    <t>Providing and laying Dry brick on edge flooring in required pattern with bricks of Class designation  75 on a bed of 12mm mud mortar including filling joints with fine sand complete.</t>
  </si>
  <si>
    <t>Providing &amp; laying Stone work in plain ashlar in super structure upto floor five level  in cement mortar 1:6 (1 cement : 6  coarse  sand) including pointing with cement mortar 1:2 (1 white cement : 2 stone dust) with an admixture of pigment matching the stone shade</t>
  </si>
  <si>
    <t>iii) Granite of any colour and shade having Area of slab upto 0.50 sqm</t>
  </si>
  <si>
    <t>Extra for providing heavy sheet float glass panes of 5.5mm thickness instead of ordinary 4mm thick float glass in glazed doors, windows &amp; clerestory window shutters.(Area of opening for glass panes excluding portion inside rebate shall be measured)</t>
  </si>
  <si>
    <t>Extra for providing frosted glass panes 4 mm thick instead of ordinary float glass panes 4 mm thick in doors, windows and clerestory window shutters. ( Area of opening for glass panes excluding portion inside rebate shall be measured).</t>
  </si>
  <si>
    <t>Providing &amp; fixing Pre-laminated flat pressed 3 layer (medium density) particle board or graded wood particle board IS : 3087 marked with one side decorative &amp; other  side  balancing lamination Grade I,  Type  II exterior grade IS : 12823  marked in shelves with screws and fittings wherever required ,  edges to be painted with polyurethane primer ( Fittings to be paid separately).</t>
  </si>
  <si>
    <t>iii) 25  mm  thick  (for  cupboard)  including  ISI  marked  nickel plated bright finished M.S. Piano hinges IS : 3818 marked with necessary screws.</t>
  </si>
  <si>
    <t>Extra for providing vision panel not exceeding 0.1 sqm in all type of flush doors (cost of glass excluded) (over all area of door shutters to be measured.)</t>
  </si>
  <si>
    <t>Extra if louvers (not  exceeding 0.2 sqm) are provided in decorative flush  door shutters (overall area of door shutters to be measured).</t>
  </si>
  <si>
    <t>Providing &amp; fixing 18 mm thick, 150 mm wide pelmet of flat pressed 3 layer or graded wood particle board with decorative veneering on both sides  and of medium density grade I, IS : 3087 marked , including top cover of 6 mm commercial ply wood conforming to IS: 303 BWR grade, including providing and fixing teak wood lipping of size 25x3mm with nickel plated M.S. pipe 20 mm dia ( heavy type ) curtain rod with nickel plated brackets, including fixing with 25x 3 mm MS flat 10 cm fixed to pelmet with hollock wood cleats of size 100x40x40mm on both inner side of pelmet and raw plugs 75mm long etc all complete</t>
  </si>
  <si>
    <t>Providing  and  fixing  100x85x5.5 mm (heavy type) bright  finished brass  butt  hinges  with  necessary screws etc. complete :</t>
  </si>
  <si>
    <t>Providing &amp;  fixing chromium plated brass night  latch  including necessary screws etc. complete (Best make of approved quality).</t>
  </si>
  <si>
    <t>Providing &amp; fixing chromium plated brass 50 mm cupboard or wardrobe knobs with nuts complete.</t>
  </si>
  <si>
    <t>Providing &amp; fixing  chromium  plated  brass  handles  with  necessary screws etc. complete:</t>
  </si>
  <si>
    <t>Providing and fixing aluminium sliding door bolts ISI marked anodised (anodic coating not less than grade AC 10 as per IS :1868) transparent or dyed to required colour or shade with nuts &amp; screws etc. complete :</t>
  </si>
  <si>
    <t>Providing &amp; fixing  aluminium handles ISI  marked anodised  (anodic coating not less than grade AC10 as per IS:1868)transparent or dyed to required colour or shade with necessary screws etc. complete :</t>
  </si>
  <si>
    <t>Providing &amp; fixing aluminium tee channels(heavy duty)with rollers,stop end in pelmets as curtain rod.</t>
  </si>
  <si>
    <t>Providing &amp; fixing magnetic catcher in cupboard / ward robe shutters including fixing with necessary  screws  etc.complete  (Best  make  of approved quality.</t>
  </si>
  <si>
    <t>Providing and fixing factory made 30mm thick door shutter made of solid PVC foam profile. The styles &amp; rails shall be of size 75mm x 30mm having wall thickness 5mm. The styles and rails shall have one side wall thickness of 15mm integrally extruded on the hinge side of the profile for better screw holding power. The styles and rails shall be reinforced with MS tubes of size 33mm x 17mm x 1mm painted with primer, all four corners of reinforcement to be welded or sealed. Solid PVC extruded bidding (push fit type) will be set inside the styles and rails with a cavity to receive single piece extruded 5mm PVC sheet as panel. The styles and rails shall be mitred cut and joint with help of PVC solvent cement and self tapping screws. Single piece extruded solid PVC rail of size 100mm x 30mm with wall thickness 5mm &amp; 15 mm integrally extruded in the middle of the lock rail &amp; fixed with styles with the help of PVC solvent cement &amp; self driven self tapping screws of size 100mm x 8mm complete as per manufacturer's specifications and direction of Engineer-in-charge</t>
  </si>
  <si>
    <t>Providing &amp; fixing in position collapsible steel shutter with vertical channels 20x10x2mm and braced with flat iron diagonals 20x5mm size with top and bottom rail of T-iron 40x40x6mm with 40mm dia, steel pulleys complete with bolts, nuts,  locking  arrangement,  stoppers, handles, including applying a priming coat of approved steel primer.</t>
  </si>
  <si>
    <t>Supplying and fixing rolling shutters of approved make, made  of required size M.S. laths interlocked together through their entire length,jointed together at the end by end locks mounted on specially designed pipe shaft with brackets, side guides and arrangements for inside and outside locking with push and pull operation complete including the cost of providing and fixing necessary 27.5cm long wire as per IS 4454 Part-I &amp; M.S. top cover of required thickness for rolling shutters:- 80x1.25mm MS laths with1.25 mm thick top cover.</t>
  </si>
  <si>
    <t>Providing and fixing ball bearing for rolling shutters.</t>
  </si>
  <si>
    <t>Providing and fixing M.S. fan clamp type I or II of 16 mm dia M.S. bar bent to shape with hooked ends in R.C.C. slabs, beams during laying including painting the exposed portion of  loop, all as per  standard design complete.</t>
  </si>
  <si>
    <t>52 mm thick cement concrete flooring with concrete hardener topping under layer 40 mm thick cement concrete 1:2:4 (1 cement : 2 coarse sand : 4 graded stone aggregate 20 mm nominal size) and top layer 12 mm thick cement hardener consisting of mix 1:2 (1 cement hardener mix :  2  graded  stone  aggregate  6  mm  nominal  size)  by  volume, hardening compound is mixed @ 2 litre per 50kg of cement or as per manufacturers specifications. This includes cost of cement slurry, 2mm thick PVC strip at desired spacing, cost of nosing in steps Complete.</t>
  </si>
  <si>
    <t>18mm thick Cement plaster skirting with cement mortar 1:3 (1 cement : 3 coarse sand) finished with floating coat of neat cement.</t>
  </si>
  <si>
    <t>ii) Agaria White</t>
  </si>
  <si>
    <t>25mm Thick Kota stone slab flooring over 20 mm (average) thick base laid over and jointed with grey cement slurry mixed with pigment to match the shade of  the slab including rubbing wax polishing complete with base  of cement mortar 1 : 4 (1 cement : 4 coarse sand) :</t>
  </si>
  <si>
    <t>Extra for Kota stone/ sand stone in treads of steps and risers using single length</t>
  </si>
  <si>
    <t>Providing &amp; fixing Ist quality ceramic glazed wall tiles conforming to IS : 15622 (thickness as specified by the manufacturer ) of approved make in all colours,shades except burgundy,bottle green,black of any size as approved by Engineer-in-Charge in skirting,risers of steps and dados over 12 mm thick bed of cement Mortar 1:3 (1 cement : 3 coarse sand) and jointing with grey cement slurry @ 3.3kg per sqm including pointing  in  white cement  mixed with  pigment of  matching  shade.</t>
  </si>
  <si>
    <t>Providing &amp; laying rectified Glazed Ceramic floor tiles 300x300 mm or more (thickness to be specified by the manufacturer) of  1st  quality conforming to IS : 15622 of approved make in colours White, Ivory, Grey, Fume Red Brown, laid on 20mm thick cement mortar 1:4 (1 Cement : 4 Coarse sand) including grouting the joints with white cement and matching pigments etc., complete.</t>
  </si>
  <si>
    <t>Fixing glazed/ Ceramic/Vitrified floor tiles with cement  based  high polymer modified quick-set tile adhesive (Water based) conforming to IS: 15477 , using quick set tile adhesive(water based) in average 3mm thickness.</t>
  </si>
  <si>
    <t>Providing corrugated  G.S. sheet roofing  including  vertical/curved surface fixed with polymer coated J or L hooks, bolts and nuts 8 mm diameter with bitumen and G.I.  limpet washers  or with G.I. limpet washers filled with white lead and including a coat of approved steel primer and two coats of approved paint on overlapping of sheets complete (up to any pitch in horizontal/ vertical or curved surfaces) excluding the cost of purlins,rafters &amp; trusses &amp; including cutting to size &amp; shape wherever required:- 1.00mm thick G.S. Sheet with zinc coating not less than 275gm/m²</t>
  </si>
  <si>
    <t>Providing ridges or hips of width 60cm over all width plain G.S.sheet 0.80mm thick with zinc coating not less than 275gm/m², fixed with polymer coated J. or L hooks, bolts and nuts 8 mm dia. G.I. limpet and bitumen washers complete.</t>
  </si>
  <si>
    <t>Providing &amp; fixing 15 cm wide 45 cm over all semi circular plain G.S. sheet gutter ,0.80mm thick with zinc coating not less than 275gm/m² with iron brackets 40x3mm size,bolts,nuts &amp; washers etc.including making  necessary  connections  with  rain  water  pipes complete.</t>
  </si>
  <si>
    <t>Painting top of roofs with residual type petroleum bitumen of grade VG10 of approved quality at17kg per10sqm impregnated with a coat of coarse sand at 60 cudm per 10sqm including cleaning the slab surface with brushes &amp; finally with a piece of cloth lightly soaked in kerosene oil complete.</t>
  </si>
  <si>
    <t>Providing 10 cm thick (average) mud phaska of damped brick earth on roofs laid to slope consolidated and plastered with 25 mm thick mud mortar mixed with bhusa at 35 kg per cum of earth and gobri leaping with mix 1:1 (1 clay : 1 cow dung) and covered with flat tile bricks of class designation 100 grouted with cement mortar 1:3 (1 Cement: 3 fine sand) mixed with 2% of  integral  water proofing compound by weight of  cement and finished neat :</t>
  </si>
  <si>
    <t>Providing &amp; laying pressed clay tiles (as per approved pattern 20 mm nominal thickness and of approved size) on roofs jointed with cement mortar 1:4 (1 cement : 4 coarse sand) mixed with 2% integral water proofing compound laid over a bed of 20 mm  thick cement mortar 1:4 (1 cement : 4 coarse sand) and finished neat complete</t>
  </si>
  <si>
    <t>Making khurras 45x45 cm with average minimum thickness of 5 cm cement concrete 1:2:4 (1 cement : 2 coarse sand : 4 graded stone aggregate  of   20 mm   nominal   size )  over  the  P.V.C.   sheet 1mx1mx400micron, finished with 12mm cement plaster 1:3 (1 cement : 3 coarse sand) and a coat of neat cement rounding the edge sand making and finishing the outlet complete.</t>
  </si>
  <si>
    <t>Providing and laying roof insulation  with 40mm thick impervious sprayed, closed cell free Rigid Polyurethane foam over deck insulation conforming to IS - 12432 Pt. III (density of foam being 40-45 kg/cum),over a primer applied @ 6-8 sqm per litre,laying over a coat of polyurethane 400 G polythene sheet over PUF spray and providing a wearing course of 40 mm thick cement screed 1: 2 : 4 (1 cement : 2 coarse sand : 4 stone aggregate 20 mm nominal size)  in chequered rough finish, in panels of 2.5 m x 2.5 m and embedding with 24 G wire netting  and sealing  the joints with polymerized mastic, all complete as per direction of Engineer-in-Charge.</t>
  </si>
  <si>
    <t>Providing &amp; fixing on wall face unplasticised - PVC moulded fittings/ accessories for unplasticised Rigid PVC rain water pipes conforming to IS : 13592 Type A including jointing with seal ring conforming to IS : 5382 leaving 10 mm gap for thermal expansion.</t>
  </si>
  <si>
    <t>iii) 75 mm Single pushfit Coupler</t>
  </si>
  <si>
    <t>Providing &amp; fixing unplasticised -PVC pipe clips of approved design to unplasticised - PVC rain water pipes by means of 50x50x50mm hard wood plugs,  screwed with M.S. screws of  required length including cutting brick work &amp; fixing in cement mortar 1:4 (1 cement : 4 coarse sand) and making good the wall etc. complete.</t>
  </si>
  <si>
    <t>Providing &amp; fixing UV stabilised fibreglass reinforced plastic sheet roofing up to any pitch including fixing with polymer coated 'J' or `L' hooks, bolts &amp; nuts 8mm dia. G.I plain/bitumen washers complete but excluding the cost of purlins, rafters, trusses etc. The sheets shall be manufactured out of 2400 TEX panel rovigs incorporating minimum 0.3% Ultra-violet stabiliser in resin system under approximately 2400 psi and hot cured. They shall be of uniform pigmentation &amp; thickness without air pockets &amp; shall conform to IS 10192 &amp; IS 12866. The sheets shall be opaque or translucent, clear or pigmented, textured or smooth as specified</t>
  </si>
  <si>
    <t>i) 2mm thk corrugated (2.5" or4.2"or 6") or step-down (2" or 3" or 6")</t>
  </si>
  <si>
    <t>i) 12.5 mm thick tapered edge fire resistant GYPSUM BOARD  CONFORMING TO IS: 2095- PART-I</t>
  </si>
  <si>
    <t>Providing and fixing  GI Clip in Metal Ceiling System of 600x600 mm module which includes providing and fixing  ‘C’  wall  angle of size 20x30x20mm  made  of  0.5mm  thick  pre  painted  steel along the perimeter of the room with help of nylon sleeves &amp; wooden screws at 300mm center to centre,suspending  the main C carrier of size 10x38x10mm made of G.I steel 0.7 mm thick from the soffit with help of soffit cleat 37x27x25x1.6mm,rawl plugs of size 38x12mm &amp; C carrier suspension clip and main carrier bracket  at 1000mm c/c. Inverted triangle shaped Spring Tee having ht. of 24mm &amp; width of 34mm made of GI steel 0.45mm thick is then fixed to the main C carrier &amp; in direction perpendicular to it at 600mm centers with help of suspension brackets.Wherever the main C carrier and spring T have to join, C carrier and spring T connectors have to be used.  All sections to be galvanized @ 120 gms/sqm (both side inclusive) Fixing with clip in tiles into spring 'T' with:</t>
  </si>
  <si>
    <t>iii) 15mm Cement plaster of mix1:4 (1cement: 4 fine sand) on rough      side of half or single brick wall</t>
  </si>
  <si>
    <t>iv) 15mm Cement plaster of mix1:6 (1 cement: 6 fine sand) on rough      side of half or single brick wall</t>
  </si>
  <si>
    <t>v)  20mm Cement plaster of mix1:4 (1 cement: 4 fine sand)</t>
  </si>
  <si>
    <t>i)  12mm Cement plaster of mix1:4 (1 cement: 4 coarse sand)</t>
  </si>
  <si>
    <t>iii) 15mm cement plaster of mix 1:4 (1 cement: 4 coarse sand) on rough       side of half or single brick wall</t>
  </si>
  <si>
    <t>iv) 15mm cement plaster of mix 1:6 (1 cement: 6 coarse sand) on rough       side of half or single brick wall</t>
  </si>
  <si>
    <t>i) 18mm cement plaster in 2 coats under layer 12mm thick cement plaster 1:5 (1 cement: 5 coarse sand) finished with a top layer 6mm thick cement plaster 1:6 (1 cement: 6 fine sand).</t>
  </si>
  <si>
    <t>ii)18 mm cement plaster in two coats under layer 12 mm thick cement plaster 1:5 (1 cement: 5 coarse sand) and a top layer 6mm thick cement plaster 1:3 (1 cement: 3 coarse sand) finished rough with sponge.</t>
  </si>
  <si>
    <t>Pebble dash plaster upto 10m ht above ground level with mixture of  washed  pebble  or  crushed stone 6mm to 12.5mm nominal  size dashed over and including fresh plaster in two layers under layer 12 mm cement plaster 1:4 (1 cement: 4 coarse sand) and top layer 10mm cement plaster with cement mortar 1:3 (1 cement: 3 fine sand) mixed with 10% finely grounded hydrated lime by volume of cement.</t>
  </si>
  <si>
    <t>Washed stone grit plaster on exterior walls of height upto 10 M above level in two layers, under layer 12mm cement plaster 1:4 (1 cement: 4 coarse sand) furrowing the under layer with scratching tool, applying cement slurry on the under layer @ 2 Kg of cement per square metre, top layer 15mm cement plaster 1:1/2:2 (1 cement: 1/2 coarse sand : 2 stone chipping 10mm nominal size) in panels with groove all around as per approved pattern including scrubbing and washing, the top layer with brushes and water to expose the stone chippings ,complete as per specification and direction of Engineer-in-charge (Payment  for providing grooves shall be made separately).</t>
  </si>
  <si>
    <t>Providing and applying 12 mm thick (average) premixed formulated one coat gypsum lightweight plaster having additives and light weight aggregates as vermiculite/perlite respectively conforming to IS:2547 (Part - 1 &amp; II) 1976, applied on hacked / uneven background such as bare brick/ block/ RCC work on walls &amp; ceiling at all floors and locations, finished in smooth line and level etc. complete.</t>
  </si>
  <si>
    <t>Applying  one  coat  of  cement  primer  of  approved  brand  and manufacture on wall surface :</t>
  </si>
  <si>
    <t>Painting  wood  work  with  Deluxe  Multi  Surface  Paint  of required shade. Two or more coat applied @0.90 ltr/10 sqm over an under coat of primer applied @0.75 ltr/ 10 sqm of approved brand or manufacture</t>
  </si>
  <si>
    <t>Demolishing   cement   concrete   manually/   by   mechanical   means including disposal of material outside premises at unobjectionable and as per direction of Engineer - in - charge.</t>
  </si>
  <si>
    <t>Demolishing R.C.C. work  manually/ by mechanical  means including stacking of steel bars &amp; disposal of unserviceable material outside site at unobjectionable place&amp; as per direction of Engineer-in-charge.</t>
  </si>
  <si>
    <t>Demolishing stone  masonry manually/ by mechanical  means including stacking serviceable material &amp; disposal of unserviceable material out of site at unobjectionable place and as per direction of Engineer-in-charge:</t>
  </si>
  <si>
    <t>Dismantling doors, windows and clerestory windows (steel or wood) shutter including chowkhats,  architrave, holdfasts etc. complete and stacking within Premises</t>
  </si>
  <si>
    <t>Demolishing  brick  tile  covering  in  terracing  including  stacking of serviceable material and disposal of unserviceable material within premises</t>
  </si>
  <si>
    <t>i) T’ or ‘L’ iron or pipe</t>
  </si>
  <si>
    <t>Dismantling  barbed  wire  or  flexible  wire  rope  in  fencing including making rolls and stacking within 50 metres lead.</t>
  </si>
  <si>
    <t>Dismantling expanded metal or I.R.C. fabrics with necessary battens and  beading  including  stacking  the  serviceable  material within premises.</t>
  </si>
  <si>
    <t>Dismantling cement asbestos or other hard board ceiling or partition walls including stacking of serviceable materials and disposal of unserviceable materials within  premises.</t>
  </si>
  <si>
    <t>Dismantling C.I. or asbestos rain water pipe with fittings and clamps including stacking the material within  premises :</t>
  </si>
  <si>
    <t>Dismantling manually/by  mechanical means including stacking of serviceable material &amp; disposal of unserviceable material outside site at unobjectionable place &amp; as per direction of Engineer-in-charge :</t>
  </si>
  <si>
    <t>ii) Bituminous road including WBM</t>
  </si>
  <si>
    <t>Dismantling Metal pipes (external work) including excavation and refilling trenches after taking out the pipes, manually/ by mechanical means including stacking of pipes within  premises and as per direction of Engineer-in-charge :</t>
  </si>
  <si>
    <t>Dismantling of Valves including stacking of useful materials within premises</t>
  </si>
  <si>
    <t>Dismantling  aluminium/  Gypsum  partitions,  doors,  windows,  fixed glazing and false ceiling including disposal of unserviceable surplus material and stacking of serviceable material with in 50 meters lead as directed by Engineer-in-charge.</t>
  </si>
  <si>
    <t>Demolishing C.C. /R.C.C.  work by mechanical means and stockpiling at designated locations and disposal of dismantled materials up to a lead  of   1000m,  stacking  serviceable  and  unserviceable material separately including  cutting reinforcement bars.</t>
  </si>
  <si>
    <t>Construction of granular sub-base by providing close graded material conforming to specifications, mixing in a mechanical mixer plant at Optimum Moisture Content, carriage of mixed material by tippers  to work site, for all lead and lifts, spreading in uniform layers of specified thickness with motor grader on prepared surface and roller to achieve the desired density, complete as per specification compacting with vibratory power &amp; direction of Engineer-in-charge.</t>
  </si>
  <si>
    <t>Extra  for  compaction of earth work in embankment  under optimum moisture conditions to give at least 95% of the maximum dry density (proctor density).</t>
  </si>
  <si>
    <t>Supply and laying of water bound macadam in layers, each of 75 mm thick (consolidated) with 63 mm to 45 mm stone aggregate. Each layer shall be consolidated by power roller after watering, spreading chippings of stone and murrum complete as per specifications. Item includes supply of murrum 6 mm thick, watering and rolling with power roller complete with preparation of surface. Rate per Layer</t>
  </si>
  <si>
    <t>Surface dressing one  coat  on new surface with bitumen of specified grade at a rate of 1.95 kg/sqm. of surface area with 1.5 cum. of stone chippings 13.2 mm nominal size per 100 sqm. of road surface including consolidation with road roller of 6 to 8 tonne capacity, etc.complete: Using bitumen emulsion (minimum 50% bitumen content - Rapid setting grade conforming to IS : 8887). ITEM FOR SUB ZERO TEMPERATURE</t>
  </si>
  <si>
    <t>Surface dressing one coat on old surface with bitumen of specified grade at the rate of 1.22 kg/ sqm of  surface area with 1.10 cum of stone chippings 11.2 mm nominal size per 100 sqm. of road surface including consolidation with road roller of 6 to 8 tonne capacity etc. Using Bitumen emulsion (minimum 50% bitumen content-Rapid setting grade conforming to IS : 8887). ITEM FOR SUB ZERO TEMPERATURE</t>
  </si>
  <si>
    <t>ii) On bituminous surface @ 0.50 Kg / sqm.</t>
  </si>
  <si>
    <t>iv) With medium setting grade emulsion for bituminous surface  @ 0.25kg/sqm</t>
  </si>
  <si>
    <t>20mm Premix carpet  surfacing with 1.8  cum and 0.90  cum  of  stone chippings of 13.2 mm size and 11.2 mm size respectively per 100 sqm. and 52 kg. and 56 kg. of hot bitumen per cum of stone chippings of 13.2 mm and 11.2 mm size respectively including a tack coat with hot straight run bitumen including consolidation with road roller of 6 to 9 tonne capacity etc. complete: (tack coat to be paid for separately).</t>
  </si>
  <si>
    <t>ii) With paving Asphalt grade VG-30  with no solvent</t>
  </si>
  <si>
    <t>Providing  and  laying  Bitumen Penetration  Macadam with hard  stone aggregate of quality, size and grading as specified, with bitumen of suitable penetration grade including required key aggregate as specified spreading coarse aggregate with the help of self propelled/ tipper tail mounted aggregate spreader and applying  bitumen by a pressure distributor and then spreading key aggregate with the help of aggregate spreader complete including consolidation with road roller of minimum 8 to 10 tonne capacity to achieve specified values of compaction and surface accuracy :</t>
  </si>
  <si>
    <t>40 mm thick bitumastic sheet with hot bitumen of approved quality using stone chippings (60% 12.5mm nominal size and 40% 10mm nominal size) @ 2.60cum per 100 sqm and coarse sand at 2.60cum per 100sqm of road surface and with bitumen @ 56 kg/cum of stone chippings and at 128 kg/cum  of  sand  over  a tack  coat  with hot  straight run bitumen including consolidation with road roller of 8 to 10 tonne etc. complete. (tack coat to be paid separately) :</t>
  </si>
  <si>
    <t>Providing and laying seal coat over prepared surface of road with bitumen heated in bitumen boiler fitted with the spray set spraying using 98 kg of bitumen of grade  VG-10 and blinding surface with 0.90 cum of stone aggregate of 6.7 mm size (Passing 11.2mm sieve and retained on 2.36mm sieve) per 100 sqm of road surface including rolling and finishing with power road roller all complete.</t>
  </si>
  <si>
    <t>Providing &amp; laying design mix cement concrete of M-30 grade, in roads driveways, using cement content as per design mix, using coarse sand and graded stone aggregate of 40 mm nominal size in appropriate proportions as/approved &amp; specified design criteria,providing dowel bars with sleeve/ tie bars wherever reqd,laying at site,spreading &amp; compacting,mechanically by screed board vibrators, vacuum dewatering process and finally finished by floating,brooming with wire brush including steel form work with sturdy MS.channel sections, curing making provision for contraction/expansion,construction and longitudinal joints( 10 mm wide x 50 mm deep ) by groove cutting machine, providing and filling joints with approved joint filler and sealants,complete all as/direction of Engineer -in- Charge (Dowel &amp; tie bars to be paid separately under reinforcement) Note:- Cement content considered in M-30 is @ 340 kg/cum. Excess / less cement used as / design mix is payable/ recoverable separately.</t>
  </si>
  <si>
    <t>i) 40/50 mm compacted thickness with bitumen of grade VG-30 @5.5% (percentage by weight of total mix) and lime filler @ 3% (percentage by weight of Aggregate) prepared in Batch or Drum Type Hot Mix Plant of 100-120/60-90 TPH capacity.</t>
  </si>
  <si>
    <t>Providing and fixing G.I. chain link fabric fencing of required width in mesh size 50x50mm including strengthening with 2mm dia GI wire or nuts, bolts and washers as required complete as per the direction of Engineer-in-charge using hot dipped galvanised wire of 4mm dia (The rate for civil works for excavation, brick masonry, PCC  shall be  paid separately)</t>
  </si>
  <si>
    <t>Providing and fixing white vitreous china flat back or wall corner type lipped  front  urinal  basin  of  430x260x350mm  and  340x410x 265 mm sizes respectively with automatic flushing cistern with standard flush pipe and C.P. brass spreaders with brass unions and G.I clamps complete, including painting of fittings and brackets, cutting and making good the walls and floors wherever required :</t>
  </si>
  <si>
    <t>ii) Range  of  two  urinal  basins  with  5  litre  white  P.V.C. automatic flushing cistern.</t>
  </si>
  <si>
    <t>iii) Range  of  three  urinal  basins  with  10litre  white  P.V.C. automatic flushing cistern.</t>
  </si>
  <si>
    <t>iv) Range  of  four  urinal  basins  with  10  litre  white  P.V.C. automatic flushing cistern.</t>
  </si>
  <si>
    <t>iii) Range  of  three  half  stall  urinals  with  10  litre  P.V.C. automatic flushing cistern.</t>
  </si>
  <si>
    <t>iv) Range of four half stall urinals with 10 litre P.V.C. automatic flushing cistern.</t>
  </si>
  <si>
    <t>Providing and  fixing  one  piece  construction  white  vitreous china squatting plate with an integral longitudinal flushing pipe, white P.V.C. automatic flushing cistern, with fittings, standard size G.I./PVC flush pipe for back and front flush with standard spreader pipes with fittings, G.I clamps and C.P. brass coupling complete including painting of fittings and cutting and making good the walls and floors etc. wherever required :</t>
  </si>
  <si>
    <t>iii) White Vitreous China Angle back wash basin size 400x400 mm with single 15 mm C.P. brass pillar tap.</t>
  </si>
  <si>
    <t>iii) without drain board 610x510 mm bowl depth 200 mm.</t>
  </si>
  <si>
    <t>i) 10 litre (full flush) capacity-white</t>
  </si>
  <si>
    <t>ii) 10 litre (full flush) capacity-coloured</t>
  </si>
  <si>
    <t>Providing &amp; fixing P.V.C. waste pipe for sink or wash basin including P.V.C. waste fittings complete</t>
  </si>
  <si>
    <t>Providing &amp; fixing mirror of superior glass (of approved quality) &amp; of required shape and size with plastic moulded frame of approved make and shade with 6 mm thick hard board backing :</t>
  </si>
  <si>
    <t>Providing and fixing double equal junction of required degree with access  door, insertion rubber washer 3 mm thick, bolts and nuts complete :</t>
  </si>
  <si>
    <t>Providing and fixing double unequal plain junction of required degree: 100x100x75x75 mm SCI S&amp;S as per IS - 3989</t>
  </si>
  <si>
    <t>i)100mm inlet &amp; 100mm outlet SCI S&amp;S as per IS -  3989.</t>
  </si>
  <si>
    <t>ii)100mm inlet &amp; 75mm outlet SCI S&amp;S as per IS -  3989.</t>
  </si>
  <si>
    <t>Providing and fixing M.S. holder bat clamp of approved design to sand cast iron/cast iron (spun) pipes comprising of M.S.flat brackets made of 50x5mm flat of specified shape, projecting 75mm outside the wall surface and fixed on wall with 4nos, 6mm dia expansion hold fasteners including drilling necessary holes in brick wall/ CC/ RCC surface and the cost of  bolts etc.  The pipes shall be fixed to the already fixed brackets with the help of 30mmx1.6mm galvanised  M.S. flats of specified shape and of total length 420mm and shall be fixed with M.S. nuts, bolts, &amp; washers of size 25x6mm, one bolts on each side of the pipe.</t>
  </si>
  <si>
    <t>iii) Total  bracket  length  1040mm  of  approved  shape  and design (for three 100mm dia pipes).</t>
  </si>
  <si>
    <t>Providing and fixing 3 layer PP-R (Poly propylene Random copolymer pipes SDR 7.4 U V stabilized &amp; anti-microbial fusion welded, having thermal stability for hot &amp; cold water supply including all PP - R plain &amp; brass threaded polypropylene random fittings i/c fixing the pipe with clamps at 1.00 m spacing. This includes testing of joints complete as per direction of Engineer in Charge. Internal work – Exposed on wall</t>
  </si>
  <si>
    <t>Providing and fixing 3 layer PP-R (Poly propylene Random copolymer) pipes U V stabilized &amp; anti - microbial fusion welded, having thermal stability for hot &amp; cold water supply including all PP - R  plain &amp;  brass threaded  polypropylene random fittings  including trenching ,refilling &amp; testing of joints complete as per direction of Engineer in Charge. External Work</t>
  </si>
  <si>
    <t>vii) PN - 16 Pipe, 63mm OD (SDR – 7.4)</t>
  </si>
  <si>
    <t>viii) PN - 16 Pipe, 75 mm OD (SDR – 7.4)</t>
  </si>
  <si>
    <t>ix) PN - 16 Pipe, 90 mm OD (SDR – 7.4)</t>
  </si>
  <si>
    <t>Providing and fixing Chlorinated Polyvinyl  Chloride (CPVC) pipes, having thermal stability for hot &amp; cold water supply including all CPVC plain &amp; brass threaded fittings including fixing the pipe with clamps at 1.00 m spacing. This includes jointing of pipes &amp; fittings with one step CPVC solvent cement and testing of joints complete as per direction of Engineer in Charge.Internal work - Exposed on wall</t>
  </si>
  <si>
    <t>Providing and fixing Chlorinated Polyvinyl  Chloride (CPVC) pipes, having thermal stability for hot &amp; cold water supply including all CPVC plain &amp; brass threaded fittings i/c fixing the pipe with clamps at 1.00 m spacing. This includes jointing of pipes &amp; fittings with one step CPVC solvent cement and the cost of cutting chases and making good the same including testing of joints complete as per direction of Engineer in Charge.Concealed work including cutting chases and making good the walls etc.</t>
  </si>
  <si>
    <t>Providing and fixing Chlorinated Polyvinyl  Chloride (CPVC) pipes, having thermal stability for hot &amp; cold water supply including all CPVC plain &amp; brass threaded fittings This includes jointing of pipes &amp; fittings with one step CPVC solvent cement ,trenching ,refilling &amp; testing of joints complete as per direction of Engineer in Charge. External work</t>
  </si>
  <si>
    <t>viii) 75 mm nominal inner dia .Pipes.</t>
  </si>
  <si>
    <t>ix) 100mm nominal inner dia .Pipes.</t>
  </si>
  <si>
    <t>x) 150 mm nominal inner dia .Pipes.</t>
  </si>
  <si>
    <t>i) B class 15 mm nominal outer dia .Pipes.</t>
  </si>
  <si>
    <t>ii) B class 20 mm nominal outer dia .Pipes.</t>
  </si>
  <si>
    <t>iii) B class 25 mm nominal outer dia .Pipes.</t>
  </si>
  <si>
    <t>iv) B class 32 mm nominal outer dia .Pipes.</t>
  </si>
  <si>
    <t>v) B class 40 mm nominal outer dia .Pipes.</t>
  </si>
  <si>
    <t>vi) B class 50 mm nominal outer dia .Pipes.</t>
  </si>
  <si>
    <t>i)  B Class 15 mm dia. nominal bore</t>
  </si>
  <si>
    <t>ii) B class 20 mm dia. nominal bore</t>
  </si>
  <si>
    <t>iii) B class25 mm dia. nominal bore</t>
  </si>
  <si>
    <t>iv) B class32 mm dia. nominal bore</t>
  </si>
  <si>
    <t>v)  B class40 mm dia. nominal bore</t>
  </si>
  <si>
    <t>vi) B class50 mm dia. nominal bore</t>
  </si>
  <si>
    <t>vii)  B class 65 mm dia. nominal bore</t>
  </si>
  <si>
    <t>viii)  B class 80 mm dia. nominal bore</t>
  </si>
  <si>
    <t>Making connection of  G.I.  Distribution branch  with  G.I.  main  of following  sizes by providing &amp; fixing C class tee, including cutting and threading the pipe etc. complete :</t>
  </si>
  <si>
    <t>Providing and fixing gun metal gate valve with C.I. wheel of approved quality (screwed end) :</t>
  </si>
  <si>
    <t>iii) 40 mm nominal bore</t>
  </si>
  <si>
    <t>ix)  65 mm nominal bore, horizontal bore</t>
  </si>
  <si>
    <t>xi)  80 mm nominal bore, horizontal bore</t>
  </si>
  <si>
    <t>Providing and  fixing unplasticised PVC connection pipe with brass unions :</t>
  </si>
  <si>
    <t>Providing and laying S&amp;S centrifugally cast (spun) iron pipes (Class LA) conforming to IS - 1536 :</t>
  </si>
  <si>
    <t>Providing flanged joints to double flanged C.I./ D.I. pipes and specials including testing of joints :</t>
  </si>
  <si>
    <t>Constructing masonry Chamber 30x30x50 cm, inside with 75 class designation brick work in cement mortar 1:4 (1 cement :4 coarse sand) for stop cock, with C. I. surface box 100x100 x75 mm (inside) with hinged cover fixed in cement concrete slab 1:2:4 mix (1 cement :2 coarse sand : 4 graded stone aggregate 20 mm nominal size ) necessary excavation foundation concrete 1:5:10 ( 1 cement :5 fine sand:10 graded stone aggregate 40mm nominal size ) and inside plastering with cement mortar 1:3 (1 cement :3 coarse sand) 12mm thick finished with a floating coat of neat cement complete as per standard design,With Common burnt clay bricks of class designation 75</t>
  </si>
  <si>
    <t>Constructing masonry Chamber 60x60x75 cm, inside with 75 class designation brick work in cement mortar 1:4 (1 cement : 4 coarse sand) for valves etc., with C.I. surface box 100mm. top diameter, 160 mm bottom diameter and 180 mm deep ( inside) with chained lid and RCC top slab 1:2:4 mix (1 cement :2 coarse sand : 4 graded stone   aggregate   20mm   nominal   size   )   necessary   excavation foundation concrete 1:5:10 (1 cement : 5 fine sand : 10 graded stone aggregate 40 mm nominal size) and inside plastering with cement mortar 1:3 (1 cement : 3 coarse sand) 12 mm thick finished with a floating coat of neat cement complete as per standard design : With Common burnt clay bricks of class designation 75</t>
  </si>
  <si>
    <t>Constructing masonry Chamber 90x90x100 cm, inside with 75 class designation brick work in cement mortar 1:4 (1 cement : 4 coarse sand)  for valves etc, with C.I. surface box 100 mm. top diameter, 160 mm bottom diameter and 180 mm deep (inside) with chained lid and RCC top slab 1:2:4 mix (1 cement : 2 coarse sand : 4 graded stone  aggregate  20  mm  nominal  size  )  necessary  excavation foundation concrete 1:5:10 (1 cement : 5 fine sand:10 graded stone aggregate 40 mm nominal size ) and inside plastering with cement mortar 1:3 (1 cement : 3 coarse sand) 12 mm thick finished with a floating coat of neat cement complete as per standard design : With Common burnt clay bricks of class designation 75</t>
  </si>
  <si>
    <t>Constructing  masonry  Chamber  120x120x100  cm,  inside  with  75 class designation brick work in cement mortar 1:4 (1 cement : 4 coarse sand) for valves etc, with C.I. surface box 100 mm. top diameter, 160 mm bottom diameter and 180 mm deep ( inside) with chained lid and RCC top slab 1:2:4 mix (1 cement :2 coarse sand : 4 graded stone aggregate 20 mm nominal size) necessary excavation foundation concrete 1:5:10 (1 cement : 5 fine sand:10 graded stone aggregate 40 mm nominal size) and inside plastering with cement mortar 1:3 (1 cement : 3 coarse sand) 12 mm thick finished with a floating coat of neat cement complete as per standard design : With Common burnt clay bricks of class designation 75</t>
  </si>
  <si>
    <t>Constructing masonry Chamber 60x60x75 cm, inside with 75 class designation brick work in cement mortar 1:4 (1 cement : 4 coarse sand) for fire hydrants, with C.I. surface box 350x350 mm. top and 165 mm deep ( inside) with chained lid and RCC top slab 1:2:4 mix (1 cement : 2 coarse sand : 4 graded stone aggregate 20 mm nominal size) necessary excavation foundation concrete 1:5:10 (1 cement : 5 fine sand:10 graded stone aggregate 40 mm nominal size) and inside plastering with cement mortar 1:3 (1 cement : 3 coarse sand) 12 mm thick finished with a floating coat of neat cement complete as per standard design With Common burnt clay bricks of class designation 75</t>
  </si>
  <si>
    <t>Providing and filling sand of grading zone V or coarser grade all- round the G.I. pipes in external work.</t>
  </si>
  <si>
    <t>ii) 20 mm nominal bore, C class Union</t>
  </si>
  <si>
    <t>Providing &amp; fixing C class G.I. Union in existing G.I. pipe line, cutting &amp; threading  the  pipe  and  making long screws  including excavation, refilling the earth or cutting of wall and making good the same complete wherever required :</t>
  </si>
  <si>
    <t>Providing and placing on terrace (at all floor levels) polyethylene water storage tank ISI : 12701 marked with cover and suitable locking arrangement and making necessary holes for inlet, outlet and overflow pipes but without fittings and the base support for tank</t>
  </si>
  <si>
    <t>Providing  and  fixing  C.P.  brass  long nose  bib cock  of  approved quality conforming to IS standards and weighing not less than 810 gms, - 15 mm nominal bore.</t>
  </si>
  <si>
    <t>Providing  and  fixing  C.P.  brass  long body  bib cock  of  approved quality conforming to IS standards and weighing not less than 690 gms., - 15 mm nominal bore</t>
  </si>
  <si>
    <t>i)15mm nominal bore, 86 mm long. Weighing not less than 88 gms.</t>
  </si>
  <si>
    <t>ii)15 mm nominal bore, 122mm long. Weighing not less than 99 gms.</t>
  </si>
  <si>
    <t>iv)15mm nominal  bore,  90mm  long. Weighing not less than 93 gms.</t>
  </si>
  <si>
    <t>ii) 20mm  nominal  bore, 89mm long. Weighing not less than 88 gms.</t>
  </si>
  <si>
    <t>iii) Concealed  stop  cock,15mm nominal  bore,108mm long, weighing  not less than 108 gms.</t>
  </si>
  <si>
    <t>Providing  and  laying  S&amp;S  C.I.  Standard  specials  suitable  for mechanical jointing as per IS : 13382</t>
  </si>
  <si>
    <t>i) Up to 300 mm dia</t>
  </si>
  <si>
    <t>Providing and laying D.I. specials of class K-12 suitable for push-on jointing as per IS : 9523 up to 600mm dia pipes</t>
  </si>
  <si>
    <t>Providing and fixing  PTMT extension  nipple for  water tank  pipe, fittings of approved quality and colour.</t>
  </si>
  <si>
    <t>Providing, laying and jointing glazed stoneware pipes class SP-1 with stiff mixture of cement mortar in the proportion of 1:1 (1 cement : 1 fine sand) including testing of joints etc. complete :</t>
  </si>
  <si>
    <t>Providing and laying cement concrete 1:5:10 (1 cement : 5 coarse sand : 10 graded stone aggregate 40 mm nominal size) all-round S.W. pipes including bed concrete as per standard design:</t>
  </si>
  <si>
    <t>Providing and laying cement concrete 1:5:10 (1 cement : 5 coarse sand : 10 graded stone aggregate 40 mm nominal size) up to haunches of S.W. pipes including bed concrete as per standard design :</t>
  </si>
  <si>
    <t>Providing  and  fixing  square-mouth  S.W.  gully  trap  class  SP-1 complete with C.I. grating brick masonry chamber with water tight C.I.cover with frame of 300 x300 mm size(inside) the weight of cover to be not less than 4.50 kg and frame to be not less than 2.70 kg as per standard design :</t>
  </si>
  <si>
    <t>i) 100x100 mm size P type with common burnt clay bricks of class Designation75</t>
  </si>
  <si>
    <t>vi) 180x150 mm size P type with Sewer bricks conforming to IS : 4885</t>
  </si>
  <si>
    <t>Providing and laying non-pressure NP2 class (light duty) R.C.C. pipes with collars jointed with stiff mixture of cement mortar in the proportion of 1:2 (1 cement : 2 fine sand) including testing of joints etc. complete : Light Duty</t>
  </si>
  <si>
    <t>Constructing brick masonry manhole in cement mortar 1:4 ( 1 cement : 4 coarse sand ) R.C.C. top slab with 1:2:4 mix (1 cement : 2 coarse sand : 4 graded stone aggregate 20 mm nominal size), foundation concrete 1:4:8 mix (1 cement : 4  coarse sand : 8 graded  stone aggregate 40mm  nominal  size) inside plastering 12mm thick with cement mortar 1:3 (1 cement : 3 coarse sand) finished with floating coat of neat cement and making channels in cement concrete 1:2:4 (1 cement : 2 coarse sand : 4 graded stone aggregate 20mm nominal size) finished with a floating coat of neat cement complete as per standard design :</t>
  </si>
  <si>
    <t>Constructing brick masonry circular type manhole 0.91m internal dia at bottom and 0.56m dia at top in cement mortar 1:4 (1 cement :4 coarse sand), in side cement plaster 12 mm thick with cement mortar 1:3 (1 cement : 3 coarse sand) finished with a floating coat of neat cement, foundation concrete 1:3:6 mix (1 cement : 3 coarse sand : 6 graded stone aggregate 40mm nominal size), and making necessary channel in cement concrete 1:2:4 (1 cement : 2 coarse sand : 4 graded stone aggregate 20mm nominal size) finished with a floating coat of neat cement all complete as per standard design : 0.91 m deep with S.F.R.C. cover and frame (heavy duty, HD-20 grade designation) 560mm internal diameter conforming to I.S. 12592, total weight of cover and frame to be not less than 182kg., fixed in cement concrete 1:2:4 (1 cement : 2 coarse sand : 4 graded stone aggregate 20 mm  nominal   size)  including  centering  shuttering  all complete. (Excavation, foot rests and 12mm thick cement plaster   at   the   external   surface   shall   be   paid   for separately) :</t>
  </si>
  <si>
    <t>Constructing brick masonry circular manhole 1220mm internal dia at bottom &amp; 0.56m dia at top in cement mortar 1:4 (1 cement :4 coarse sand) inside cement plaster 12mm thick with cement mortar 1:3 (1 cement :3 coarse sand) finished with a floating coat of neat cement foundation concrete 1:3:6 (1 cement : 3 coarse sand : 6 graded stone aggregate 40mm nominal size) and making necessary channel in cement concrete 1:2:4 (1 cement : 2 coarse sand : 4 graded stone aggregate 20mm nominal size) finished with a floating coat of neat cement all complete as per standard design : 1.68 m deep with SFRC Cover and frame (heavy duty HD-20  grade   designation)   560mm  internal   diameter conforming to I.S. 12592, total weight of cover and frame to be not less than 182kg. fixed in cement concrete 1:2:4 (1 cement : 2 coarse sand : 4 graded stone aggregate 20mm  nominal  size)  including  centering  shuttering  all complete.  (Excavation,  foot  rests  and  12  mm  thick cement plaster at the external surface shall be paid for separately) :</t>
  </si>
  <si>
    <t>Making connection of drain or sewer line with existing manhole including breaking into and making good the walls, floors with cement concrete 1:2:4 mix (1 cement : 2  coarse sand : 4 graded  stone aggregate 20 mm nominal size) cement plastered on both sides with cement mortar 1:3 (1 cement : 3 coarse sand) finished with a floating coat of neat cement and making necessary channels for the drain etc. complete :</t>
  </si>
  <si>
    <t>iii) For pipes 350 to 450 mm diameter</t>
  </si>
  <si>
    <t>Constructing brick masonry road gully chamber 50x45x60 cm with bricks of class designation 75 in cement mortar 1:4 (1 cement : 4 coarse  sand)  including  500x450  mm  pre-cast  R.C.C.  horizontal grating with frame complete as per standard design with common burnt clay bricks of class designation 75</t>
  </si>
  <si>
    <t>Constructing brick masonry road gully chamber 110x50x77.5 cm with bricks of class designation 75 in cement mortar 1:4 (1 cement : 4 coarse  sand)  including  500x450  mm  pre-cast  R.C.C.  horizontal grating with frame  and  vertical  grating complete as per standard design with common burnt clay bricks of class designation 75</t>
  </si>
  <si>
    <t>Constructing brick masonry chamber for underground C.I. inspection chamber  and  bends  with  75  class  designation  bricks  in  cement mortar 1:4 (1 cement : 4 coarse sand) C.I. cover with frame (light duty) 455x610 mm internal dimensions, total weight of cover with frame to be not less than 38 kg (weight of cover 23 kg and weight of frame 15 kg) R.C.C. top slab with 1:2:4 mix (1 cement :2 coarse sand : 4 graded stone aggregate 20 mm nominal size) foundation concrete 1:5:10 (1 cement : 5 fine sand : 10 graded stone aggregate 40 mm nominal size), inside plastering 12 mm thick with cement mortar 1:3 (1 cement : 3 coarse sand) finished smooth with a floating coat of neat cement on walls and bed concrete etc. complete as per standard design :</t>
  </si>
  <si>
    <t>i) Inside dimensions 455x610  mm and 45 cm deep  for single pipeline with common burnt clay bricks of class designation 75</t>
  </si>
  <si>
    <t>Providing, driving and installing driven cast-in-situ reinforced cement concrete piles of specified diameter and length below the pile cap M 35 in cement  concrete,  to  carry safe working load not less than specified, excluding the cost of steel reinforcement but including the cost of shoe and the length of pile to be embedded in the pile cap etc. all complete. (Length of pile for payment shall be measured from top of shoe to the bottom of pile cap) :</t>
  </si>
  <si>
    <t>Lateral load testing of  single pile in accordance with IS Code of practice IS:2911 (Part IV) for determining safe allowable lateral load on pile :Upto 50 tonne capacity pile.</t>
  </si>
  <si>
    <t>Lateral load testing of  single pile in accordance with IS Code of practice IS:2911 (Part IV) for determining safe allowable lateral load on pile: Above 50 tonne and upto 100 tonne capacity pile</t>
  </si>
  <si>
    <t>Providing and fixing 12mm thick prelaminated particle board flat pressed three layer or graded wood particle board conforming to IS: 12823 Grade l Type ll, in panelling fixed in aluminium doors, windows shutters and partition frames with C.P. brass / stainless steel screws etc. complete as per directions of  Engineer in charge</t>
  </si>
  <si>
    <t>Providing and fixing double action hydraulic floor spring of approved brand and manufacture IS : 6315 marked, for doors including cost of cutting floors as required, embedding in floors and cover plates with brass pivot &amp; single piece M.S. sheet outer box with slide plate etc. complete as per the direction of Engineer-in-charge.</t>
  </si>
  <si>
    <t>Providing  and  fixing  powder  coated  aluminium  work  (minimum thickness of powder coating 50 micron) consisting of tee/angle sections, of approved make conforming to IS : 733 in frames of false ceiling including aluminium angle cleats with necessary C.P. brass/ stainless steel sunk screws, aluminium perimeter angles fixed to wall with rawl plugs @ 450 mm centre to centre and fixing the frame work to G.I. level adjusting hangers 6 mm dia. with necessary cadmium plated machine screws all complete as per approved architectural drawings and direction of the Engineer-in-charge (level adjusting hangers, ceiling cleats and expansion hold fasteners to be paid for separately).</t>
  </si>
  <si>
    <t>Providing  and  fixing  machine  moulded  aluminium  covering   of approved pattern &amp; design, made out of machine cut aluminium sheet and machine holed for receiving screws, over expansion joints on vertical surfaces/ceilings with full  threaded, cadmium plated steel screws 4mm dia. stem, 30mm long and aluminium washers 2mm thick, 15mm dia. at a staggered pitch of 200mm centre to centre including drilling holes in the receiving surface and providing expandable plastic sleeves in holes etc. complete.</t>
  </si>
  <si>
    <t>i) Anodised aluminium sheet 2.5mm thick (anodised transparent  or dyed  to required  shade according to IS: 1868, Minimum anodic coating of grade AC 15)</t>
  </si>
  <si>
    <t>ii) Powder coated aluminium sheet 2.5mm thick  (minimum thickness of powder coating 50 micron)</t>
  </si>
  <si>
    <t>ii) Polyester powder  coated  minimum thickness 50 micron aluminium tubular handle bar</t>
  </si>
  <si>
    <t>Providing and  fixing 100mm  brass locks (best make of  approved quality) for aluminium doors including necessary cutting and making good etc. complete.</t>
  </si>
  <si>
    <t>Providing  and  fixing  aluminium  casement  windows  fastener  of required length for aluminium windows with necessary screws etc. complete.</t>
  </si>
  <si>
    <t>Providing and  fixing  aluminium  round  shape  handle  of  outer  dia 100mm with SS screws etc. complete as per direction of Engineer-in- charge</t>
  </si>
  <si>
    <t>Providing  and  laying  water  proofing  treatment  to  vertical  and horizontal surfaces of depressed portions of W.C., kitchen and the like consisting of : i) Ist course of applying cement slurry @ 4.4 Kg/sqm mixed with water proofing compound conforming to IS 2645 in recommended  proportions  including  rounding  off  junction  of vertical and horizontal surface. ii)   IInd course of 20mm cement plaster 1:3 (1 cement : 3 coarse sand)  mixed  with  water  proofing compound in recommended proportion including rounding off junction of vertical and horizontal surface. iii)  IIIrd course of applying blown or residual bitumen applied hot at 1.7 Kg. per sqm of area. iv)  IVth course of 400 micron thick PVC sheet. (Overlaps at joints of PVC sheet should be 100 mm wide and pasted to each other with bitumen @ 1.7 Kg/sqm.)</t>
  </si>
  <si>
    <t>Providing  &amp; Placing  in   position   suitable   PVC   water   stops conforming to IS:12200 for construction/ expansion joints between two RCC members and fixed to the reinforcement with binding wire before pouring concrete etc. complete :</t>
  </si>
  <si>
    <t>Providing &amp; laying water proofing treatment in sunken portion of WCs, bathroom etc.,  by applying cement slurry mixed with water proofing cement compound consisting of applying : a) First layer of slurry of cement @ 0.488 kg/sqm mixed with water proofing cement compound @ 0.253 kg/sqm. This layer will be allowed to air cure for 4 hours. b) Second layer of slurry of cement @ 0.242 kg/sqm mixed with water proofing cement compound @ 0.126 kg/sqm. This layer will be allowed to air cure for 4 hours followed with water curing for 48 hours. The rate includes preparation of surface, treatment &amp; sealing of  all joints, corners, junctions of pipes and masonry with polymer mixed slurry.</t>
  </si>
  <si>
    <t>Providing  and  laying  six  courses  water  proofing  treatment  with bitumen felt over roofs consisting of first, third &amp; fifth courses of blown or / and residual bitumen applied hot at 1.45, 1.20 and 1.70 kg per square metre of area respectively, second and fourth courses of roofing felt type 2 grade I(fibre base self finished bitumen felt) six &amp; final courses of stone grit 6mm and down size or pea sized gravel spread at 6cu.dm per sqm including preparation of surface, excluding grading, compete.</t>
  </si>
  <si>
    <t>Providing and laying APP (Atactic Polypropylene Polymer) modified prefabricated five layer, 3mm thick water proofing membrane, black finished reinforced with glass fibre matt consisting of a coat of bitumen primer for bitumen membrane @ 0.40 ltr/sqm. by the same membrane manufactured of density at 25°C, 0.87 - 0.89 kg/ltr and viscosity 70 - 160 cps. Over the primer coat the layer of membrane shall be laid using butane torch and sealing all joints etc., and preparing the surface complete. The vital physical and chemical parameters of the membrane shall be as under : Joint strength in longitudinal and transverse direction at 23°C as 350/300 N/5cm. Tear strength in longitudinal and transverse direction as 60/80N. Softening point of membrane not less than 150°C. Cold flexibility shall be upto - 2°C when tested in accordance with ASTM, D - 5147. The laying of membrane shall be got done through the authorised applicator of the manufacturer of membrane : 3MM THICK</t>
  </si>
  <si>
    <t>Providing and laying APP (Atactic Polypropylene Polymer) modified prefabricated five layer 3mm thick water proofing membrane, black finished reinforced with non-woven polyester matt consisting of a coat of  bitumen primer for bitumen membrane @ 0.40 ltr/sqm.  by the same membrane manufacture of density at 25°C, 0.87-0.89 kg/ltr and viscosity 70-160 cps. Over the primer coat the layer of membrane shall be laid using Butane Torch and sealing all joints etc., and preparing the surface complete. The vital physical and chemical parameters of the membrane shall be as under : Joint strength in longitudinal and transverse direction at 23°C as 650/450N/5cm. Tear strength  in  longitudinal  and  transverse  direction  as  300/250N. Softening point of membrane not less than 150°C. Cold flexibility shall be upto -2°C when tested in accordance with ASTM, D-5147. The laying of membrane shall be got done through the authorised applicator of the manufacturer of membrane :3mm thick</t>
  </si>
  <si>
    <t>Grassing with selection No.1 grass including watering and maintenance of the lawn for 30 days or more till the grass forms a thick lawn, free from weeds and fit for mowing including supplying good earth if needed (the good earth shall be paid for separately).</t>
  </si>
  <si>
    <t>Renovating lawns including weeding, cheeling the grass, forking the ground, top dressing with sludge or manure, mixing the same with forked soil, watering and maintaining the lawn for 30 days or more till the grass forms a thick lawn free from weeds and fit for mowing and disposal  of  rubbish as directed, including supplying good earth if needed but excluding the cost of sludge or manure (the good earth shall be paid for separately).</t>
  </si>
  <si>
    <t>Half brick circular tree guard in 50 class designation bricks, internal diameter 1.25 metre and height 1.2 metre above ground and 0.20 m below ground bottom two courses laid dry and top three courses in cement mortar 1:6 (1 cement : 6 fine sand) and the intermediate courses being in dry honey comb masonry as per design complete: with common burnt clay bricks of class designation 75</t>
  </si>
  <si>
    <t>Excavation  in  dumped   stones  or  malba  including  stacking  of serviceable and unserviceable material separately and disposal of unserviceable material outside premises at unobjectionable place and lift up to 1.5m, material to be neatly dressed if disposal inside.</t>
  </si>
  <si>
    <t>Flooding  the  ground  with  water  including  making  kiaries  and dismantling the same.</t>
  </si>
  <si>
    <t>Boring/drilling bore well of required dia for casing/ strainer pipe by suitable method prescribed in IS: 2800 (part I), including collecting samples from different strata, preparing and submitting strata chart/bore log, including hire &amp; running charges of all equipments, tools, plants &amp; machineries required for the job, all complete as per direction of Engineer –in-charge,</t>
  </si>
  <si>
    <t>v) 350mm dia in  Rocky strata &amp; boulders upto 90m depth</t>
  </si>
  <si>
    <t>vi) 400mm dia in  Rocky strata &amp; boulders upto 90m depth</t>
  </si>
  <si>
    <t>xi) 350mm dia in  Rocky strata &amp; boulders 90m to 150m depth</t>
  </si>
  <si>
    <t>xii) 400mm dia in  Rocky strata &amp; boulders90m to 150m depth</t>
  </si>
  <si>
    <t>Supplying, assembling, lowering and fixing in vertical position in bore well, ERW (Electric Resistance Welded) FE 410 mild steel screwed and socketed/ plain ended casing pipes of required dia, conforming to IS: 4270, of reputed &amp; approved make, including painted with outside surface with two coats of anticorrosive paint of approved brand and manufacture, including required hire and labour charges, fittings &amp; accessories, all complete, for all depths, as per direction of Engineer-in-charge.</t>
  </si>
  <si>
    <t>Supplying, assembling, lowering and fixing in vertical position in bore well, ERW (Electric Resistance Welded) FE 410 plain slotted (having slot of size 1.6/3.2 mm) mild steel threaded and socketed  or plain bevel ended pipe (type A) of required diameter conforming to IS: 8110, of reputed &amp; approved make,having wall thickness not less than 5.40mm including painting with out side surface with two coats of anticorrosive bitumastic paint of approved brand  and manufacture, including required hire and labour charges, fitting and accessories, all complete, for all depths, as per direction of Engineer-in-charge.</t>
  </si>
  <si>
    <t>Development of tube well in accordance with IS : 2800 (part I) and  IS: 11189, to establish maximum rate of usable water yield without sand content (beyond permissible limit), with required capacity air compressor, running the compressor for required time till well is fully developed, measuring yield of well by "V" notch method or any other approved method, measuring static level &amp; draw down etc. by step draw down method, collecting water samples &amp; getting tested in approved laboratory, i/c disinfection of tubewell, all complete, including hire &amp; labour charges of air compressor, tools &amp; accessories etc., all as per requirement and direction of Engineer in charge.</t>
  </si>
  <si>
    <t>Providing and fixing suitable size threaded mild steel cap or spot welded plate to the top of bore well housing/ casing pipe, removable as per requirement, all complete for borewell of:</t>
  </si>
  <si>
    <t>ii) 150 mm  dia</t>
  </si>
  <si>
    <t>iii) 200 mm  dia</t>
  </si>
  <si>
    <t>Providing and fixing M.S. clamp of required dia to the top of casing / housing pipe of tubewell as per IS: 2800 (part I), including necessary bolts &amp; nuts of required size complete</t>
  </si>
  <si>
    <t>ii) 150 mm  dia clamp</t>
  </si>
  <si>
    <t>iii) 200 mm  dia clamp</t>
  </si>
  <si>
    <t>Providing and fixing Bail plug/ Bottom plug of required dia to the bottom of pipe assembly of tubewell as per IS:2800 (part I).</t>
  </si>
  <si>
    <t>Fixing IOC supplied TRAC 150F or equivalent false ceiling system for canopies as per specifications or as directed by IOCL complete.</t>
  </si>
  <si>
    <t>Supply and welding of forged butt weld MS  Reducers of following sizes</t>
  </si>
  <si>
    <t>Supply, welding of  Blind Flanges conforming to IS 2062, Gr A, ANSI B 16.5, Class 150 as per specs</t>
  </si>
  <si>
    <t>Supplying and fixing basket strainers of the following sizes suitable for flow rate of 1200 lpm(max) for line size 100NB and 2400 LPM for 150 NB and above.  The design pressure shall be 15 kg/sq.cm. and the mesh shall be of SS material.  Rate includes making flange connections at both ends and painting to the required colour coding.</t>
  </si>
  <si>
    <t>Supply and installation of screwed type gun metal valves as per IOC specifications: Gate Valve</t>
  </si>
  <si>
    <t>S/I Screwed type GM Horizontal Check Valve of 40 mm dia</t>
  </si>
  <si>
    <t>Installation of supplied class 150#, flanged CS valves inclndg. all labour, gaskets, nuts, bolts,  all materials etc. complete Flanged Ball Valve</t>
  </si>
  <si>
    <t>Installation of IOC supplied Cast Steel class 150 Flanged Ball Valve of 50 mm dia  with nuts,bolts, gaskets etc as per specifications.</t>
  </si>
  <si>
    <t>S/I of Threaded Bush of 50 x 40 mm</t>
  </si>
  <si>
    <t>Supplying and installation of the following threaded Nipple conforming to detailed specification</t>
  </si>
  <si>
    <t>S/I of Threaded Nipple of 80 mm dia.</t>
  </si>
  <si>
    <t>Providing locking arrangements to fill/dip pipes as per  Drg.no.ENG/ 303 – 1/2</t>
  </si>
  <si>
    <t>Supplying &amp; providing Aluminium dip rod</t>
  </si>
  <si>
    <t>Supply and installation of ‘U’ type CS bend on the vent pipes including painting as per specifications and supplying and brazing  wire mesh of 11 mesh per linear centi-meter of non-corrosive metal in two layers on both ends.</t>
  </si>
  <si>
    <t>Supply and installation of U type CS bend on vent pipe of 80 mm dia</t>
  </si>
  <si>
    <t>S/P suitable length M.S. IS 1239,HEAVY pipe of  80 mm dia for exhaust of diesel engine,clamping &amp; asbestos rope insulation.</t>
  </si>
  <si>
    <t>INSTALLATION OF SD/HD DISPENSING PUMPS (MONO /DUAL) Installation of supplied standard duty/heavy duty dispensing pump on existing pump island as per IOCL's drawings and instructions including supplying /filling required quantity of dry sand in the pit(s) below  the pump</t>
  </si>
  <si>
    <t>Supplying and fixing of hose(6mm ID) assembly  for Mechanical Air tower.</t>
  </si>
  <si>
    <t>Transportation of equipment  from one location to another location including enroute all taxes, levies  and unloading/loading by a suitable vehicle exclusively for this purpose ( In case of  tank same  shall be loaded by the tank fabrication  contractor). Octroi if any, shall be paid on production of receipt.</t>
  </si>
  <si>
    <t>Supplying &amp; Filling sweet water in the underground tank (10/15/20/50/ 70KL) to avoid floating of the tanks during monsoon, etc. as directed.</t>
  </si>
  <si>
    <t>Removing the water carefully from U/G tank with SR pump, in such a way that there is no loss of product.  The water has to be thrown away and the product to be put back into the tank etc. complete.</t>
  </si>
  <si>
    <t>Exhuming of  tanks of 10 KL Tank</t>
  </si>
  <si>
    <t>Exhuming of  tanks of 15 KL Tank</t>
  </si>
  <si>
    <t>Exhuming of  tanks of 20 KL Tank</t>
  </si>
  <si>
    <t>Exhuming of  tanks of 50 KL Tank</t>
  </si>
  <si>
    <t>Exhuming of  tanks of 70 KL Tank</t>
  </si>
  <si>
    <t>Re-installing MPD / MPP  on existing foundation including connecting pipelines, electrical connections, tightening nuts etc.</t>
  </si>
  <si>
    <t>Disconnecting, dismantling the existing pipeline both above/ Underground including excavating, breaking the enclosure walls, back filling &amp; restoring the surface in original condition, disconnecting all the fittings, valves, strainers, filters, adjustable supports and all other fittings either by gas-cutting or hacksaw cutting after gas the lines, dismantling BM pedestals if required and stacking the dismantled pipes and fittings at site as directed</t>
  </si>
  <si>
    <t>Providing earthing with 80 mm dia,3.0 M long GI (Heavy duty) perforated pipe as per IS:3043 (with latest amendment) including providing suitable earth bus for interconnection, providing a mixture of salt &amp; charcoal, making earth pit chamber with chequered plate cover as per standard Drwng.  etc. all complete as per specif. &amp; direction of Engineer-In-charge.</t>
  </si>
  <si>
    <t>Supply &amp; drawing/laying, jointing, connecting, testing and commissioning of  earth strip/copper strip/GI wire for earthing and lightning protection under or aboveground complete as per specification for the following :</t>
  </si>
  <si>
    <t>Providing, fixing, testing and commissioning of FLP  junction box of approved make for cable connection/ jointing.</t>
  </si>
  <si>
    <t>For cables 2.5 to 4 sqmm XLPE / AYFY</t>
  </si>
  <si>
    <t>For cables of 25 sqmm   XLPE / AYFY</t>
  </si>
  <si>
    <t>Supply &amp; fixing of weatherproof  125 mm dia junction box (4 way entry) of BALIGA/CEAG-FCG/FLEXPRO/FEPL make  including clamping arrangement, all complete as per specification &amp; direction of Engineer In-charge.</t>
  </si>
  <si>
    <t>Supplying and fixing of MV Lightning Arrestor horn gap type as required</t>
  </si>
  <si>
    <t>Supply and fixing of shock treatment chart in English, Hindi &amp; local language  framed in glass framework.</t>
  </si>
  <si>
    <t>11 KV grade hand gloves, ISI mark</t>
  </si>
  <si>
    <t>Supply, installation, testing and commissioning of cubicle type power and motor control centre with 6nos of LED type (RYB) indicating lamps, 3 Nos. of ammeters,1No.of  voltmeter with selector switch, 3nos. of  100/5A CTs, control fuses, control wiring etc., and to be fabricated out of 16 SWG MS sheet undergone 7 tank process and painted with anticorrosive primer and two coats of grey enamel paint and having  following  specific components complete as per enclosed standard drawings: 125A FP SFCOS with 125A HRC fuse as incomer-1 No 125A TPN busbar chamber with Aluminium bus 63A TPN SDFU with 50A HRC fuse as outgoings - 4 Nos 63A 100mA RCBO (MCB+ELCB) - 3 Nos. 63A 300mA RCBO (MCB+ELCB) - 1 No. 6-32A SP MCB - 40 Nos. 10A DP MCB - 12 Nos. 25A TP MCB - 3 Nos. Dummy plates - 23 Nos.</t>
  </si>
  <si>
    <t>Supply, installation, testing and commissioning of cubicle type power and motor control centre with six nos of LED type (RYB) indicating lamps, 3 Nos.of ammeters,1No. of  voltmeter with selector switch, 3 Nos. of 100/5A CTs, control fuses, control wiring etc. and to be fabricated out of 16 SWG MS sheet undergone 7 tank process and  painted with anticorrosive primer and two coats of enamel paint &amp; having  following  specific components complete as per enclosed standard drawings: 125A FP SFCOS with 100A HRC fuse as incomer-1 No 125A TPN busbar chamber with Aluminium bus. 63A TPN SDFU with 50A HRC fuse as outgoings -3 Nos 63A 100mA RCBO (MCB+ELCB) - 2 Nos. 63A 300mA RCBO (MCB+ELCB) - 1 No. 6-32A SP MCB - 24 Nos. 10A DP MCB - 9 Nos. 25A TP MCB - 3 Nos. Dummy plates - 3 Nos.</t>
  </si>
  <si>
    <t>Wiring for light/ power plug with 2X4 sq. mm FR PVC insulated copper conductor single core cable in surface/ recessed medium class PVC conduit along with 1 No 4 sq. mm FR PVC insulated copper conductor single core cable for loop earthing as required. with modular switch, modular plate, suitable GI box</t>
  </si>
  <si>
    <t>Supplying, drawing sub-main/power wiring with PVC insulated Copper 1100 V grade FRLS type through heavy duty rigid PVC conduit either on wall or in concealed. The job include terminations at both ends through proper jointing materials all complete for the following. Make of Insulated wires shall be as per approved make</t>
  </si>
  <si>
    <t>Supply &amp; fixing of 300mA RCCB of approved Make of following ratings :</t>
  </si>
  <si>
    <t>Supply and fixing  63Amp 2 pole MCB  on suitable plastic box on surface or recess.</t>
  </si>
  <si>
    <t>Supply and fixing  63Amp 4 pole MCB  on suitable plastic box on surface or recess.</t>
  </si>
  <si>
    <t>Supply and installation of MCB distribution board  having Double  door  complete with tinned cu bus bar, neutral bus bar, earth bar, din bar, interconnection, earthing etc. without  incoming isolator and MCBs</t>
  </si>
  <si>
    <t>S/I of MCB distribution board /double door with 2+4 way SPN, as per specifications and direction of Engineer in Charge</t>
  </si>
  <si>
    <t>S/I of MCB distribution board /double door with 2+8 way SPN, as per specifications and direction of Engineer in Charge</t>
  </si>
  <si>
    <t>S/I of MCB distribution board /double door with 2+12 way SPN, as per specifications and direction of Engineer in Charge</t>
  </si>
  <si>
    <t>S/I of MCB distribution board /double door with 4 way (4+12)  TPN , as per specifications and direction of Engineer in Charge</t>
  </si>
  <si>
    <t>S/I of MCB distribution board /double door with 8 way (4+24) TPN, as per specifications and direction of Engineer in Charge</t>
  </si>
  <si>
    <t>Supply and fixing 3-pole MCCB of  breaking capacity 16 KA  in existing panel board.</t>
  </si>
  <si>
    <t>S/F in existing DB, 3-pole MCCB of  breaking capacity 16 KA of 32A, as per specifications and direction of Engineer in Charge</t>
  </si>
  <si>
    <t>Supply and fixing 3-pole MCCB of  breaking capacity 16 KA  in sheet steel enclosure.</t>
  </si>
  <si>
    <t>S/F in existing DB, 4-pole MCCB of  breaking capacity 16 KA of 32A, as per specifications and direction of Engineer in Charge</t>
  </si>
  <si>
    <t>Supply and fixing 4-pole MCCB of  breaking capacity 16 KA  in sheet steel enclosure.</t>
  </si>
  <si>
    <t>S/F DB in steel sheet enclosure with 4-pole MCCB of  breaking capacity 16 KA of 32A, as per specifications and direction of Engineer in Charge</t>
  </si>
  <si>
    <t>S/F DB in steel sheet enclosure with 4-pole MCCB of  breaking capacity 16 KA of 63 Amp, as per specifications and direction of Engineer in Charge</t>
  </si>
  <si>
    <t>Supply and fixing of  TPN, switch disconnector fuse unit (Panel mounted type) with ISI marked HRC fuses</t>
  </si>
  <si>
    <t>S/F approved make 4 pole change over switch in 32 Amps., 4 Pole, as per specifications and direction of Engineer in Charge</t>
  </si>
  <si>
    <t>S/F Miniature Circuit Breakers of approved make of ratings   6A to 32A SP MCB, as per specifications and direction of Engineer in Charge</t>
  </si>
  <si>
    <t>S/F Miniature Circuit Breakers of approved make of ratings   6A to 32A SPN MCB, as per specifications and direction of Engineer in Charge</t>
  </si>
  <si>
    <t>S/F Miniature Circuit Breakers of approved make of ratings   6A to 32A DP MCB, as per specifications and direction of Engineer in Charge</t>
  </si>
  <si>
    <t>S/F Miniature Circuit Breakers of approved make of ratings   6A to 32A TPN MCB, as per specifications and direction of Engineer in Charge</t>
  </si>
  <si>
    <t>S/F Miniature Circuit Breakers of approved make of ratings   40A FP MCB, as per specifications and direction of Engineer in Charge</t>
  </si>
  <si>
    <t>S/F Miniature Circuit Breakers of approved make of ratings   63A FP MCB, as per specifications and direction of Engineer in Charge</t>
  </si>
  <si>
    <t>MCB DISTRIBUTION BOARD INCLUSIVE OF 3- PHASE MCB Supply &amp; fixing of MCB Distribution Board double door type inclusive  of  MCB, Three Phase, as per Approved Make of following types: (MCB - 10KA Breaking Capacity)</t>
  </si>
  <si>
    <t>S/E  Arm " L " bracket 38/50mm dia on pole , as per specifications and direction of Engineer in charge</t>
  </si>
  <si>
    <t>S/E  Arm " Y " bracket 38/50mm dia on pole , as per specifications and direction of Engineer in charge</t>
  </si>
  <si>
    <t>INSTALLATION OF THE SUPPLIED LIGHT POLES</t>
  </si>
  <si>
    <t>Providing fluorescent tube light fitting with 1x36watt lamps,starter, choke, rotary holder, down rods(if required), etc. all complete as per specification and direction of Engineer-In-Charge. (For inside  Building)</t>
  </si>
  <si>
    <t>MERCURY VAPOUR STREET LIGHT FITTINGS Supply &amp; fixing of street lighting luminaries including supply &amp;  fixing of  250W HPMV lamp(HPL-N), control gears and other accessories all complete as per specification and direction of Engineer In-charge.</t>
  </si>
  <si>
    <t>As per Philips Cat.No.MWF331/HPITP250W  including control gear box,  250W Metal Halide lamp with mounting accessories.</t>
  </si>
  <si>
    <t>Supply installation testing &amp; commissioning of Double ended Metal Halide Fitting with 20mm dia M.S. Square Pipe supports for providing illumination on hoarding for following wattages</t>
  </si>
  <si>
    <t>EXHAUST FANS Supply and fixing of exhaust fan including electrical wiring all shall be with per specification and direction of site In charge. The fans shall be with louvers / shutters. (The job does not  include making suitable cut out in the  wall for fixing the fan).</t>
  </si>
  <si>
    <t>Supply &amp; fixing towards replacement of following electrical components/accessories as per manufacturer's recommendations for aforesaid make of dispensing pump as applicable:</t>
  </si>
  <si>
    <t>Providing dispensing pump lighting connection with copper conductor, single core PVC sheathed wire as per recommendation of the pump manufacturer (make of pumps  L&amp;T /MIDCO /AVERY /Tatsuno /Nouvopignone)</t>
  </si>
  <si>
    <t>Providing dispensing pump power circuit connection with copper conductor single core PVC sheathed wire as per recommendations  of the pump manufacturer (make of pumps: L&amp;T /MIDCO /AVERY / Tatsuno/ Nouvopignone)</t>
  </si>
  <si>
    <t>Erection, testing and commissioning of IOC supplied following 3-phase Air cooled Generator (excluding the cost of cable, glands and earthing)</t>
  </si>
  <si>
    <t>CONSTANT VOLTAGE TRANSFORMER Supplying, installation, testing and commissioning of single phase, air cooled constant voltage transformer of approved make having input voltage range of 180-260V and output voltage of 220/230V with sine wave output wave form and having automatic current limiting and short circuit protection  including all accessories complete (for displays) for the following VA ratings.</t>
  </si>
  <si>
    <t>SINGLE SERVO VOLTAGE STABILISER Supply and fixing of 230V, Single phase, AC Servo voltage stabilizer of  approved makes,(Range - 180 - 250 minimum) shall be provided for Individual  dispensing pump as per IE Regulation and as per specification</t>
  </si>
  <si>
    <t>THREE PHASE SERVO STABILIZER Supplying and fixing of 3 phase air cooled servo stabilizer for balanced and unbalanced load shall be independent correction of each phase (Range 300 - 460 V minimum) and as per specification</t>
  </si>
  <si>
    <t>ENERGY METER Supply and fixing of 3-phase,4 Wire energy meter (KWH) - ordinary type</t>
  </si>
  <si>
    <t>WATER PUMPS Supplying and installation of Water pump of approved make  with starter of L&amp;T or approved including Supply and providing G.I. Sheet cover with locking arrangement.  The pump has to be installed as per manufacturer's specification.</t>
  </si>
  <si>
    <t>SUBMERSIBLE PUMP Supply,erection,testing &amp; Commissioning of foll.submersible water pump with starter panel board, non return valve, gate valve etc. complete.</t>
  </si>
  <si>
    <t>DISMANTLING Dismantling of following electrical fittings / fixtures with all leads  and lifts.</t>
  </si>
  <si>
    <t>MISCELLANEOUS WORK Supplying and fixing of the following items as per technical specifications, and approved makes given.  The items includes all the materials, labour and equipment's required for dismantling and replacing the damaged/defective items or provision of new items at outlet stations. Any panel, sheet or fixtures etc.dismantled by the contractor for carrying out  the above job has to be refixed after completion of job without causing any damage to other items. Lamps Under canopy light / Single / Double arm pole</t>
  </si>
  <si>
    <t>Replacement of choke for SV lamps</t>
  </si>
  <si>
    <t>Consultancy + Contingency @ 10 %</t>
  </si>
  <si>
    <t>MPLCL00100</t>
  </si>
  <si>
    <t>MPLCL00200</t>
  </si>
  <si>
    <t>MPLCL00300</t>
  </si>
  <si>
    <t>MPLCL00400</t>
  </si>
  <si>
    <t>MPLCL005XX</t>
  </si>
  <si>
    <t>MPLCL00501</t>
  </si>
  <si>
    <t>MPLCL00502</t>
  </si>
  <si>
    <t>MPLCL00503</t>
  </si>
  <si>
    <t>MPLCL00504</t>
  </si>
  <si>
    <t>MPLCL00600</t>
  </si>
  <si>
    <t>MPLCL007XX</t>
  </si>
  <si>
    <t>MPLCL00701</t>
  </si>
  <si>
    <t>MPLCL00702</t>
  </si>
  <si>
    <t>MPLCL00703</t>
  </si>
  <si>
    <t>MPLCL00704</t>
  </si>
  <si>
    <t>MPLCL00800</t>
  </si>
  <si>
    <t>MPLCL00900</t>
  </si>
  <si>
    <t>MPLCL010XX</t>
  </si>
  <si>
    <t>MPLCL01001</t>
  </si>
  <si>
    <t>MPLCL01002</t>
  </si>
  <si>
    <t>MPLCL01003</t>
  </si>
  <si>
    <t>MPLCL01004</t>
  </si>
  <si>
    <t>MPLCL01005</t>
  </si>
  <si>
    <t>MPLCL01006</t>
  </si>
  <si>
    <t>MPLCL01007</t>
  </si>
  <si>
    <t>MPLCL01008</t>
  </si>
  <si>
    <t>MPLCL01009</t>
  </si>
  <si>
    <t>MPLCL011XX</t>
  </si>
  <si>
    <t>MPLCL01101</t>
  </si>
  <si>
    <t>MPLCL01102</t>
  </si>
  <si>
    <t>MPLCL01103</t>
  </si>
  <si>
    <t>MPLCL01104</t>
  </si>
  <si>
    <t>MPLCL01105</t>
  </si>
  <si>
    <t>MPLCL01106</t>
  </si>
  <si>
    <t>MPLCL01107</t>
  </si>
  <si>
    <t>MPLCL01108</t>
  </si>
  <si>
    <t>MPLCL01109</t>
  </si>
  <si>
    <t>MPLCL012XX</t>
  </si>
  <si>
    <t>MPLCL01201</t>
  </si>
  <si>
    <t>MPLCL01202</t>
  </si>
  <si>
    <t>MPLCL01203</t>
  </si>
  <si>
    <t>MPLCL01204</t>
  </si>
  <si>
    <t>MPLCL01205</t>
  </si>
  <si>
    <t>MPLCL01206</t>
  </si>
  <si>
    <t>MPLCL01207</t>
  </si>
  <si>
    <t>MPLCL01208</t>
  </si>
  <si>
    <t>MPLCL01209</t>
  </si>
  <si>
    <t>MPLCL013XX</t>
  </si>
  <si>
    <t>MPLCL01301</t>
  </si>
  <si>
    <t>MPLCL01302</t>
  </si>
  <si>
    <t>MPLCL01303</t>
  </si>
  <si>
    <t>MPLCL01304</t>
  </si>
  <si>
    <t>MPLCL01305</t>
  </si>
  <si>
    <t>MPLCL01306</t>
  </si>
  <si>
    <t>MPLCL01307</t>
  </si>
  <si>
    <t>MPLCL01308</t>
  </si>
  <si>
    <t>MPLCL01309</t>
  </si>
  <si>
    <t>MPLCL014XX</t>
  </si>
  <si>
    <t>MPLCL01401</t>
  </si>
  <si>
    <t>MPLCL01402</t>
  </si>
  <si>
    <t>MPLCL01403</t>
  </si>
  <si>
    <t>MPLCL015XX</t>
  </si>
  <si>
    <t>MPLCL01501</t>
  </si>
  <si>
    <t>MPLCL01502</t>
  </si>
  <si>
    <t>MPLCL01503</t>
  </si>
  <si>
    <t>MPLCL016XX</t>
  </si>
  <si>
    <t>MPLCL01601</t>
  </si>
  <si>
    <t>MPLCL01602</t>
  </si>
  <si>
    <t>MPLCL01603</t>
  </si>
  <si>
    <t>MPLCL017XX</t>
  </si>
  <si>
    <t>MPLCL01701</t>
  </si>
  <si>
    <t>MPLCL01702</t>
  </si>
  <si>
    <t>MPLCL01703</t>
  </si>
  <si>
    <t>MPLCL01800</t>
  </si>
  <si>
    <t>MPLCL01900</t>
  </si>
  <si>
    <t>MPLCL02000</t>
  </si>
  <si>
    <t>MPLCL021XX</t>
  </si>
  <si>
    <t>MPLCL02101</t>
  </si>
  <si>
    <t>MPLCL02102</t>
  </si>
  <si>
    <t>MPLCL02103</t>
  </si>
  <si>
    <t>MPLCL02104</t>
  </si>
  <si>
    <t>MPLCL02105</t>
  </si>
  <si>
    <t>MPLCL02106</t>
  </si>
  <si>
    <t>MPLCL02107</t>
  </si>
  <si>
    <t>MPLCL02108</t>
  </si>
  <si>
    <t>MPLCL02109</t>
  </si>
  <si>
    <t>MPLCL02110</t>
  </si>
  <si>
    <t>MPLCL02111</t>
  </si>
  <si>
    <t>MPLCL022XX</t>
  </si>
  <si>
    <t>MPLCL02201</t>
  </si>
  <si>
    <t>MPLCL02202</t>
  </si>
  <si>
    <t>MPLCL02203</t>
  </si>
  <si>
    <t>MPLCL02204</t>
  </si>
  <si>
    <t>MPLCL02205</t>
  </si>
  <si>
    <t>MPLCL02206</t>
  </si>
  <si>
    <t>MPLCL02207</t>
  </si>
  <si>
    <t>MPLCL023XX</t>
  </si>
  <si>
    <t>MPLCL02301</t>
  </si>
  <si>
    <t>MPLCL02302</t>
  </si>
  <si>
    <t>MPLCL02303</t>
  </si>
  <si>
    <t>MPLCL024XX</t>
  </si>
  <si>
    <t>MPLCL02401</t>
  </si>
  <si>
    <t>MPLCL02402</t>
  </si>
  <si>
    <t>MPLCL02403</t>
  </si>
  <si>
    <t>MPLCL02500</t>
  </si>
  <si>
    <t>MPLCL026XX</t>
  </si>
  <si>
    <t>MPLCL02601</t>
  </si>
  <si>
    <t>MPLCL02602</t>
  </si>
  <si>
    <t>MPLCL027XX</t>
  </si>
  <si>
    <t>MPLCL02701</t>
  </si>
  <si>
    <t>MPLCL02702</t>
  </si>
  <si>
    <t>MPLCL02800</t>
  </si>
  <si>
    <t>MPLCL02900</t>
  </si>
  <si>
    <t>MPLCL030XX</t>
  </si>
  <si>
    <t>MPLCL03001</t>
  </si>
  <si>
    <t>MPLCL03002</t>
  </si>
  <si>
    <t>MPLCL03003</t>
  </si>
  <si>
    <t>MPLCL031XX</t>
  </si>
  <si>
    <t>MPLCL03101</t>
  </si>
  <si>
    <t>MPLCL03102</t>
  </si>
  <si>
    <t>MPLCL03103</t>
  </si>
  <si>
    <t>MPLCL03200</t>
  </si>
  <si>
    <t>MPLCL03300</t>
  </si>
  <si>
    <t>MPLCL03400</t>
  </si>
  <si>
    <t>MPLCL035XX</t>
  </si>
  <si>
    <t>MPLCL03501</t>
  </si>
  <si>
    <t>MPLCL03502</t>
  </si>
  <si>
    <t>MPLCL03503</t>
  </si>
  <si>
    <t>MPLCL03504</t>
  </si>
  <si>
    <t>MPLCL03505</t>
  </si>
  <si>
    <t>MPLCL03506</t>
  </si>
  <si>
    <t>MPLCL03507</t>
  </si>
  <si>
    <t>MPLCL03508</t>
  </si>
  <si>
    <t>MPLCL03509</t>
  </si>
  <si>
    <t>MPLCL03600</t>
  </si>
  <si>
    <t>MPLCL037XX</t>
  </si>
  <si>
    <t>MPLCL03701</t>
  </si>
  <si>
    <t>MPLCL03702</t>
  </si>
  <si>
    <t>MPLCL038XX</t>
  </si>
  <si>
    <t>MPLCL03801</t>
  </si>
  <si>
    <t>MPLCL03802</t>
  </si>
  <si>
    <t>MPLCL039XX</t>
  </si>
  <si>
    <t>MPLCL03901</t>
  </si>
  <si>
    <t>MPLCL03902</t>
  </si>
  <si>
    <t>MPLCL040XX</t>
  </si>
  <si>
    <t>MPLCL04001</t>
  </si>
  <si>
    <t>MPLCL04002</t>
  </si>
  <si>
    <t>MPLCL04003</t>
  </si>
  <si>
    <t>MPLCL04100</t>
  </si>
  <si>
    <t>MPLCL04200</t>
  </si>
  <si>
    <t>MPLCL043XX</t>
  </si>
  <si>
    <t>MPLCL04301</t>
  </si>
  <si>
    <t>MPLCL04302</t>
  </si>
  <si>
    <t>MPLCL04303</t>
  </si>
  <si>
    <t>MPLCL04304</t>
  </si>
  <si>
    <t>MPLCL04305</t>
  </si>
  <si>
    <t>MPLCL04306</t>
  </si>
  <si>
    <t>MPLCL04307</t>
  </si>
  <si>
    <t>MPLCL04308</t>
  </si>
  <si>
    <t>MPLCL04309</t>
  </si>
  <si>
    <t>MPLCL04310</t>
  </si>
  <si>
    <t>MPLCL04311</t>
  </si>
  <si>
    <t>MPLCL04312</t>
  </si>
  <si>
    <t>MPLCL04313</t>
  </si>
  <si>
    <t>MPLCL04314</t>
  </si>
  <si>
    <t>MPLCL04315</t>
  </si>
  <si>
    <t>MPLCL04316</t>
  </si>
  <si>
    <t>MPLCL044XX</t>
  </si>
  <si>
    <t>MPLCL04401</t>
  </si>
  <si>
    <t>MPLCL04402</t>
  </si>
  <si>
    <t>MPLCL04403</t>
  </si>
  <si>
    <t>MPLCL04404</t>
  </si>
  <si>
    <t>MPLCL04500</t>
  </si>
  <si>
    <t>MPLCL046XX</t>
  </si>
  <si>
    <t>MPLCL04601</t>
  </si>
  <si>
    <t>MPLCL04602</t>
  </si>
  <si>
    <t>MPLCL04700</t>
  </si>
  <si>
    <t>MPLCL04800</t>
  </si>
  <si>
    <t>MPLCL049XX</t>
  </si>
  <si>
    <t>MPLCL04901</t>
  </si>
  <si>
    <t>MPLCL04902</t>
  </si>
  <si>
    <t>MPLCL04903</t>
  </si>
  <si>
    <t>MPLCL050XX</t>
  </si>
  <si>
    <t>MPLCL05001</t>
  </si>
  <si>
    <t>MPLCL05002</t>
  </si>
  <si>
    <t>MPLCL051XX</t>
  </si>
  <si>
    <t>MPLCL05101</t>
  </si>
  <si>
    <t>MPLCL05102</t>
  </si>
  <si>
    <t>MPLCL05103</t>
  </si>
  <si>
    <t>MPLCL05104</t>
  </si>
  <si>
    <t>MPLCL052XX</t>
  </si>
  <si>
    <t>MPLCL05201</t>
  </si>
  <si>
    <t>MPLCL05202</t>
  </si>
  <si>
    <t>MPLCL05203</t>
  </si>
  <si>
    <t>MPLCL05204</t>
  </si>
  <si>
    <t>MPLCL053XX</t>
  </si>
  <si>
    <t>MPLCL05301</t>
  </si>
  <si>
    <t>MPLCL05302</t>
  </si>
  <si>
    <t>MPLCL05303</t>
  </si>
  <si>
    <t>MPLCL05304</t>
  </si>
  <si>
    <t>MPLCL054XX</t>
  </si>
  <si>
    <t>MPLCL05401</t>
  </si>
  <si>
    <t>MPLCL05402</t>
  </si>
  <si>
    <t>MPLCL05403</t>
  </si>
  <si>
    <t>MPLCL05404</t>
  </si>
  <si>
    <t>MPLCL05405</t>
  </si>
  <si>
    <t>MPLCL05406</t>
  </si>
  <si>
    <t>MPLCL055XX</t>
  </si>
  <si>
    <t>MPLCL05501</t>
  </si>
  <si>
    <t>MPLCL05502</t>
  </si>
  <si>
    <t>MPLCL056XX</t>
  </si>
  <si>
    <t>MPLCL05601</t>
  </si>
  <si>
    <t>MPLCL05602</t>
  </si>
  <si>
    <t>MPLCL05603</t>
  </si>
  <si>
    <t>MPLCL05604</t>
  </si>
  <si>
    <t>MPLCL057XX</t>
  </si>
  <si>
    <t>MPLCL05701</t>
  </si>
  <si>
    <t>MPLCL05702</t>
  </si>
  <si>
    <t>MPLCL05800</t>
  </si>
  <si>
    <t>MPLCL059XX</t>
  </si>
  <si>
    <t>MPLCL05901</t>
  </si>
  <si>
    <t>MPLCL05902</t>
  </si>
  <si>
    <t>MPLCL060XX</t>
  </si>
  <si>
    <t>MPLCL06001</t>
  </si>
  <si>
    <t>MPLCL06002</t>
  </si>
  <si>
    <t>MPLCL06003</t>
  </si>
  <si>
    <t>MPLCL061XX</t>
  </si>
  <si>
    <t>MPLCL06101</t>
  </si>
  <si>
    <t>MPLCL06102</t>
  </si>
  <si>
    <t>MPLCL062XX</t>
  </si>
  <si>
    <t>MPLCL06201</t>
  </si>
  <si>
    <t>MPLCL06202</t>
  </si>
  <si>
    <t>MPLCL06203</t>
  </si>
  <si>
    <t>MPLCL06204</t>
  </si>
  <si>
    <t>MPLCL063XX</t>
  </si>
  <si>
    <t>MPLCL06301</t>
  </si>
  <si>
    <t>MPLCL06302</t>
  </si>
  <si>
    <t>MPLCL06303</t>
  </si>
  <si>
    <t>MPLCL064XX</t>
  </si>
  <si>
    <t>MPLCL06401</t>
  </si>
  <si>
    <t>MPLCL06402</t>
  </si>
  <si>
    <t>MPLCL06403</t>
  </si>
  <si>
    <t>MPLCL06404</t>
  </si>
  <si>
    <t>MPLCL06500</t>
  </si>
  <si>
    <t>MPLCL06600</t>
  </si>
  <si>
    <t>MPLCL06700</t>
  </si>
  <si>
    <t>MPLCL068XX</t>
  </si>
  <si>
    <t>MPLCL06801</t>
  </si>
  <si>
    <t>MPLCL06802</t>
  </si>
  <si>
    <t>MPLCL069XX</t>
  </si>
  <si>
    <t>MPLCL06901</t>
  </si>
  <si>
    <t>MPLCL06902</t>
  </si>
  <si>
    <t>MPLCL06903</t>
  </si>
  <si>
    <t>MPLCL07000</t>
  </si>
  <si>
    <t>MPLCL071XX</t>
  </si>
  <si>
    <t>MPLCL07101</t>
  </si>
  <si>
    <t>MPLCL07102</t>
  </si>
  <si>
    <t>MPLCL07200</t>
  </si>
  <si>
    <t>MPLCL073XX</t>
  </si>
  <si>
    <t>MPLCL07301</t>
  </si>
  <si>
    <t>MPLCL07302</t>
  </si>
  <si>
    <t>MPLCL07303</t>
  </si>
  <si>
    <t>MPLCL07304</t>
  </si>
  <si>
    <t>MPLCL07400</t>
  </si>
  <si>
    <t>MPLCL07500</t>
  </si>
  <si>
    <t>MPLCL07600</t>
  </si>
  <si>
    <t>MPLCL07700</t>
  </si>
  <si>
    <t>MPLCL07800</t>
  </si>
  <si>
    <t>MPLCL07900</t>
  </si>
  <si>
    <t>MPLCL080XX</t>
  </si>
  <si>
    <t>MPLCL08001</t>
  </si>
  <si>
    <t>MPLCL08002</t>
  </si>
  <si>
    <t>MPLCL08100</t>
  </si>
  <si>
    <t>MPLCL08200</t>
  </si>
  <si>
    <t>MPLCL08300</t>
  </si>
  <si>
    <t>MPLCL08400</t>
  </si>
  <si>
    <t>MPLCL08500</t>
  </si>
  <si>
    <t>MPLCL086XX</t>
  </si>
  <si>
    <t>MPLCL08601</t>
  </si>
  <si>
    <t>MPLCL08602</t>
  </si>
  <si>
    <t>MPLCL08700</t>
  </si>
  <si>
    <t>MPLCL088XX</t>
  </si>
  <si>
    <t>MPLCL08801</t>
  </si>
  <si>
    <t>MPLCL08802</t>
  </si>
  <si>
    <t>MPLCL08803</t>
  </si>
  <si>
    <t>MPLCL089XX</t>
  </si>
  <si>
    <t>MPLCL08901</t>
  </si>
  <si>
    <t>MPLCL08902</t>
  </si>
  <si>
    <t>MPLCL090XX</t>
  </si>
  <si>
    <t>MPLCL09001</t>
  </si>
  <si>
    <t>MPLCL09002</t>
  </si>
  <si>
    <t>MPLCL091XX</t>
  </si>
  <si>
    <t>MPLCL09101</t>
  </si>
  <si>
    <t>MPLCL09102</t>
  </si>
  <si>
    <t>MPLCL092XX</t>
  </si>
  <si>
    <t>MPLCL09201</t>
  </si>
  <si>
    <t>MPLCL09202</t>
  </si>
  <si>
    <t>MPLCL09203</t>
  </si>
  <si>
    <t>MPLCL09300</t>
  </si>
  <si>
    <t>MPLCL094XX</t>
  </si>
  <si>
    <t>MPLCL09401</t>
  </si>
  <si>
    <t>MPLCL09402</t>
  </si>
  <si>
    <t>MPLCL09500</t>
  </si>
  <si>
    <t>MPLCL096XX</t>
  </si>
  <si>
    <t>MPLCL09601</t>
  </si>
  <si>
    <t>MPLCL09602</t>
  </si>
  <si>
    <t>MPLCL09603</t>
  </si>
  <si>
    <t>MPLCL09700</t>
  </si>
  <si>
    <t>MPLCL098XX</t>
  </si>
  <si>
    <t>MPLCL09801</t>
  </si>
  <si>
    <t>MPLCL09802</t>
  </si>
  <si>
    <t>MPLCL099XX</t>
  </si>
  <si>
    <t>MPLCL09901</t>
  </si>
  <si>
    <t>MPLCL09902</t>
  </si>
  <si>
    <t>MPLCL10000</t>
  </si>
  <si>
    <t>MPLCL10100</t>
  </si>
  <si>
    <t>MPLCL10200</t>
  </si>
  <si>
    <t>MPLCL10300</t>
  </si>
  <si>
    <t>MPLCL10400</t>
  </si>
  <si>
    <t>MPLCL105XX</t>
  </si>
  <si>
    <t>MPLCL10501</t>
  </si>
  <si>
    <t>MPLCL10502</t>
  </si>
  <si>
    <t>MPLCL10600</t>
  </si>
  <si>
    <t>MPLCL107XX</t>
  </si>
  <si>
    <t>MPLCL10701</t>
  </si>
  <si>
    <t>MPLCL10702</t>
  </si>
  <si>
    <t>MPLCL10800</t>
  </si>
  <si>
    <t>MPLCL10900</t>
  </si>
  <si>
    <t>MPLCL110XX</t>
  </si>
  <si>
    <t>MPLCL11001</t>
  </si>
  <si>
    <t>MPLCL11002</t>
  </si>
  <si>
    <t>MPLCL11003</t>
  </si>
  <si>
    <t>MPLCL11100</t>
  </si>
  <si>
    <t>MPLCL11200</t>
  </si>
  <si>
    <t>MPLCL11300</t>
  </si>
  <si>
    <t>MPLCL11400</t>
  </si>
  <si>
    <t>MPLCL11500</t>
  </si>
  <si>
    <t>MPLCL11600</t>
  </si>
  <si>
    <t>MPLCL117XX</t>
  </si>
  <si>
    <t>MPLCL11701</t>
  </si>
  <si>
    <t>MPLCL11702</t>
  </si>
  <si>
    <t>MPLCL11703</t>
  </si>
  <si>
    <t>MPLCL11704</t>
  </si>
  <si>
    <t>MPLCL11705</t>
  </si>
  <si>
    <t>MPLCL11706</t>
  </si>
  <si>
    <t>MPLCL11800</t>
  </si>
  <si>
    <t>MPLCL11900</t>
  </si>
  <si>
    <t>MPLCL12000</t>
  </si>
  <si>
    <t>MPLCL12100</t>
  </si>
  <si>
    <t>MPLCL12200</t>
  </si>
  <si>
    <t>MPLCL123XX</t>
  </si>
  <si>
    <t>MPLCL12301</t>
  </si>
  <si>
    <t>MPLCL12302</t>
  </si>
  <si>
    <t>MPLCL12303</t>
  </si>
  <si>
    <t>MPLCL12304</t>
  </si>
  <si>
    <t>MPLCL12400</t>
  </si>
  <si>
    <t>MPLCL12500</t>
  </si>
  <si>
    <t>MPLCL12600</t>
  </si>
  <si>
    <t>MPLCL12700</t>
  </si>
  <si>
    <t>MPLCL12800</t>
  </si>
  <si>
    <t>MPLCL12900</t>
  </si>
  <si>
    <t>MPLCL13000</t>
  </si>
  <si>
    <t>MPLCL131XX</t>
  </si>
  <si>
    <t>MPLCL13101</t>
  </si>
  <si>
    <t>MPLCL13102</t>
  </si>
  <si>
    <t>MPLCL13103</t>
  </si>
  <si>
    <t>MPLCL13104</t>
  </si>
  <si>
    <t>MPLCL13200</t>
  </si>
  <si>
    <t>MPLCL13300</t>
  </si>
  <si>
    <t>MPLCL13400</t>
  </si>
  <si>
    <t>MPLCL13500</t>
  </si>
  <si>
    <t>MPLCL13600</t>
  </si>
  <si>
    <t>MPLCL13700</t>
  </si>
  <si>
    <t>MPLCL13800</t>
  </si>
  <si>
    <t>MPLCL13900</t>
  </si>
  <si>
    <t>MPLCL14000</t>
  </si>
  <si>
    <t>MPLCL14100</t>
  </si>
  <si>
    <t>MPLCL142XX</t>
  </si>
  <si>
    <t>MPLCL14201</t>
  </si>
  <si>
    <t>MPLCL14202</t>
  </si>
  <si>
    <t>MPLCL143XX</t>
  </si>
  <si>
    <t>MPLCL14301</t>
  </si>
  <si>
    <t>MPLCL14302</t>
  </si>
  <si>
    <t>MPLCL14400</t>
  </si>
  <si>
    <t>MPLCL145XX</t>
  </si>
  <si>
    <t>MPLCL14501</t>
  </si>
  <si>
    <t>MPLCL14502</t>
  </si>
  <si>
    <t>MPLCL14503</t>
  </si>
  <si>
    <t>MPLCL146XX</t>
  </si>
  <si>
    <t>MPLCL14601</t>
  </si>
  <si>
    <t>MPLCL14602</t>
  </si>
  <si>
    <t>MPLCL14603</t>
  </si>
  <si>
    <t>MPLCL14604</t>
  </si>
  <si>
    <t>MPLCL14605</t>
  </si>
  <si>
    <t>MPLCL14606</t>
  </si>
  <si>
    <t>MPLCL14607</t>
  </si>
  <si>
    <t>MPLCL14608</t>
  </si>
  <si>
    <t>MPLCL14609</t>
  </si>
  <si>
    <t>MPLCL14610</t>
  </si>
  <si>
    <t>MPLCL14611</t>
  </si>
  <si>
    <t>MPLCL14612</t>
  </si>
  <si>
    <t>MPLCL147XX</t>
  </si>
  <si>
    <t>MPLCL14701</t>
  </si>
  <si>
    <t>MPLCL14702</t>
  </si>
  <si>
    <t>MPLCL14800</t>
  </si>
  <si>
    <t>MPLCL149XX</t>
  </si>
  <si>
    <t>MPLCL14901</t>
  </si>
  <si>
    <t>MPLCL14902</t>
  </si>
  <si>
    <t>MPLCL15000</t>
  </si>
  <si>
    <t>MPLCL15100</t>
  </si>
  <si>
    <t>MPLCL152XX</t>
  </si>
  <si>
    <t>MPLCL15201</t>
  </si>
  <si>
    <t>MPLCL15202</t>
  </si>
  <si>
    <t>MPLCL15300</t>
  </si>
  <si>
    <t>MPLCL15400</t>
  </si>
  <si>
    <t>MPLCL155XX</t>
  </si>
  <si>
    <t>MPLCL15501</t>
  </si>
  <si>
    <t>MPLCL15502</t>
  </si>
  <si>
    <t>MPLCL15600</t>
  </si>
  <si>
    <t>MPLCL157XX</t>
  </si>
  <si>
    <t>MPLCL15701</t>
  </si>
  <si>
    <t>MPLCL15702</t>
  </si>
  <si>
    <t>MPLCL15703</t>
  </si>
  <si>
    <t>MPLCL15704</t>
  </si>
  <si>
    <t>MPLCL15705</t>
  </si>
  <si>
    <t>MPLCL15706</t>
  </si>
  <si>
    <t>MPLCL158XX</t>
  </si>
  <si>
    <t>MPLCL15801</t>
  </si>
  <si>
    <t>MPLCL15802</t>
  </si>
  <si>
    <t>MPLCL15803</t>
  </si>
  <si>
    <t>MPLCL15804</t>
  </si>
  <si>
    <t>MPLCL15805</t>
  </si>
  <si>
    <t>MPLCL15806</t>
  </si>
  <si>
    <t>MPLCL159XX</t>
  </si>
  <si>
    <t>MPLCL15901</t>
  </si>
  <si>
    <t>MPLCL15902</t>
  </si>
  <si>
    <t>MPLCL160XX</t>
  </si>
  <si>
    <t>MPLCL16001</t>
  </si>
  <si>
    <t>MPLCL16002</t>
  </si>
  <si>
    <t>MPLCL16003</t>
  </si>
  <si>
    <t>MPLCL161XX</t>
  </si>
  <si>
    <t>MPLCL16101</t>
  </si>
  <si>
    <t>MPLCL16102</t>
  </si>
  <si>
    <t>MPLCL16200</t>
  </si>
  <si>
    <t>MPLCL16300</t>
  </si>
  <si>
    <t>MPLCL16400</t>
  </si>
  <si>
    <t>MPLCL16500</t>
  </si>
  <si>
    <t>MPLCL16600</t>
  </si>
  <si>
    <t>MPLCL16700</t>
  </si>
  <si>
    <t>MPLCL16800</t>
  </si>
  <si>
    <t>MPLCL16900</t>
  </si>
  <si>
    <t>MPLCL17000</t>
  </si>
  <si>
    <t>MPLCL17100</t>
  </si>
  <si>
    <t>MPLCL17200</t>
  </si>
  <si>
    <t>MPLCL173XX</t>
  </si>
  <si>
    <t>MPLCL17301</t>
  </si>
  <si>
    <t>MPLCL17302</t>
  </si>
  <si>
    <t>MPLCL17303</t>
  </si>
  <si>
    <t>MPLCL17304</t>
  </si>
  <si>
    <t>MPLCL17305</t>
  </si>
  <si>
    <t>MPLCL17306</t>
  </si>
  <si>
    <t>MPLCL17307</t>
  </si>
  <si>
    <t>MPLCL17400</t>
  </si>
  <si>
    <t>MPLCL17500</t>
  </si>
  <si>
    <t>MPLCL17600</t>
  </si>
  <si>
    <t>MPLCL17700</t>
  </si>
  <si>
    <t>MPLCL17800</t>
  </si>
  <si>
    <t>MPLCL17900</t>
  </si>
  <si>
    <t>MPLCL18000</t>
  </si>
  <si>
    <t>MPLCL18100</t>
  </si>
  <si>
    <t>MPLCL18200</t>
  </si>
  <si>
    <t>MPLCL18300</t>
  </si>
  <si>
    <t>MPLCL18400</t>
  </si>
  <si>
    <t>MPLCL18500</t>
  </si>
  <si>
    <t>MPLCL18600</t>
  </si>
  <si>
    <t>MPLCL18700</t>
  </si>
  <si>
    <t>MPLCL18800</t>
  </si>
  <si>
    <t>MPLCL18900</t>
  </si>
  <si>
    <t>MPLCL19000</t>
  </si>
  <si>
    <t>MPLCL19100</t>
  </si>
  <si>
    <t>MPLCL19200</t>
  </si>
  <si>
    <t>MPLCL19300</t>
  </si>
  <si>
    <t>MPLCL19400</t>
  </si>
  <si>
    <t>MPLCL19500</t>
  </si>
  <si>
    <t>MPLCL19600</t>
  </si>
  <si>
    <t>MPLCL19700</t>
  </si>
  <si>
    <t>MPLCL19800</t>
  </si>
  <si>
    <t>MPLCL19900</t>
  </si>
  <si>
    <t>MPLCL20000</t>
  </si>
  <si>
    <t>MPLCL20100</t>
  </si>
  <si>
    <t>MPLCL20200</t>
  </si>
  <si>
    <t>MPLCL20300</t>
  </si>
  <si>
    <t>MPLCL20400</t>
  </si>
  <si>
    <t>MPLCL20500</t>
  </si>
  <si>
    <t>MPLCL20600</t>
  </si>
  <si>
    <t>MPLCL207XX</t>
  </si>
  <si>
    <t>MPLCL20701</t>
  </si>
  <si>
    <t>MPLCL20702</t>
  </si>
  <si>
    <t>MPLCL20800</t>
  </si>
  <si>
    <t>MPLCL20900</t>
  </si>
  <si>
    <t>MPLCL21000</t>
  </si>
  <si>
    <t>MPLCL21100</t>
  </si>
  <si>
    <t>MPLCL212XX</t>
  </si>
  <si>
    <t>MPLCL21201</t>
  </si>
  <si>
    <t>MPLCL21202</t>
  </si>
  <si>
    <t>MPLCL213XX</t>
  </si>
  <si>
    <t>MPLCL21301</t>
  </si>
  <si>
    <t>MPLCL21302</t>
  </si>
  <si>
    <t>MPLCL21400</t>
  </si>
  <si>
    <t>MPLCL21500</t>
  </si>
  <si>
    <t>MPLCL21600</t>
  </si>
  <si>
    <t>MPLCL21700</t>
  </si>
  <si>
    <t>MPLCL21800</t>
  </si>
  <si>
    <t>MPLCL219XX</t>
  </si>
  <si>
    <t>MPLCL21901</t>
  </si>
  <si>
    <t>MPLCL21902</t>
  </si>
  <si>
    <t>MPLCL220XX</t>
  </si>
  <si>
    <t>MPLCL22001</t>
  </si>
  <si>
    <t>MPLCL22002</t>
  </si>
  <si>
    <t>MPLCL22100</t>
  </si>
  <si>
    <t>MPLCL22200</t>
  </si>
  <si>
    <t>MPLCL223XX</t>
  </si>
  <si>
    <t>MPLCL22301</t>
  </si>
  <si>
    <t>MPLCL22302</t>
  </si>
  <si>
    <t>MPLCL22400</t>
  </si>
  <si>
    <t>MPLCL225XX</t>
  </si>
  <si>
    <t>MPLCL22501</t>
  </si>
  <si>
    <t>MPLCL22502</t>
  </si>
  <si>
    <t>MPLCL22503</t>
  </si>
  <si>
    <t>MPLCL226XX</t>
  </si>
  <si>
    <t>MPLCL22601</t>
  </si>
  <si>
    <t>MPLCL22602</t>
  </si>
  <si>
    <t>MPLCL227XX</t>
  </si>
  <si>
    <t>MPLCL22701</t>
  </si>
  <si>
    <t>MPLCL22702</t>
  </si>
  <si>
    <t>MPLCL228XX</t>
  </si>
  <si>
    <t>MPLCL22801</t>
  </si>
  <si>
    <t>MPLCL22802</t>
  </si>
  <si>
    <t>MPLCL22803</t>
  </si>
  <si>
    <t>MPLCL229XX</t>
  </si>
  <si>
    <t>MPLCL22901</t>
  </si>
  <si>
    <t>MPLCL22902</t>
  </si>
  <si>
    <t>MPLCL23000</t>
  </si>
  <si>
    <t>MPLCL23100</t>
  </si>
  <si>
    <t>MPLCL23200</t>
  </si>
  <si>
    <t>MPLCL23300</t>
  </si>
  <si>
    <t>MPLCL23400</t>
  </si>
  <si>
    <t>MPLCL23500</t>
  </si>
  <si>
    <t>MPLCL23600</t>
  </si>
  <si>
    <t>MPLCL237XX</t>
  </si>
  <si>
    <t>MPLCL23701</t>
  </si>
  <si>
    <t>MPLCL23702</t>
  </si>
  <si>
    <t>MPLCL23703</t>
  </si>
  <si>
    <t>MPLCL23800</t>
  </si>
  <si>
    <t>MPLCL23900</t>
  </si>
  <si>
    <t>MPLCL24000</t>
  </si>
  <si>
    <t>MPLCL24100</t>
  </si>
  <si>
    <t>MPLCL24200</t>
  </si>
  <si>
    <t>MPLCL24300</t>
  </si>
  <si>
    <t>MPLCL24400</t>
  </si>
  <si>
    <t>MPLCL24500</t>
  </si>
  <si>
    <t>MPLCL24600</t>
  </si>
  <si>
    <t>MPLCL247XX</t>
  </si>
  <si>
    <t>MPLCL24701</t>
  </si>
  <si>
    <t>MPLCL24702</t>
  </si>
  <si>
    <t>MPLCL248XX</t>
  </si>
  <si>
    <t>MPLCL24801</t>
  </si>
  <si>
    <t>MPLCL24802</t>
  </si>
  <si>
    <t>MPLCL24803</t>
  </si>
  <si>
    <t>MPLCL24804</t>
  </si>
  <si>
    <t>MPLCL249XX</t>
  </si>
  <si>
    <t>MPLCL24901</t>
  </si>
  <si>
    <t>MPLCL24902</t>
  </si>
  <si>
    <t>MPLCL24903</t>
  </si>
  <si>
    <t>MPLCL250XX</t>
  </si>
  <si>
    <t>MPLCL25001</t>
  </si>
  <si>
    <t>MPLCL25002</t>
  </si>
  <si>
    <t>MPLCL25003</t>
  </si>
  <si>
    <t>MPLCL251XX</t>
  </si>
  <si>
    <t>MPLCL25101</t>
  </si>
  <si>
    <t>MPLCL25102</t>
  </si>
  <si>
    <t>MPLCL252XX</t>
  </si>
  <si>
    <t>MPLCL25201</t>
  </si>
  <si>
    <t>MPLCL25202</t>
  </si>
  <si>
    <t>MPLCL253XX</t>
  </si>
  <si>
    <t>MPLCL25301</t>
  </si>
  <si>
    <t>MPLCL25302</t>
  </si>
  <si>
    <t>MPLCL25303</t>
  </si>
  <si>
    <t>MPLCL254XX</t>
  </si>
  <si>
    <t>MPLCL25401</t>
  </si>
  <si>
    <t>MPLCL25402</t>
  </si>
  <si>
    <t>MPLCL25403</t>
  </si>
  <si>
    <t>MPLCL25500</t>
  </si>
  <si>
    <t>MPLCL25600</t>
  </si>
  <si>
    <t>MPLCL25700</t>
  </si>
  <si>
    <t>MPLCL258XX</t>
  </si>
  <si>
    <t>MPLCL25801</t>
  </si>
  <si>
    <t>MPLCL25802</t>
  </si>
  <si>
    <t>MPLCL25900</t>
  </si>
  <si>
    <t>MPLCL26000</t>
  </si>
  <si>
    <t>MPLCL26100</t>
  </si>
  <si>
    <t>MPLCL26200</t>
  </si>
  <si>
    <t>MPLCL26300</t>
  </si>
  <si>
    <t>MPLCL264XX</t>
  </si>
  <si>
    <t>MPLCL26401</t>
  </si>
  <si>
    <t>MPLCL26402</t>
  </si>
  <si>
    <t>MPLCL265XX</t>
  </si>
  <si>
    <t>MPLCL26501</t>
  </si>
  <si>
    <t>MPLCL26502</t>
  </si>
  <si>
    <t>MPLCL266XX</t>
  </si>
  <si>
    <t>MPLCL26601</t>
  </si>
  <si>
    <t>MPLCL26602</t>
  </si>
  <si>
    <t>MPLCL26603</t>
  </si>
  <si>
    <t>MPLCL26604</t>
  </si>
  <si>
    <t>MPLCL26700</t>
  </si>
  <si>
    <t>MPLCL26800</t>
  </si>
  <si>
    <t>MPLCL26900</t>
  </si>
  <si>
    <t>MPLCL270XX</t>
  </si>
  <si>
    <t>MPLCL27001</t>
  </si>
  <si>
    <t>MPLCL27002</t>
  </si>
  <si>
    <t>MPLCL271XX</t>
  </si>
  <si>
    <t>MPLCL27101</t>
  </si>
  <si>
    <t>MPLCL27102</t>
  </si>
  <si>
    <t>MPLCL272XX</t>
  </si>
  <si>
    <t>MPLCL27201</t>
  </si>
  <si>
    <t>MPLCL27202</t>
  </si>
  <si>
    <t>MPLCL27203</t>
  </si>
  <si>
    <t>MPLCL27204</t>
  </si>
  <si>
    <t>MPLCL273XX</t>
  </si>
  <si>
    <t>MPLCL27301</t>
  </si>
  <si>
    <t>MPLCL27302</t>
  </si>
  <si>
    <t>MPLCL27303</t>
  </si>
  <si>
    <t>MPLCL27304</t>
  </si>
  <si>
    <t>MPLCL274XX</t>
  </si>
  <si>
    <t>MPLCL27401</t>
  </si>
  <si>
    <t>MPLCL27402</t>
  </si>
  <si>
    <t>MPLCL275XX</t>
  </si>
  <si>
    <t>MPLCL27501</t>
  </si>
  <si>
    <t>MPLCL27502</t>
  </si>
  <si>
    <t>MPLCL27503</t>
  </si>
  <si>
    <t>MPLCL27600</t>
  </si>
  <si>
    <t>MPLCL277XX</t>
  </si>
  <si>
    <t>MPLCL27701</t>
  </si>
  <si>
    <t>MPLCL27702</t>
  </si>
  <si>
    <t>MPLCL27703</t>
  </si>
  <si>
    <t>MPLCL278XX</t>
  </si>
  <si>
    <t>MPLCL27801</t>
  </si>
  <si>
    <t>MPLCL27802</t>
  </si>
  <si>
    <t>MPLCL279XX</t>
  </si>
  <si>
    <t>MPLCL27901</t>
  </si>
  <si>
    <t>MPLCL27902</t>
  </si>
  <si>
    <t>MPLCL280XX</t>
  </si>
  <si>
    <t>MPLCL28001</t>
  </si>
  <si>
    <t>MPLCL28002</t>
  </si>
  <si>
    <t>MPLCL28003</t>
  </si>
  <si>
    <t>MPLCL28100</t>
  </si>
  <si>
    <t>MPLCL282XX</t>
  </si>
  <si>
    <t>MPLCL28201</t>
  </si>
  <si>
    <t>MPLCL28202</t>
  </si>
  <si>
    <t>MPLCL28203</t>
  </si>
  <si>
    <t>MPLCL28204</t>
  </si>
  <si>
    <t>MPLCL28300</t>
  </si>
  <si>
    <t>MPLCL28400</t>
  </si>
  <si>
    <t>MPLCL28500</t>
  </si>
  <si>
    <t>MPLCL286XX</t>
  </si>
  <si>
    <t>MPLCL28601</t>
  </si>
  <si>
    <t>MPLCL28602</t>
  </si>
  <si>
    <t>MPLCL28603</t>
  </si>
  <si>
    <t>MPLCL28700</t>
  </si>
  <si>
    <t>MPLCL288XX</t>
  </si>
  <si>
    <t>MPLCL28801</t>
  </si>
  <si>
    <t>MPLCL28802</t>
  </si>
  <si>
    <t>MPLCL289XX</t>
  </si>
  <si>
    <t>MPLCL28901</t>
  </si>
  <si>
    <t>MPLCL28902</t>
  </si>
  <si>
    <t>MPLCL28903</t>
  </si>
  <si>
    <t>MPLCL28904</t>
  </si>
  <si>
    <t>MPLCL290XX</t>
  </si>
  <si>
    <t>MPLCL29001</t>
  </si>
  <si>
    <t>MPLCL29002</t>
  </si>
  <si>
    <t>MPLCL291XX</t>
  </si>
  <si>
    <t>MPLCL29101</t>
  </si>
  <si>
    <t>MPLCL29102</t>
  </si>
  <si>
    <t>MPLCL292XX</t>
  </si>
  <si>
    <t>MPLCL29201</t>
  </si>
  <si>
    <t>MPLCL29202</t>
  </si>
  <si>
    <t>MPLCL293XX</t>
  </si>
  <si>
    <t>MPLCL29301</t>
  </si>
  <si>
    <t>MPLCL29302</t>
  </si>
  <si>
    <t>MPLCL294XX</t>
  </si>
  <si>
    <t>MPLCL29401</t>
  </si>
  <si>
    <t>MPLCL29402</t>
  </si>
  <si>
    <t>MPLCL295XX</t>
  </si>
  <si>
    <t>MPLCL29501</t>
  </si>
  <si>
    <t>MPLCL29502</t>
  </si>
  <si>
    <t>MPLCL296XX</t>
  </si>
  <si>
    <t>MPLCL29601</t>
  </si>
  <si>
    <t>MPLCL29602</t>
  </si>
  <si>
    <t>MPLCL297XX</t>
  </si>
  <si>
    <t>MPLCL29701</t>
  </si>
  <si>
    <t>MPLCL29702</t>
  </si>
  <si>
    <t>MPLCL298XX</t>
  </si>
  <si>
    <t>MPLCL29801</t>
  </si>
  <si>
    <t>MPLCL29802</t>
  </si>
  <si>
    <t>MPLCL29900</t>
  </si>
  <si>
    <t>MPLCL30000</t>
  </si>
  <si>
    <t>MPLCL30100</t>
  </si>
  <si>
    <t>MPLCL30200</t>
  </si>
  <si>
    <t>MPLCL303XX</t>
  </si>
  <si>
    <t>MPLCL30301</t>
  </si>
  <si>
    <t>MPLCL30302</t>
  </si>
  <si>
    <t>MPLCL304XX</t>
  </si>
  <si>
    <t>MPLCL30401</t>
  </si>
  <si>
    <t>MPLCL30402</t>
  </si>
  <si>
    <t>MPLCL305XX</t>
  </si>
  <si>
    <t>MPLCL30501</t>
  </si>
  <si>
    <t>MPLCL30502</t>
  </si>
  <si>
    <t>MPLCL306XX</t>
  </si>
  <si>
    <t>MPLCL30601</t>
  </si>
  <si>
    <t>MPLCL30602</t>
  </si>
  <si>
    <t>MPLCL307XX</t>
  </si>
  <si>
    <t>MPLCL30701</t>
  </si>
  <si>
    <t>MPLCL30702</t>
  </si>
  <si>
    <t>MPLCL30703</t>
  </si>
  <si>
    <t>MPLCL308XX</t>
  </si>
  <si>
    <t>MPLCL30801</t>
  </si>
  <si>
    <t>MPLCL30802</t>
  </si>
  <si>
    <t>MPLCL30803</t>
  </si>
  <si>
    <t>MPLCL309XX</t>
  </si>
  <si>
    <t>MPLCL30901</t>
  </si>
  <si>
    <t>MPLCL30902</t>
  </si>
  <si>
    <t>MPLCL310XX</t>
  </si>
  <si>
    <t>MPLCL31001</t>
  </si>
  <si>
    <t>MPLCL31002</t>
  </si>
  <si>
    <t>MPLCL31003</t>
  </si>
  <si>
    <t>MPLCL311XX</t>
  </si>
  <si>
    <t>MPLCL31101</t>
  </si>
  <si>
    <t>MPLCL31102</t>
  </si>
  <si>
    <t>MPLCL31200</t>
  </si>
  <si>
    <t>MPLCL313XX</t>
  </si>
  <si>
    <t>MPLCL31301</t>
  </si>
  <si>
    <t>MPLCL31302</t>
  </si>
  <si>
    <t>MPLCL31303</t>
  </si>
  <si>
    <t>MPLCL314XX</t>
  </si>
  <si>
    <t>MPLCL31401</t>
  </si>
  <si>
    <t>MPLCL31402</t>
  </si>
  <si>
    <t>MPLCL31403</t>
  </si>
  <si>
    <t>MPLCL31404</t>
  </si>
  <si>
    <t>MPLCL31405</t>
  </si>
  <si>
    <t>MPLCL31406</t>
  </si>
  <si>
    <t>MPLCL315XX</t>
  </si>
  <si>
    <t>MPLCL31501</t>
  </si>
  <si>
    <t>MPLCL31502</t>
  </si>
  <si>
    <t>MPLCL31503</t>
  </si>
  <si>
    <t>MPLCL31504</t>
  </si>
  <si>
    <t>MPLCL316XX</t>
  </si>
  <si>
    <t>MPLCL31601</t>
  </si>
  <si>
    <t>MPLCL31602</t>
  </si>
  <si>
    <t>MPLCL31603</t>
  </si>
  <si>
    <t>MPLCL31604</t>
  </si>
  <si>
    <t>MPLCL31605</t>
  </si>
  <si>
    <t>MPLCL31606</t>
  </si>
  <si>
    <t>MPLCL31607</t>
  </si>
  <si>
    <t>MPLCL31608</t>
  </si>
  <si>
    <t>MPLCL31609</t>
  </si>
  <si>
    <t>MPLCL31610</t>
  </si>
  <si>
    <t>MPLCL31611</t>
  </si>
  <si>
    <t>MPLCL317XX</t>
  </si>
  <si>
    <t>MPLCL31701</t>
  </si>
  <si>
    <t>MPLCL31702</t>
  </si>
  <si>
    <t>MPLCL31703</t>
  </si>
  <si>
    <t>MPLCL31704</t>
  </si>
  <si>
    <t>MPLCL31705</t>
  </si>
  <si>
    <t>MPLCL31706</t>
  </si>
  <si>
    <t>MPLCL318XX</t>
  </si>
  <si>
    <t>MPLCL31801</t>
  </si>
  <si>
    <t>MPLCL31802</t>
  </si>
  <si>
    <t>MPLCL31803</t>
  </si>
  <si>
    <t>MPLCL31804</t>
  </si>
  <si>
    <t>MPLCL319XX</t>
  </si>
  <si>
    <t>MPLCL31901</t>
  </si>
  <si>
    <t>MPLCL31902</t>
  </si>
  <si>
    <t>MPLCL31903</t>
  </si>
  <si>
    <t>MPLCL31904</t>
  </si>
  <si>
    <t>MPLCL31905</t>
  </si>
  <si>
    <t>MPLCL31906</t>
  </si>
  <si>
    <t>MPLCL31907</t>
  </si>
  <si>
    <t>MPLCL31908</t>
  </si>
  <si>
    <t>MPLCL31909</t>
  </si>
  <si>
    <t>MPLCL31910</t>
  </si>
  <si>
    <t>MPLCL320XX</t>
  </si>
  <si>
    <t>MPLCL32001</t>
  </si>
  <si>
    <t>MPLCL32002</t>
  </si>
  <si>
    <t>MPLCL32003</t>
  </si>
  <si>
    <t>MPLCL32004</t>
  </si>
  <si>
    <t>MPLCL32005</t>
  </si>
  <si>
    <t>MPLCL32006</t>
  </si>
  <si>
    <t>MPLCL321XX</t>
  </si>
  <si>
    <t>MPLCL32101</t>
  </si>
  <si>
    <t>MPLCL32102</t>
  </si>
  <si>
    <t>MPLCL322XX</t>
  </si>
  <si>
    <t>MPLCL32201</t>
  </si>
  <si>
    <t>MPLCL32202</t>
  </si>
  <si>
    <t>MPLCL32203</t>
  </si>
  <si>
    <t>MPLCL32204</t>
  </si>
  <si>
    <t>MPLCL32205</t>
  </si>
  <si>
    <t>MPLCL32206</t>
  </si>
  <si>
    <t>MPLCL32207</t>
  </si>
  <si>
    <t>MPLCL32208</t>
  </si>
  <si>
    <t>MPLCL323XX</t>
  </si>
  <si>
    <t>MPLCL32301</t>
  </si>
  <si>
    <t>MPLCL32302</t>
  </si>
  <si>
    <t>MPLCL32400</t>
  </si>
  <si>
    <t>MPLCL325XX</t>
  </si>
  <si>
    <t>MPLCL32501</t>
  </si>
  <si>
    <t>MPLCL32502</t>
  </si>
  <si>
    <t>MPLCL326XX</t>
  </si>
  <si>
    <t>MPLCL32601</t>
  </si>
  <si>
    <t>MPLCL32602</t>
  </si>
  <si>
    <t>MPLCL327XX</t>
  </si>
  <si>
    <t>MPLCL32701</t>
  </si>
  <si>
    <t>MPLCL32702</t>
  </si>
  <si>
    <t>MPLCL32703</t>
  </si>
  <si>
    <t>MPLCL32704</t>
  </si>
  <si>
    <t>MPLCL32705</t>
  </si>
  <si>
    <t>MPLCL32706</t>
  </si>
  <si>
    <t>MPLCL328XX</t>
  </si>
  <si>
    <t>MPLCL32801</t>
  </si>
  <si>
    <t>MPLCL32802</t>
  </si>
  <si>
    <t>MPLCL32803</t>
  </si>
  <si>
    <t>MPLCL329XX</t>
  </si>
  <si>
    <t>MPLCL32901</t>
  </si>
  <si>
    <t>MPLCL32902</t>
  </si>
  <si>
    <t>MPLCL32903</t>
  </si>
  <si>
    <t>MPLCL32904</t>
  </si>
  <si>
    <t>MPLCL32905</t>
  </si>
  <si>
    <t>MPLCL32906</t>
  </si>
  <si>
    <t>MPLCL32907</t>
  </si>
  <si>
    <t>MPLCL32908</t>
  </si>
  <si>
    <t>MPLCL32909</t>
  </si>
  <si>
    <t>MPLCL32910</t>
  </si>
  <si>
    <t>MPLCL32911</t>
  </si>
  <si>
    <t>MPLCL32912</t>
  </si>
  <si>
    <t>MPLCL330XX</t>
  </si>
  <si>
    <t>MPLCL33001</t>
  </si>
  <si>
    <t>MPLCL33002</t>
  </si>
  <si>
    <t>MPLCL33003</t>
  </si>
  <si>
    <t>MPLCL331XX</t>
  </si>
  <si>
    <t>MPLCL33101</t>
  </si>
  <si>
    <t>MPLCL33102</t>
  </si>
  <si>
    <t>MPLCL33103</t>
  </si>
  <si>
    <t>MPLCL33104</t>
  </si>
  <si>
    <t>MPLCL332XX</t>
  </si>
  <si>
    <t>MPLCL33201</t>
  </si>
  <si>
    <t>MPLCL33202</t>
  </si>
  <si>
    <t>MPLCL333XX</t>
  </si>
  <si>
    <t>MPLCL33301</t>
  </si>
  <si>
    <t>MPLCL33302</t>
  </si>
  <si>
    <t>MPLCL33303</t>
  </si>
  <si>
    <t>MPLCL33304</t>
  </si>
  <si>
    <t>MPLCL33305</t>
  </si>
  <si>
    <t>MPLCL33306</t>
  </si>
  <si>
    <t>MPLCL334XX</t>
  </si>
  <si>
    <t>MPLCL33401</t>
  </si>
  <si>
    <t>MPLCL33402</t>
  </si>
  <si>
    <t>MPLCL33403</t>
  </si>
  <si>
    <t>MPLCL33404</t>
  </si>
  <si>
    <t>MPLCL33405</t>
  </si>
  <si>
    <t>MPLCL33406</t>
  </si>
  <si>
    <t>MPLCL335XX</t>
  </si>
  <si>
    <t>MPLCL33501</t>
  </si>
  <si>
    <t>MPLCL33502</t>
  </si>
  <si>
    <t>MPLCL33503</t>
  </si>
  <si>
    <t>MPLCL33504</t>
  </si>
  <si>
    <t>MPLCL33505</t>
  </si>
  <si>
    <t>MPLCL33506</t>
  </si>
  <si>
    <t>MPLCL33507</t>
  </si>
  <si>
    <t>MPLCL33600</t>
  </si>
  <si>
    <t>MPLCL33700</t>
  </si>
  <si>
    <t>MPLCL33800</t>
  </si>
  <si>
    <t>MPLCL33900</t>
  </si>
  <si>
    <t>MPLCL34000</t>
  </si>
  <si>
    <t>MPLCL341XX</t>
  </si>
  <si>
    <t>MPLCL34101</t>
  </si>
  <si>
    <t>MPLCL34102</t>
  </si>
  <si>
    <t>MPLCL34103</t>
  </si>
  <si>
    <t>MPLCL34104</t>
  </si>
  <si>
    <t>MPLCL34105</t>
  </si>
  <si>
    <t>MPLCL34106</t>
  </si>
  <si>
    <t>MPLCL342XX</t>
  </si>
  <si>
    <t>MPLCL34201</t>
  </si>
  <si>
    <t>MPLCL34202</t>
  </si>
  <si>
    <t>MPLCL34203</t>
  </si>
  <si>
    <t>MPLCL34204</t>
  </si>
  <si>
    <t>MPLCL34205</t>
  </si>
  <si>
    <t>MPLCL34206</t>
  </si>
  <si>
    <t>MPLCL34207</t>
  </si>
  <si>
    <t>MPLCL34208</t>
  </si>
  <si>
    <t>MPLCL343XX</t>
  </si>
  <si>
    <t>MPLCL34301</t>
  </si>
  <si>
    <t>MPLCL34302</t>
  </si>
  <si>
    <t>MPLCL34303</t>
  </si>
  <si>
    <t>MPLCL34304</t>
  </si>
  <si>
    <t>MPLCL34305</t>
  </si>
  <si>
    <t>MPLCL34306</t>
  </si>
  <si>
    <t>MPLCL34307</t>
  </si>
  <si>
    <t>MPLCL34308</t>
  </si>
  <si>
    <t>MPLCL34309</t>
  </si>
  <si>
    <t>MPLCL34310</t>
  </si>
  <si>
    <t>MPLCL344XX</t>
  </si>
  <si>
    <t>MPLCL34401</t>
  </si>
  <si>
    <t>MPLCL34402</t>
  </si>
  <si>
    <t>MPLCL34403</t>
  </si>
  <si>
    <t>MPLCL34404</t>
  </si>
  <si>
    <t>MPLCL34405</t>
  </si>
  <si>
    <t>MPLCL34406</t>
  </si>
  <si>
    <t>MPLCL34407</t>
  </si>
  <si>
    <t>MPLCL34408</t>
  </si>
  <si>
    <t>MPLCL345XX</t>
  </si>
  <si>
    <t>MPLCL34501</t>
  </si>
  <si>
    <t>MPLCL34502</t>
  </si>
  <si>
    <t>MPLCL34503</t>
  </si>
  <si>
    <t>MPLCL34504</t>
  </si>
  <si>
    <t>MPLCL34505</t>
  </si>
  <si>
    <t>MPLCL34506</t>
  </si>
  <si>
    <t>MPLCL34507</t>
  </si>
  <si>
    <t>MPLCL34508</t>
  </si>
  <si>
    <t>MPLCL34600</t>
  </si>
  <si>
    <t>MPLCL34700</t>
  </si>
  <si>
    <t>MPLCL34800</t>
  </si>
  <si>
    <t>MPLCL34900</t>
  </si>
  <si>
    <t>MPLCL35000</t>
  </si>
  <si>
    <t>MPLCL35100</t>
  </si>
  <si>
    <t>MPLCL352XX</t>
  </si>
  <si>
    <t>MPLCL35201</t>
  </si>
  <si>
    <t>MPLCL35202</t>
  </si>
  <si>
    <t>MPLCL35203</t>
  </si>
  <si>
    <t>MPLCL35204</t>
  </si>
  <si>
    <t>MPLCL353XX</t>
  </si>
  <si>
    <t>MPLCL35301</t>
  </si>
  <si>
    <t>MPLCL35302</t>
  </si>
  <si>
    <t>MPLCL35303</t>
  </si>
  <si>
    <t>MPLCL354XX</t>
  </si>
  <si>
    <t>MPLCL35401</t>
  </si>
  <si>
    <t>MPLCL35402</t>
  </si>
  <si>
    <t>MPLCL355XX</t>
  </si>
  <si>
    <t>MPLCL35501</t>
  </si>
  <si>
    <t>MPLCL35502</t>
  </si>
  <si>
    <t>MPLCL356XX</t>
  </si>
  <si>
    <t>MPLCL35601</t>
  </si>
  <si>
    <t>MPLCL35602</t>
  </si>
  <si>
    <t>MPLCL35603</t>
  </si>
  <si>
    <t>MPLCL357XX</t>
  </si>
  <si>
    <t>MPLCL35701</t>
  </si>
  <si>
    <t>MPLCL35702</t>
  </si>
  <si>
    <t>MPLCL35800</t>
  </si>
  <si>
    <t>MPLCL35900</t>
  </si>
  <si>
    <t>MPLCL360XX</t>
  </si>
  <si>
    <t>MPLCL36001</t>
  </si>
  <si>
    <t>MPLCL36002</t>
  </si>
  <si>
    <t>MPLCL36003</t>
  </si>
  <si>
    <t>MPLCL36004</t>
  </si>
  <si>
    <t>MPLCL36005</t>
  </si>
  <si>
    <t>MPLCL361XX</t>
  </si>
  <si>
    <t>MPLCL36101</t>
  </si>
  <si>
    <t>MPLCL36102</t>
  </si>
  <si>
    <t>MPLCL36103</t>
  </si>
  <si>
    <t>MPLCL36104</t>
  </si>
  <si>
    <t>MPLCL36105</t>
  </si>
  <si>
    <t>MPLCL362XX</t>
  </si>
  <si>
    <t>MPLCL36201</t>
  </si>
  <si>
    <t>MPLCL36202</t>
  </si>
  <si>
    <t>MPLCL36203</t>
  </si>
  <si>
    <t>MPLCL36204</t>
  </si>
  <si>
    <t>MPLCL36205</t>
  </si>
  <si>
    <t>MPLCL36206</t>
  </si>
  <si>
    <t>MPLCL363XX</t>
  </si>
  <si>
    <t>MPLCL36301</t>
  </si>
  <si>
    <t>MPLCL36302</t>
  </si>
  <si>
    <t>MPLCL36303</t>
  </si>
  <si>
    <t>MPLCL364XX</t>
  </si>
  <si>
    <t>MPLCL36401</t>
  </si>
  <si>
    <t>MPLCL36402</t>
  </si>
  <si>
    <t>MPLCL365XX</t>
  </si>
  <si>
    <t>MPLCL36501</t>
  </si>
  <si>
    <t>MPLCL36502</t>
  </si>
  <si>
    <t>MPLCL36503</t>
  </si>
  <si>
    <t>MPLCL366XX</t>
  </si>
  <si>
    <t>MPLCL36601</t>
  </si>
  <si>
    <t>MPLCL36602</t>
  </si>
  <si>
    <t>MPLCL36603</t>
  </si>
  <si>
    <t>MPLCL36604</t>
  </si>
  <si>
    <t>MPLCL36605</t>
  </si>
  <si>
    <t>MPLCL367XX</t>
  </si>
  <si>
    <t>MPLCL36701</t>
  </si>
  <si>
    <t>MPLCL36702</t>
  </si>
  <si>
    <t>MPLCL36703</t>
  </si>
  <si>
    <t>MPLCL36704</t>
  </si>
  <si>
    <t>MPLCL36705</t>
  </si>
  <si>
    <t>MPLCL368XX</t>
  </si>
  <si>
    <t>MPLCL36801</t>
  </si>
  <si>
    <t>MPLCL36802</t>
  </si>
  <si>
    <t>MPLCL36803</t>
  </si>
  <si>
    <t>MPLCL36804</t>
  </si>
  <si>
    <t>MPLCL369XX</t>
  </si>
  <si>
    <t>MPLCL36901</t>
  </si>
  <si>
    <t>MPLCL36902</t>
  </si>
  <si>
    <t>MPLCL36903</t>
  </si>
  <si>
    <t>MPLCL36904</t>
  </si>
  <si>
    <t>MPLCL36905</t>
  </si>
  <si>
    <t>MPLCL370XX</t>
  </si>
  <si>
    <t>MPLCL37001</t>
  </si>
  <si>
    <t>MPLCL37002</t>
  </si>
  <si>
    <t>MPLCL37003</t>
  </si>
  <si>
    <t>MPLCL37004</t>
  </si>
  <si>
    <t>MPLCL37005</t>
  </si>
  <si>
    <t>MPLCL37006</t>
  </si>
  <si>
    <t>MPLCL371XX</t>
  </si>
  <si>
    <t>MPLCL37101</t>
  </si>
  <si>
    <t>MPLCL37102</t>
  </si>
  <si>
    <t>MPLCL37103</t>
  </si>
  <si>
    <t>MPLCL37104</t>
  </si>
  <si>
    <t>MPLCL372XX</t>
  </si>
  <si>
    <t>MPLCL37201</t>
  </si>
  <si>
    <t>MPLCL37202</t>
  </si>
  <si>
    <t>MPLCL37203</t>
  </si>
  <si>
    <t>MPLCL37204</t>
  </si>
  <si>
    <t>MPLCL37205</t>
  </si>
  <si>
    <t>MPLCL37206</t>
  </si>
  <si>
    <t>MPLCL37207</t>
  </si>
  <si>
    <t>MPLCL373XX</t>
  </si>
  <si>
    <t>MPLCL37301</t>
  </si>
  <si>
    <t>MPLCL37302</t>
  </si>
  <si>
    <t>MPLCL37303</t>
  </si>
  <si>
    <t>MPLCL374XX</t>
  </si>
  <si>
    <t>MPLCL37401</t>
  </si>
  <si>
    <t>MPLCL37402</t>
  </si>
  <si>
    <t>MPLCL37403</t>
  </si>
  <si>
    <t>MPLCL37404</t>
  </si>
  <si>
    <t>MPLCL37500</t>
  </si>
  <si>
    <t>MPLCL37600</t>
  </si>
  <si>
    <t>MPLCL37700</t>
  </si>
  <si>
    <t>MPLCL37800</t>
  </si>
  <si>
    <t>MPLCL379XX</t>
  </si>
  <si>
    <t>MPLCL37901</t>
  </si>
  <si>
    <t>MPLCL37902</t>
  </si>
  <si>
    <t>MPLCL380XX</t>
  </si>
  <si>
    <t>MPLCL38001</t>
  </si>
  <si>
    <t>MPLCL38002</t>
  </si>
  <si>
    <t>MPLCL381XX</t>
  </si>
  <si>
    <t>MPLCL38101</t>
  </si>
  <si>
    <t>MPLCL38102</t>
  </si>
  <si>
    <t>MPLCL382XX</t>
  </si>
  <si>
    <t>MPLCL38201</t>
  </si>
  <si>
    <t>MPLCL38202</t>
  </si>
  <si>
    <t>MPLCL38203</t>
  </si>
  <si>
    <t>MPLCL383XX</t>
  </si>
  <si>
    <t>MPLCL38301</t>
  </si>
  <si>
    <t>MPLCL38302</t>
  </si>
  <si>
    <t>MPLCL38303</t>
  </si>
  <si>
    <t>MPLCL38304</t>
  </si>
  <si>
    <t>MPLCL38305</t>
  </si>
  <si>
    <t>MPLCL38306</t>
  </si>
  <si>
    <t>MPLCL38307</t>
  </si>
  <si>
    <t>MPLCL38400</t>
  </si>
  <si>
    <t>MPLCL385XX</t>
  </si>
  <si>
    <t>MPLCL38501</t>
  </si>
  <si>
    <t>MPLCL38502</t>
  </si>
  <si>
    <t>MPLCL38503</t>
  </si>
  <si>
    <t>MPLCL386XX</t>
  </si>
  <si>
    <t>MPLCL38601</t>
  </si>
  <si>
    <t>MPLCL38602</t>
  </si>
  <si>
    <t>MPLCL387XX</t>
  </si>
  <si>
    <t>MPLCL38701</t>
  </si>
  <si>
    <t>MPLCL38702</t>
  </si>
  <si>
    <t>MPLCL38800</t>
  </si>
  <si>
    <t>MPLCL38900</t>
  </si>
  <si>
    <t>MPLCL39000</t>
  </si>
  <si>
    <t>MPLCL391XX</t>
  </si>
  <si>
    <t>MPLCL39101</t>
  </si>
  <si>
    <t>MPLCL39102</t>
  </si>
  <si>
    <t>MPLCL39103</t>
  </si>
  <si>
    <t>MPLCL39200</t>
  </si>
  <si>
    <t>MPLCL39300</t>
  </si>
  <si>
    <t>MPLCL394XX</t>
  </si>
  <si>
    <t>MPLCL39401</t>
  </si>
  <si>
    <t>MPLCL39402</t>
  </si>
  <si>
    <t>MPLCL39403</t>
  </si>
  <si>
    <t>MPLCL39404</t>
  </si>
  <si>
    <t>MPLCL39405</t>
  </si>
  <si>
    <t>MPLCL39406</t>
  </si>
  <si>
    <t>MPLCL39407</t>
  </si>
  <si>
    <t>MPLCL39408</t>
  </si>
  <si>
    <t>MPLCL395XX</t>
  </si>
  <si>
    <t>MPLCL39501</t>
  </si>
  <si>
    <t>MPLCL39502</t>
  </si>
  <si>
    <t>MPLCL39503</t>
  </si>
  <si>
    <t>MPLCL39504</t>
  </si>
  <si>
    <t>MPLCL39505</t>
  </si>
  <si>
    <t>MPLCL39506</t>
  </si>
  <si>
    <t>MPLCL39507</t>
  </si>
  <si>
    <t>MPLCL39508</t>
  </si>
  <si>
    <t>MPLCL39509</t>
  </si>
  <si>
    <t>MPLCL396XX</t>
  </si>
  <si>
    <t>MPLCL39601</t>
  </si>
  <si>
    <t>MPLCL39602</t>
  </si>
  <si>
    <t>MPLCL39603</t>
  </si>
  <si>
    <t>MPLCL39604</t>
  </si>
  <si>
    <t>MPLCL397XX</t>
  </si>
  <si>
    <t>MPLCL39701</t>
  </si>
  <si>
    <t>MPLCL39702</t>
  </si>
  <si>
    <t>MPLCL39703</t>
  </si>
  <si>
    <t>MPLCL39704</t>
  </si>
  <si>
    <t>MPLCL398XX</t>
  </si>
  <si>
    <t>MPLCL39801</t>
  </si>
  <si>
    <t>MPLCL39802</t>
  </si>
  <si>
    <t>MPLCL39803</t>
  </si>
  <si>
    <t>MPLCL39804</t>
  </si>
  <si>
    <t>MPLCL39805</t>
  </si>
  <si>
    <t>MPLCL39806</t>
  </si>
  <si>
    <t>MPLCL399XX</t>
  </si>
  <si>
    <t>MPLCL39901</t>
  </si>
  <si>
    <t>MPLCL39902</t>
  </si>
  <si>
    <t>MPLCL39903</t>
  </si>
  <si>
    <t>MPLCL39904</t>
  </si>
  <si>
    <t>MPLCL39905</t>
  </si>
  <si>
    <t>MPLCL39906</t>
  </si>
  <si>
    <t>MPLCL40000</t>
  </si>
  <si>
    <t>MPLCL40100</t>
  </si>
  <si>
    <t>MPLCL40200</t>
  </si>
  <si>
    <t>MPLCL40300</t>
  </si>
  <si>
    <t>MPLCL40400</t>
  </si>
  <si>
    <t>MPLCL405XX</t>
  </si>
  <si>
    <t>MPLCL40501</t>
  </si>
  <si>
    <t>MPLCL40502</t>
  </si>
  <si>
    <t>MPLCL40503</t>
  </si>
  <si>
    <t>MPLCL40504</t>
  </si>
  <si>
    <t>MPLCL406XX</t>
  </si>
  <si>
    <t>MPLCL40601</t>
  </si>
  <si>
    <t>MPLCL40602</t>
  </si>
  <si>
    <t>MPLCL407XX</t>
  </si>
  <si>
    <t>MPLCL40701</t>
  </si>
  <si>
    <t>MPLCL40702</t>
  </si>
  <si>
    <t>MPLCL40703</t>
  </si>
  <si>
    <t>MPLCL408XX</t>
  </si>
  <si>
    <t>MPLCL40801</t>
  </si>
  <si>
    <t>MPLCL40802</t>
  </si>
  <si>
    <t>MPLCL40900</t>
  </si>
  <si>
    <t>MPLCL41000</t>
  </si>
  <si>
    <t>MPLCL411XX</t>
  </si>
  <si>
    <t>MPLCL41101</t>
  </si>
  <si>
    <t>MPLCL41102</t>
  </si>
  <si>
    <t>MPLCL41200</t>
  </si>
  <si>
    <t>MPLCL413XX</t>
  </si>
  <si>
    <t>MPLCL41301</t>
  </si>
  <si>
    <t>MPLCL41302</t>
  </si>
  <si>
    <t>MPLCL41400</t>
  </si>
  <si>
    <t>MPLCL415XX</t>
  </si>
  <si>
    <t>MPLCL41501</t>
  </si>
  <si>
    <t>MPLCL41502</t>
  </si>
  <si>
    <t>MPLCL416XX</t>
  </si>
  <si>
    <t>MPLCL41601</t>
  </si>
  <si>
    <t>MPLCL41602</t>
  </si>
  <si>
    <t>MPLCL41700</t>
  </si>
  <si>
    <t>MPLCL41800</t>
  </si>
  <si>
    <t>MPLCL41900</t>
  </si>
  <si>
    <t>MPLCL420XX</t>
  </si>
  <si>
    <t>MPLCL42001</t>
  </si>
  <si>
    <t>MPLCL42002</t>
  </si>
  <si>
    <t>MPLCL42003</t>
  </si>
  <si>
    <t>MPLCL42100</t>
  </si>
  <si>
    <t>MPLCL42200</t>
  </si>
  <si>
    <t>MPLCL42300</t>
  </si>
  <si>
    <t>MPLCL42400</t>
  </si>
  <si>
    <t>MPLCL42500</t>
  </si>
  <si>
    <t>MPLCL42600</t>
  </si>
  <si>
    <t>MPLCL42700</t>
  </si>
  <si>
    <t>MPLCL42800</t>
  </si>
  <si>
    <t>MPLCL42900</t>
  </si>
  <si>
    <t>MPLCL430XX</t>
  </si>
  <si>
    <t>MPLCL43001</t>
  </si>
  <si>
    <t>MPLCL43002</t>
  </si>
  <si>
    <t>MPLCL43003</t>
  </si>
  <si>
    <t>MPLCL43100</t>
  </si>
  <si>
    <t>MPLCL43200</t>
  </si>
  <si>
    <t>MPLCL43300</t>
  </si>
  <si>
    <t>MPLCL43400</t>
  </si>
  <si>
    <t>MPLCL43500</t>
  </si>
  <si>
    <t>MPLCL436XX</t>
  </si>
  <si>
    <t>MPLCL43601</t>
  </si>
  <si>
    <t>MPLCL43602</t>
  </si>
  <si>
    <t>MPLCL43700</t>
  </si>
  <si>
    <t>MPLCL43800</t>
  </si>
  <si>
    <t>MPLCL43900</t>
  </si>
  <si>
    <t>MPLCL440XX</t>
  </si>
  <si>
    <t>MPLCL44001</t>
  </si>
  <si>
    <t>MPLCL44002</t>
  </si>
  <si>
    <t>MPLCL44100</t>
  </si>
  <si>
    <t>MPLCL44200</t>
  </si>
  <si>
    <t>MPLCL44300</t>
  </si>
  <si>
    <t>MPLCL44400</t>
  </si>
  <si>
    <t>MPLCL44500</t>
  </si>
  <si>
    <t>MPLCL446XX</t>
  </si>
  <si>
    <t>MPLCL44601</t>
  </si>
  <si>
    <t>MPLCL44602</t>
  </si>
  <si>
    <t>MPLCL44603</t>
  </si>
  <si>
    <t>MPLCL44604</t>
  </si>
  <si>
    <t>MPLCL44605</t>
  </si>
  <si>
    <t>MPLCL44606</t>
  </si>
  <si>
    <t>MPLCL447XX</t>
  </si>
  <si>
    <t>MPLCL44701</t>
  </si>
  <si>
    <t>MPLCL44702</t>
  </si>
  <si>
    <t>MPLCL44703</t>
  </si>
  <si>
    <t>MPLCL44704</t>
  </si>
  <si>
    <t>MPLCL44705</t>
  </si>
  <si>
    <t>MPLCL44706</t>
  </si>
  <si>
    <t>MPLCL44707</t>
  </si>
  <si>
    <t>MPLCL44708</t>
  </si>
  <si>
    <t>MPLCL44709</t>
  </si>
  <si>
    <t>MPLCL44710</t>
  </si>
  <si>
    <t>MPLCL44711</t>
  </si>
  <si>
    <t>MPLCL44712</t>
  </si>
  <si>
    <t>MPLCL448XX</t>
  </si>
  <si>
    <t>MPLCL44801</t>
  </si>
  <si>
    <t>MPLCL44802</t>
  </si>
  <si>
    <t>MPLCL44803</t>
  </si>
  <si>
    <t>MPLCL449XX</t>
  </si>
  <si>
    <t>MPLCL44901</t>
  </si>
  <si>
    <t>MPLCL44902</t>
  </si>
  <si>
    <t>MPLCL44903</t>
  </si>
  <si>
    <t>MPLCL45000</t>
  </si>
  <si>
    <t>MPLCL45100</t>
  </si>
  <si>
    <t>MPLCL45200</t>
  </si>
  <si>
    <t>MPLCL45300</t>
  </si>
  <si>
    <t>MPLCL454XX</t>
  </si>
  <si>
    <t>MPLCL45401</t>
  </si>
  <si>
    <t>MPLCL45402</t>
  </si>
  <si>
    <t>MPLCL45403</t>
  </si>
  <si>
    <t>MPLCL455XX</t>
  </si>
  <si>
    <t>MPLCL45501</t>
  </si>
  <si>
    <t>MPLCL45502</t>
  </si>
  <si>
    <t>MPLCL45503</t>
  </si>
  <si>
    <t>MPLCL45600</t>
  </si>
  <si>
    <t>MPLCL457XX</t>
  </si>
  <si>
    <t>MPLCL45701</t>
  </si>
  <si>
    <t>MPLCL45702</t>
  </si>
  <si>
    <t>MPLCL45703</t>
  </si>
  <si>
    <t>MPLCL458XX</t>
  </si>
  <si>
    <t>MPLCL45801</t>
  </si>
  <si>
    <t>MPLCL45802</t>
  </si>
  <si>
    <t>MPLCL45803</t>
  </si>
  <si>
    <t>MPLCL459XX</t>
  </si>
  <si>
    <t>MPLCL45901</t>
  </si>
  <si>
    <t>MPLCL45902</t>
  </si>
  <si>
    <t>MPLCL45903</t>
  </si>
  <si>
    <t>MPLCL46000</t>
  </si>
  <si>
    <t>MPLCL46100</t>
  </si>
  <si>
    <t>MPLCL46200</t>
  </si>
  <si>
    <t>MPLCL46300</t>
  </si>
  <si>
    <t>MPLCL46400</t>
  </si>
  <si>
    <t>MPLCL46500</t>
  </si>
  <si>
    <t>MPLCL46600</t>
  </si>
  <si>
    <t>MPLCL46700</t>
  </si>
  <si>
    <t>MPLCL46800</t>
  </si>
  <si>
    <t>MPLCL46900</t>
  </si>
  <si>
    <t>MPLCL47000</t>
  </si>
  <si>
    <t>MPLCL47100</t>
  </si>
  <si>
    <t>MPLCL47200</t>
  </si>
  <si>
    <t>MPLCL47300</t>
  </si>
  <si>
    <t>MPLCL474XX</t>
  </si>
  <si>
    <t>MPLCL47401</t>
  </si>
  <si>
    <t>MPLCL47402</t>
  </si>
  <si>
    <t>MPLCL47403</t>
  </si>
  <si>
    <t>MPLCL47404</t>
  </si>
  <si>
    <t>MPLCL47405</t>
  </si>
  <si>
    <t>MPLCL47406</t>
  </si>
  <si>
    <t>MPLCL47407</t>
  </si>
  <si>
    <t>MPLCL47408</t>
  </si>
  <si>
    <t>MPLCL47409</t>
  </si>
  <si>
    <t>MPLCL47500</t>
  </si>
  <si>
    <t>MPLCL47600</t>
  </si>
  <si>
    <t>MPLCL47700</t>
  </si>
  <si>
    <t>MPLCL47800</t>
  </si>
  <si>
    <t>MPLCL479XX</t>
  </si>
  <si>
    <t>MPLCL47903</t>
  </si>
  <si>
    <t>MPLCL47904</t>
  </si>
  <si>
    <t>MPLCL48000</t>
  </si>
  <si>
    <t>MPLCL48100</t>
  </si>
  <si>
    <t>MPLCL48200</t>
  </si>
  <si>
    <t>MPLCL483XX</t>
  </si>
  <si>
    <t>MPLCL48301</t>
  </si>
  <si>
    <t>MPLCL48302</t>
  </si>
  <si>
    <t>MPLCL48400</t>
  </si>
  <si>
    <t>MPLCL48500</t>
  </si>
  <si>
    <t>MPLCL486XX</t>
  </si>
  <si>
    <t>MPLCL48601</t>
  </si>
  <si>
    <t>MPLCL48602</t>
  </si>
  <si>
    <t>MPLCL487XX</t>
  </si>
  <si>
    <t>MPLCL48701</t>
  </si>
  <si>
    <t>MPLCL48702</t>
  </si>
  <si>
    <t>MPLCL48703</t>
  </si>
  <si>
    <t>MPLCL48704</t>
  </si>
  <si>
    <t>MPLCL48705</t>
  </si>
  <si>
    <t>MPLCL48706</t>
  </si>
  <si>
    <t>MPLCL488XX</t>
  </si>
  <si>
    <t>MPLCL48801</t>
  </si>
  <si>
    <t>MPLCL48802</t>
  </si>
  <si>
    <t>MPLCL48803</t>
  </si>
  <si>
    <t>MPLCL48804</t>
  </si>
  <si>
    <t>MPLCL48805</t>
  </si>
  <si>
    <t>MPLCL48806</t>
  </si>
  <si>
    <t>MPLCL489XX</t>
  </si>
  <si>
    <t>MPLCL48901</t>
  </si>
  <si>
    <t>MPLCL48902</t>
  </si>
  <si>
    <t>MPLCL48903</t>
  </si>
  <si>
    <t>MPLCL48904</t>
  </si>
  <si>
    <t>MPLCL48905</t>
  </si>
  <si>
    <t>MPLCL48906</t>
  </si>
  <si>
    <t>MPLCL48907</t>
  </si>
  <si>
    <t>MPLCL48908</t>
  </si>
  <si>
    <t>MPLCL48909</t>
  </si>
  <si>
    <t>MPLCL48910</t>
  </si>
  <si>
    <t>MPLCL48911</t>
  </si>
  <si>
    <t>MPLCL48912</t>
  </si>
  <si>
    <t>MPLCL48913</t>
  </si>
  <si>
    <t>MPLCL48914</t>
  </si>
  <si>
    <t>MPLCL48915</t>
  </si>
  <si>
    <t>MPLCL490XX</t>
  </si>
  <si>
    <t>MPLCL49001</t>
  </si>
  <si>
    <t>MPLCL49002</t>
  </si>
  <si>
    <t>MPLCL49003</t>
  </si>
  <si>
    <t>MPLCL49004</t>
  </si>
  <si>
    <t>MPLCL49005</t>
  </si>
  <si>
    <t>MPLCL49006</t>
  </si>
  <si>
    <t>MPLCL491XX</t>
  </si>
  <si>
    <t>MPLCL49101</t>
  </si>
  <si>
    <t>MPLCL49102</t>
  </si>
  <si>
    <t>MPLCL49103</t>
  </si>
  <si>
    <t>MPLCL49104</t>
  </si>
  <si>
    <t>MPLCL49105</t>
  </si>
  <si>
    <t>MPLCL49106</t>
  </si>
  <si>
    <t>MPLCL492XX</t>
  </si>
  <si>
    <t>MPLCL49201</t>
  </si>
  <si>
    <t>MPLCL49202</t>
  </si>
  <si>
    <t>MPLCL49203</t>
  </si>
  <si>
    <t>MPLCL49204</t>
  </si>
  <si>
    <t>MPLCL49205</t>
  </si>
  <si>
    <t>MPLCL49206</t>
  </si>
  <si>
    <t>MPLCL493XX</t>
  </si>
  <si>
    <t>MPLCL49301</t>
  </si>
  <si>
    <t>MPLCL49302</t>
  </si>
  <si>
    <t>MPLCL49303</t>
  </si>
  <si>
    <t>MPLCL49304</t>
  </si>
  <si>
    <t>MPLCL49305</t>
  </si>
  <si>
    <t>MPLCL49306</t>
  </si>
  <si>
    <t>MPLCL494XX</t>
  </si>
  <si>
    <t>MPLCL49401</t>
  </si>
  <si>
    <t>MPLCL49402</t>
  </si>
  <si>
    <t>MPLCL49403</t>
  </si>
  <si>
    <t>MPLCL49404</t>
  </si>
  <si>
    <t>MPLCL49405</t>
  </si>
  <si>
    <t>MPLCL49406</t>
  </si>
  <si>
    <t>MPLCL49407</t>
  </si>
  <si>
    <t>MPLCL49408</t>
  </si>
  <si>
    <t>MPLCL49409</t>
  </si>
  <si>
    <t>MPLCL49410</t>
  </si>
  <si>
    <t>MPLCL49411</t>
  </si>
  <si>
    <t>MPLCL49412</t>
  </si>
  <si>
    <t>MPLCL49413</t>
  </si>
  <si>
    <t>MPLCL49414</t>
  </si>
  <si>
    <t>MPLCL49415</t>
  </si>
  <si>
    <t>MPLCL495XX</t>
  </si>
  <si>
    <t>MPLCL49501</t>
  </si>
  <si>
    <t>MPLCL49502</t>
  </si>
  <si>
    <t>MPLCL49503</t>
  </si>
  <si>
    <t>MPLCL49504</t>
  </si>
  <si>
    <t>MPLCL49505</t>
  </si>
  <si>
    <t>MPLCL49506</t>
  </si>
  <si>
    <t>MPLCL49507</t>
  </si>
  <si>
    <t>MPLCL49508</t>
  </si>
  <si>
    <t>MPLCL49509</t>
  </si>
  <si>
    <t>MPLCL49510</t>
  </si>
  <si>
    <t>MPLCL49511</t>
  </si>
  <si>
    <t>MPLCL49512</t>
  </si>
  <si>
    <t>MPLCL49513</t>
  </si>
  <si>
    <t>MPLCL49514</t>
  </si>
  <si>
    <t>MPLCL49515</t>
  </si>
  <si>
    <t>MPLCL49516</t>
  </si>
  <si>
    <t>MPLCL49517</t>
  </si>
  <si>
    <t>MPLCL49518</t>
  </si>
  <si>
    <t>MPLCL49519</t>
  </si>
  <si>
    <t>MPLCL49520</t>
  </si>
  <si>
    <t>MPLCL49521</t>
  </si>
  <si>
    <t>MPLCL496XX</t>
  </si>
  <si>
    <t>MPLCL49601</t>
  </si>
  <si>
    <t>MPLCL49602</t>
  </si>
  <si>
    <t>MPLCL49603</t>
  </si>
  <si>
    <t>MPLCL49604</t>
  </si>
  <si>
    <t>MPLCL49605</t>
  </si>
  <si>
    <t>MPLCL49606</t>
  </si>
  <si>
    <t>MPLCL49607</t>
  </si>
  <si>
    <t>MPLCL49608</t>
  </si>
  <si>
    <t>MPLCL49609</t>
  </si>
  <si>
    <t>MPLCL49610</t>
  </si>
  <si>
    <t>MPLCL49611</t>
  </si>
  <si>
    <t>MPLCL49612</t>
  </si>
  <si>
    <t>MPLCL49613</t>
  </si>
  <si>
    <t>MPLCL49614</t>
  </si>
  <si>
    <t>MPLCL49615</t>
  </si>
  <si>
    <t>MPLCL49616</t>
  </si>
  <si>
    <t>MPLCL49617</t>
  </si>
  <si>
    <t>MPLCL49618</t>
  </si>
  <si>
    <t>MPLCL49619</t>
  </si>
  <si>
    <t>MPLCL49620</t>
  </si>
  <si>
    <t>MPLCL49621</t>
  </si>
  <si>
    <t>MPLCL497XX</t>
  </si>
  <si>
    <t>MPLCL49701</t>
  </si>
  <si>
    <t>MPLCL49702</t>
  </si>
  <si>
    <t>MPLCL49703</t>
  </si>
  <si>
    <t>MPLCL49704</t>
  </si>
  <si>
    <t>MPLCL49705</t>
  </si>
  <si>
    <t>MPLCL49706</t>
  </si>
  <si>
    <t>MPLCL49707</t>
  </si>
  <si>
    <t>MPLCL49708</t>
  </si>
  <si>
    <t>MPLCL49709</t>
  </si>
  <si>
    <t>MPLCL49710</t>
  </si>
  <si>
    <t>MPLCL49711</t>
  </si>
  <si>
    <t>MPLCL49712</t>
  </si>
  <si>
    <t>MPLCL498XX</t>
  </si>
  <si>
    <t>MPLCL49801</t>
  </si>
  <si>
    <t>MPLCL49802</t>
  </si>
  <si>
    <t>MPLCL49803</t>
  </si>
  <si>
    <t>MPLCL49804</t>
  </si>
  <si>
    <t>MPLCL49805</t>
  </si>
  <si>
    <t>MPLCL49806</t>
  </si>
  <si>
    <t>MPLCL49807</t>
  </si>
  <si>
    <t>MPLCL49808</t>
  </si>
  <si>
    <t>MPLCL49809</t>
  </si>
  <si>
    <t>MPLCL49810</t>
  </si>
  <si>
    <t>MPLCL49811</t>
  </si>
  <si>
    <t>MPLCL499XX</t>
  </si>
  <si>
    <t>MPLCL49901</t>
  </si>
  <si>
    <t>MPLCL49902</t>
  </si>
  <si>
    <t>MPLCL49903</t>
  </si>
  <si>
    <t>MPLCL49904</t>
  </si>
  <si>
    <t>MPLCL49905</t>
  </si>
  <si>
    <t>MPLCL49906</t>
  </si>
  <si>
    <t>MPLCL49907</t>
  </si>
  <si>
    <t>MPLCL500XX</t>
  </si>
  <si>
    <t>MPLCL50001</t>
  </si>
  <si>
    <t>MPLCL50002</t>
  </si>
  <si>
    <t>MPLCL50003</t>
  </si>
  <si>
    <t>MPLCL50004</t>
  </si>
  <si>
    <t>MPLCL50005</t>
  </si>
  <si>
    <t>MPLCL50006</t>
  </si>
  <si>
    <t>MPLCL50007</t>
  </si>
  <si>
    <t>MPLCL50008</t>
  </si>
  <si>
    <t>MPLCL50009</t>
  </si>
  <si>
    <t>MPLCL501XX</t>
  </si>
  <si>
    <t>MPLCL50101</t>
  </si>
  <si>
    <t>MPLCL50102</t>
  </si>
  <si>
    <t>MPLCL50103</t>
  </si>
  <si>
    <t>MPLCL50104</t>
  </si>
  <si>
    <t>MPLCL50105</t>
  </si>
  <si>
    <t>MPLCL50106</t>
  </si>
  <si>
    <t>MPLCL50107</t>
  </si>
  <si>
    <t>MPLCL50108</t>
  </si>
  <si>
    <t>MPLCL50109</t>
  </si>
  <si>
    <t>MPLCL50110</t>
  </si>
  <si>
    <t>MPLCL502XX</t>
  </si>
  <si>
    <t>MPLCL50201</t>
  </si>
  <si>
    <t>MPLCL50202</t>
  </si>
  <si>
    <t>MPLCL50203</t>
  </si>
  <si>
    <t>MPLCL50204</t>
  </si>
  <si>
    <t>MPLCL50205</t>
  </si>
  <si>
    <t>MPLCL50206</t>
  </si>
  <si>
    <t>MPLCL503XX</t>
  </si>
  <si>
    <t>MPLCL50301</t>
  </si>
  <si>
    <t>MPLCL50302</t>
  </si>
  <si>
    <t>MPLCL50303</t>
  </si>
  <si>
    <t>MPLCL50400</t>
  </si>
  <si>
    <t>MPLME001XX</t>
  </si>
  <si>
    <t>MPLME00101</t>
  </si>
  <si>
    <t>MPLME00102</t>
  </si>
  <si>
    <t>MPLME00103</t>
  </si>
  <si>
    <t>MPLME00104</t>
  </si>
  <si>
    <t>MPLME00105</t>
  </si>
  <si>
    <t>MPLME002XX</t>
  </si>
  <si>
    <t>MPLME00201</t>
  </si>
  <si>
    <t>MPLME00202</t>
  </si>
  <si>
    <t>MPLME00203</t>
  </si>
  <si>
    <t>MPLME00204</t>
  </si>
  <si>
    <t>MPLME00205</t>
  </si>
  <si>
    <t>MPLME003XX</t>
  </si>
  <si>
    <t>MPLME00301</t>
  </si>
  <si>
    <t>MPLME00302</t>
  </si>
  <si>
    <t>MPLME00303</t>
  </si>
  <si>
    <t>MPLME00304</t>
  </si>
  <si>
    <t>MPLME00305</t>
  </si>
  <si>
    <t>MPLME004XX</t>
  </si>
  <si>
    <t>MPLME00401</t>
  </si>
  <si>
    <t>MPLME00402</t>
  </si>
  <si>
    <t>MPLME00403</t>
  </si>
  <si>
    <t>MPLME00404</t>
  </si>
  <si>
    <t>MPLME00405</t>
  </si>
  <si>
    <t>MPLME005XX</t>
  </si>
  <si>
    <t>MPLME00501</t>
  </si>
  <si>
    <t>MPLME00502</t>
  </si>
  <si>
    <t>MPLME00503</t>
  </si>
  <si>
    <t>MPLME00504</t>
  </si>
  <si>
    <t>MPLME00505</t>
  </si>
  <si>
    <t>MPLME006XX</t>
  </si>
  <si>
    <t>MPLME00601</t>
  </si>
  <si>
    <t>MPLME00602</t>
  </si>
  <si>
    <t>MPLME00603</t>
  </si>
  <si>
    <t>MPLME00604</t>
  </si>
  <si>
    <t>MPLME007XX</t>
  </si>
  <si>
    <t>MPLME00701</t>
  </si>
  <si>
    <t>MPLME00702</t>
  </si>
  <si>
    <t>MPLME00703</t>
  </si>
  <si>
    <t>MPLME00704</t>
  </si>
  <si>
    <t>MPLME008XX</t>
  </si>
  <si>
    <t>MPLME00801</t>
  </si>
  <si>
    <t>MPLME00802</t>
  </si>
  <si>
    <t>MPLME00803</t>
  </si>
  <si>
    <t>MPLME00804</t>
  </si>
  <si>
    <t>MPLME009XX</t>
  </si>
  <si>
    <t>MPLME00901</t>
  </si>
  <si>
    <t>MPLME00902</t>
  </si>
  <si>
    <t>MPLME00903</t>
  </si>
  <si>
    <t>MPLME00904</t>
  </si>
  <si>
    <t>MPLME010XX</t>
  </si>
  <si>
    <t>MPLME01001</t>
  </si>
  <si>
    <t>MPLME01002</t>
  </si>
  <si>
    <t>MPLME01003</t>
  </si>
  <si>
    <t>MPLME01004</t>
  </si>
  <si>
    <t>MPLME011XX</t>
  </si>
  <si>
    <t>MPLME01101</t>
  </si>
  <si>
    <t>MPLME01102</t>
  </si>
  <si>
    <t>MPLME01103</t>
  </si>
  <si>
    <t>MPLME01104</t>
  </si>
  <si>
    <t>MPLME012XX</t>
  </si>
  <si>
    <t>MPLME01201</t>
  </si>
  <si>
    <t>MPLME01202</t>
  </si>
  <si>
    <t>MPLME01203</t>
  </si>
  <si>
    <t>MPLME01204</t>
  </si>
  <si>
    <t>MPLME01205</t>
  </si>
  <si>
    <t>MPLME013XX</t>
  </si>
  <si>
    <t>MPLME01301</t>
  </si>
  <si>
    <t>MPLME01302</t>
  </si>
  <si>
    <t>MPLME01303</t>
  </si>
  <si>
    <t>MPLME01304</t>
  </si>
  <si>
    <t>MPLME01305</t>
  </si>
  <si>
    <t>MPLME014XX</t>
  </si>
  <si>
    <t>MPLME01401</t>
  </si>
  <si>
    <t>MPLME01402</t>
  </si>
  <si>
    <t>MPLME01403</t>
  </si>
  <si>
    <t>MPLME01404</t>
  </si>
  <si>
    <t>MPLME015XX</t>
  </si>
  <si>
    <t>MPLME01501</t>
  </si>
  <si>
    <t>MPLME01502</t>
  </si>
  <si>
    <t>MPLME01503</t>
  </si>
  <si>
    <t>MPLME01504</t>
  </si>
  <si>
    <t>MPLME016XX</t>
  </si>
  <si>
    <t>MPLME01601</t>
  </si>
  <si>
    <t>MPLME01602</t>
  </si>
  <si>
    <t>MPLME01603</t>
  </si>
  <si>
    <t>MPLME01604</t>
  </si>
  <si>
    <t>MPLME017XX</t>
  </si>
  <si>
    <t>MPLME01701</t>
  </si>
  <si>
    <t>MPLME01702</t>
  </si>
  <si>
    <t>MPLME01703</t>
  </si>
  <si>
    <t>MPLME018XX</t>
  </si>
  <si>
    <t>MPLME01801</t>
  </si>
  <si>
    <t>MPLME01802</t>
  </si>
  <si>
    <t>MPLME019XX</t>
  </si>
  <si>
    <t>MPLME01901</t>
  </si>
  <si>
    <t>MPLME01902</t>
  </si>
  <si>
    <t>MPLME020XX</t>
  </si>
  <si>
    <t>MPLME02001</t>
  </si>
  <si>
    <t>MPLME02002</t>
  </si>
  <si>
    <t>MPLME021XX</t>
  </si>
  <si>
    <t>MPLME02101</t>
  </si>
  <si>
    <t>MPLME02102</t>
  </si>
  <si>
    <t>MPLME022XX</t>
  </si>
  <si>
    <t>MPLME02201</t>
  </si>
  <si>
    <t>MPLME02202</t>
  </si>
  <si>
    <t>MPLME02203</t>
  </si>
  <si>
    <t>MPLME02204</t>
  </si>
  <si>
    <t>MPLME023XX</t>
  </si>
  <si>
    <t>MPLME02301</t>
  </si>
  <si>
    <t>MPLME02302</t>
  </si>
  <si>
    <t>MPLME024XX</t>
  </si>
  <si>
    <t>MPLME02401</t>
  </si>
  <si>
    <t>MPLME02402</t>
  </si>
  <si>
    <t>MPLME025XX</t>
  </si>
  <si>
    <t>MPLME02501</t>
  </si>
  <si>
    <t>MPLME02502</t>
  </si>
  <si>
    <t>MPLME026XX</t>
  </si>
  <si>
    <t>MPLME02601</t>
  </si>
  <si>
    <t>MPLME02602</t>
  </si>
  <si>
    <t>MPLME027XX</t>
  </si>
  <si>
    <t>MPLME02701</t>
  </si>
  <si>
    <t>MPLME02702</t>
  </si>
  <si>
    <t>MPLME028XX</t>
  </si>
  <si>
    <t>MPLME02801</t>
  </si>
  <si>
    <t>MPLME02802</t>
  </si>
  <si>
    <t>MPLME02803</t>
  </si>
  <si>
    <t>MPLME029XX</t>
  </si>
  <si>
    <t>MPLME02901</t>
  </si>
  <si>
    <t>MPLME02902</t>
  </si>
  <si>
    <t>MPLME02903</t>
  </si>
  <si>
    <t>MPLME030XX</t>
  </si>
  <si>
    <t>MPLME03001</t>
  </si>
  <si>
    <t>MPLME03002</t>
  </si>
  <si>
    <t>MPLME03003</t>
  </si>
  <si>
    <t>MPLME031XX</t>
  </si>
  <si>
    <t>MPLME03101</t>
  </si>
  <si>
    <t>MPLME03102</t>
  </si>
  <si>
    <t>MPLME03103</t>
  </si>
  <si>
    <t>MPLME032XX</t>
  </si>
  <si>
    <t>MPLME03201</t>
  </si>
  <si>
    <t>MPLME03202</t>
  </si>
  <si>
    <t>MPLME033XX</t>
  </si>
  <si>
    <t>MPLME03301</t>
  </si>
  <si>
    <t>MPLME034XX</t>
  </si>
  <si>
    <t>MPLME03401</t>
  </si>
  <si>
    <t>MPLME035XX</t>
  </si>
  <si>
    <t>MPLME03501</t>
  </si>
  <si>
    <t>MPLME03502</t>
  </si>
  <si>
    <t>MPLME036XX</t>
  </si>
  <si>
    <t>MPLME03601</t>
  </si>
  <si>
    <t>MPLME03602</t>
  </si>
  <si>
    <t>MPLME03603</t>
  </si>
  <si>
    <t>MPLME037XX</t>
  </si>
  <si>
    <t>MPLME03701</t>
  </si>
  <si>
    <t>MPLME03702</t>
  </si>
  <si>
    <t>MPLME03703</t>
  </si>
  <si>
    <t>MPLME038XX</t>
  </si>
  <si>
    <t>MPLME03801</t>
  </si>
  <si>
    <t>MPLME03802</t>
  </si>
  <si>
    <t>MPLME039XX</t>
  </si>
  <si>
    <t>MPLME03901</t>
  </si>
  <si>
    <t>MPLME03902</t>
  </si>
  <si>
    <t>MPLME040XX</t>
  </si>
  <si>
    <t>MPLME04001</t>
  </si>
  <si>
    <t>MPLME04002</t>
  </si>
  <si>
    <t>MPLME041XX</t>
  </si>
  <si>
    <t>MPLME04101</t>
  </si>
  <si>
    <t>MPLME042XX</t>
  </si>
  <si>
    <t>MPLME04201</t>
  </si>
  <si>
    <t>MPLME04202</t>
  </si>
  <si>
    <t>MPLME043XX</t>
  </si>
  <si>
    <t>MPLME04301</t>
  </si>
  <si>
    <t>MPLME04302</t>
  </si>
  <si>
    <t>MPLME044XX</t>
  </si>
  <si>
    <t>MPLME04401</t>
  </si>
  <si>
    <t>MPLME04402</t>
  </si>
  <si>
    <t>MPLME04403</t>
  </si>
  <si>
    <t>MPLME04500</t>
  </si>
  <si>
    <t>MPLME04600</t>
  </si>
  <si>
    <t>MPLME04700</t>
  </si>
  <si>
    <t>MPLME048XX</t>
  </si>
  <si>
    <t>MPLME04801</t>
  </si>
  <si>
    <t>MPLME04802</t>
  </si>
  <si>
    <t>MPLME049XX</t>
  </si>
  <si>
    <t>MPLME04901</t>
  </si>
  <si>
    <t>MPLME04902</t>
  </si>
  <si>
    <t>MPLME04903</t>
  </si>
  <si>
    <t>MPLME04904</t>
  </si>
  <si>
    <t>MPLME04905</t>
  </si>
  <si>
    <t>MPLME04906</t>
  </si>
  <si>
    <t>MPLME04907</t>
  </si>
  <si>
    <t>MPLME04908</t>
  </si>
  <si>
    <t>MPLME04909</t>
  </si>
  <si>
    <t>MPLME04910</t>
  </si>
  <si>
    <t>MPLME050XX</t>
  </si>
  <si>
    <t>MPLME05001</t>
  </si>
  <si>
    <t>MPLME05002</t>
  </si>
  <si>
    <t>MPLME05003</t>
  </si>
  <si>
    <t>MPLME051XX</t>
  </si>
  <si>
    <t>MPLME05101</t>
  </si>
  <si>
    <t>MPLME05102</t>
  </si>
  <si>
    <t>MPLME05103</t>
  </si>
  <si>
    <t>MPLME05104</t>
  </si>
  <si>
    <t>MPLME05105</t>
  </si>
  <si>
    <t>MPLME052XX</t>
  </si>
  <si>
    <t>MPLME05201</t>
  </si>
  <si>
    <t>MPLME05202</t>
  </si>
  <si>
    <t>MPLME05203</t>
  </si>
  <si>
    <t>MPLME05204</t>
  </si>
  <si>
    <t>MPLME05205</t>
  </si>
  <si>
    <t>MPLME053XX</t>
  </si>
  <si>
    <t>MPLME05301</t>
  </si>
  <si>
    <t>MPLME05302</t>
  </si>
  <si>
    <t>MPLME05303</t>
  </si>
  <si>
    <t>MPLME05304</t>
  </si>
  <si>
    <t>MPLME05305</t>
  </si>
  <si>
    <t>MPLME054XX</t>
  </si>
  <si>
    <t>MPLME05401</t>
  </si>
  <si>
    <t>MPLME055XX</t>
  </si>
  <si>
    <t>MPLME05501</t>
  </si>
  <si>
    <t>MPLME05502</t>
  </si>
  <si>
    <t>MPLME05503</t>
  </si>
  <si>
    <t>MPLME05504</t>
  </si>
  <si>
    <t>MPLME05505</t>
  </si>
  <si>
    <t>MPLME05600</t>
  </si>
  <si>
    <t>MPLME05700</t>
  </si>
  <si>
    <t>MPLME05800</t>
  </si>
  <si>
    <t>MPLME059XX</t>
  </si>
  <si>
    <t>MPLME05901</t>
  </si>
  <si>
    <t>MPLME05902</t>
  </si>
  <si>
    <t>MPLME05903</t>
  </si>
  <si>
    <t>MPLME05904</t>
  </si>
  <si>
    <t>MPLME05905</t>
  </si>
  <si>
    <t>MPLME06000</t>
  </si>
  <si>
    <t>MPLME061XX</t>
  </si>
  <si>
    <t>MPLME06101</t>
  </si>
  <si>
    <t>MPLME06102</t>
  </si>
  <si>
    <t>MPLME062XX</t>
  </si>
  <si>
    <t>MPLME06201</t>
  </si>
  <si>
    <t>MPLME06202</t>
  </si>
  <si>
    <t>MPLME06203</t>
  </si>
  <si>
    <t>MPLME06204</t>
  </si>
  <si>
    <t>MPLME06205</t>
  </si>
  <si>
    <t>MPLME06206</t>
  </si>
  <si>
    <t>MPLME06207</t>
  </si>
  <si>
    <t>MPLME06208</t>
  </si>
  <si>
    <t>MPLME063XX</t>
  </si>
  <si>
    <t>MPLME06301</t>
  </si>
  <si>
    <t>MPLME06302</t>
  </si>
  <si>
    <t>MPLME06303</t>
  </si>
  <si>
    <t>MPLME06304</t>
  </si>
  <si>
    <t>MPLME06305</t>
  </si>
  <si>
    <t>MPLME06306</t>
  </si>
  <si>
    <t>MPLME06307</t>
  </si>
  <si>
    <t>MPLME06308</t>
  </si>
  <si>
    <t>MPLME06309</t>
  </si>
  <si>
    <t>MPLME06310</t>
  </si>
  <si>
    <t>MPLME06400</t>
  </si>
  <si>
    <t>MPLME06500</t>
  </si>
  <si>
    <t>MPLME06600</t>
  </si>
  <si>
    <t>MPLME06700</t>
  </si>
  <si>
    <t>MPLME06800</t>
  </si>
  <si>
    <t>MPLEL001XX</t>
  </si>
  <si>
    <t>MPLEL00101</t>
  </si>
  <si>
    <t>MPLEL00102</t>
  </si>
  <si>
    <t>MPLEL00103</t>
  </si>
  <si>
    <t>MPLEL00104</t>
  </si>
  <si>
    <t>MPLEL00105</t>
  </si>
  <si>
    <t>MPLEL00106</t>
  </si>
  <si>
    <t>MPLEL00107</t>
  </si>
  <si>
    <t>MPLEL00108</t>
  </si>
  <si>
    <t>MPLEL00109</t>
  </si>
  <si>
    <t>MPLEL00110</t>
  </si>
  <si>
    <t>MPLEL00111</t>
  </si>
  <si>
    <t>MPLEL00112</t>
  </si>
  <si>
    <t>MPLEL00113</t>
  </si>
  <si>
    <t>MPLEL00114</t>
  </si>
  <si>
    <t>MPLEL00115</t>
  </si>
  <si>
    <t>MPLEL00116</t>
  </si>
  <si>
    <t>MPLEL00117</t>
  </si>
  <si>
    <t>MPLEL00118</t>
  </si>
  <si>
    <t>MPLEL00119</t>
  </si>
  <si>
    <t>MPLEL00120</t>
  </si>
  <si>
    <t>MPLEL00121</t>
  </si>
  <si>
    <t>MPLEL00122</t>
  </si>
  <si>
    <t>MPLEL00123</t>
  </si>
  <si>
    <t>MPLEL00124</t>
  </si>
  <si>
    <t>MPLEL002XX</t>
  </si>
  <si>
    <t>MPLEL00201</t>
  </si>
  <si>
    <t>MPLEL00202</t>
  </si>
  <si>
    <t>MPLEL00203</t>
  </si>
  <si>
    <t>MPLEL00204</t>
  </si>
  <si>
    <t>MPLEL00205</t>
  </si>
  <si>
    <t>MPLEL003XX</t>
  </si>
  <si>
    <t>MPLEL00301</t>
  </si>
  <si>
    <t>MPLEL00302</t>
  </si>
  <si>
    <t>MPLEL004XX</t>
  </si>
  <si>
    <t>MPLEL00401</t>
  </si>
  <si>
    <t>MPLEL00402</t>
  </si>
  <si>
    <t>MPLEL00403</t>
  </si>
  <si>
    <t>MPLEL00404</t>
  </si>
  <si>
    <t>MPLEL00405</t>
  </si>
  <si>
    <t>MPLEL00406</t>
  </si>
  <si>
    <t>MPLEL00407</t>
  </si>
  <si>
    <t>MPLEL00408</t>
  </si>
  <si>
    <t>MPLEL00409</t>
  </si>
  <si>
    <t>MPLEL00410</t>
  </si>
  <si>
    <t>MPLEL00411</t>
  </si>
  <si>
    <t>MPLEL00412</t>
  </si>
  <si>
    <t>MPLEL00413</t>
  </si>
  <si>
    <t>MPLEL00414</t>
  </si>
  <si>
    <t>MPLEL00415</t>
  </si>
  <si>
    <t>MPLEL00416</t>
  </si>
  <si>
    <t>MPLEL00417</t>
  </si>
  <si>
    <t>MPLEL00418</t>
  </si>
  <si>
    <t>MPLEL00419</t>
  </si>
  <si>
    <t>MPLEL00420</t>
  </si>
  <si>
    <t>MPLEL00421</t>
  </si>
  <si>
    <t>MPLEL00422</t>
  </si>
  <si>
    <t>MPLEL00423</t>
  </si>
  <si>
    <t>MPLEL005XX</t>
  </si>
  <si>
    <t>MPLEL00501</t>
  </si>
  <si>
    <t>MPLEL00502</t>
  </si>
  <si>
    <t>MPLEL00503</t>
  </si>
  <si>
    <t>MPLEL00504</t>
  </si>
  <si>
    <t>MPLEL00505</t>
  </si>
  <si>
    <t>MPLEL00506</t>
  </si>
  <si>
    <t>MPLEL00507</t>
  </si>
  <si>
    <t>MPLEL00508</t>
  </si>
  <si>
    <t>MPLEL00509</t>
  </si>
  <si>
    <t>MPLEL00510</t>
  </si>
  <si>
    <t>MPLEL00511</t>
  </si>
  <si>
    <t>MPLEL00512</t>
  </si>
  <si>
    <t>MPLEL00513</t>
  </si>
  <si>
    <t>MPLEL00514</t>
  </si>
  <si>
    <t>MPLEL00515</t>
  </si>
  <si>
    <t>MPLEL00516</t>
  </si>
  <si>
    <t>MPLEL00517</t>
  </si>
  <si>
    <t>MPLEL00518</t>
  </si>
  <si>
    <t>MPLEL00519</t>
  </si>
  <si>
    <t>MPLEL00520</t>
  </si>
  <si>
    <t>MPLEL00521</t>
  </si>
  <si>
    <t>MPLEL00522</t>
  </si>
  <si>
    <t>MPLEL00523</t>
  </si>
  <si>
    <t>MPLEL006XX</t>
  </si>
  <si>
    <t>MPLEL00601</t>
  </si>
  <si>
    <t>MPLEL00602</t>
  </si>
  <si>
    <t>MPLEL00603</t>
  </si>
  <si>
    <t>MPLEL00604</t>
  </si>
  <si>
    <t>MPLEL00605</t>
  </si>
  <si>
    <t>MPLEL00606</t>
  </si>
  <si>
    <t>MPLEL00607</t>
  </si>
  <si>
    <t>MPLEL00608</t>
  </si>
  <si>
    <t>MPLEL00609</t>
  </si>
  <si>
    <t>MPLEL00610</t>
  </si>
  <si>
    <t>MPLEL00611</t>
  </si>
  <si>
    <t>MPLEL00612</t>
  </si>
  <si>
    <t>MPLEL00613</t>
  </si>
  <si>
    <t>MPLEL00614</t>
  </si>
  <si>
    <t>MPLEL00615</t>
  </si>
  <si>
    <t>MPLEL00616</t>
  </si>
  <si>
    <t>MPLEL00617</t>
  </si>
  <si>
    <t>MPLEL00618</t>
  </si>
  <si>
    <t>MPLEL00619</t>
  </si>
  <si>
    <t>MPLEL00620</t>
  </si>
  <si>
    <t>MPLEL00621</t>
  </si>
  <si>
    <t>MPLEL00622</t>
  </si>
  <si>
    <t>MPLEL00623</t>
  </si>
  <si>
    <t>MPLEL007XX</t>
  </si>
  <si>
    <t>MPLEL00701</t>
  </si>
  <si>
    <t>MPLEL008XX</t>
  </si>
  <si>
    <t>MPLEL00801</t>
  </si>
  <si>
    <t>MPLEL00802</t>
  </si>
  <si>
    <t>MPLEL00900</t>
  </si>
  <si>
    <t>MPLEL010XX</t>
  </si>
  <si>
    <t>MPLEL01001</t>
  </si>
  <si>
    <t>MPLEL01002</t>
  </si>
  <si>
    <t>MPLEL01003</t>
  </si>
  <si>
    <t>MPLEL01004</t>
  </si>
  <si>
    <t>MPLEL01005</t>
  </si>
  <si>
    <t>MPLEL01006</t>
  </si>
  <si>
    <t>MPLEL011XX</t>
  </si>
  <si>
    <t>MPLEL01101</t>
  </si>
  <si>
    <t>MPLEL01102</t>
  </si>
  <si>
    <t>MPLEL01103</t>
  </si>
  <si>
    <t>MPLEL01104</t>
  </si>
  <si>
    <t>MPLEL01105</t>
  </si>
  <si>
    <t>MPLEL012XX</t>
  </si>
  <si>
    <t>MPLEL01201</t>
  </si>
  <si>
    <t>MPLEL01202</t>
  </si>
  <si>
    <t>MPLEL01203</t>
  </si>
  <si>
    <t>MPLEL01204</t>
  </si>
  <si>
    <t>MPLEL013XX</t>
  </si>
  <si>
    <t>MPLEL01301</t>
  </si>
  <si>
    <t>MPLEL01302</t>
  </si>
  <si>
    <t>MPLEL01303</t>
  </si>
  <si>
    <t>MPLEL01304</t>
  </si>
  <si>
    <t>MPLEL014XX</t>
  </si>
  <si>
    <t>MPLEL01401</t>
  </si>
  <si>
    <t>MPLEL01402</t>
  </si>
  <si>
    <t>MPLEL015XX</t>
  </si>
  <si>
    <t>MPLEL01501</t>
  </si>
  <si>
    <t>MPLEL01502</t>
  </si>
  <si>
    <t>MPLEL01503</t>
  </si>
  <si>
    <t>MPLEL01504</t>
  </si>
  <si>
    <t>MPLEL01505</t>
  </si>
  <si>
    <t>MPLEL01506</t>
  </si>
  <si>
    <t>MPLEL01507</t>
  </si>
  <si>
    <t>MPLEL01508</t>
  </si>
  <si>
    <t>MPLEL01509</t>
  </si>
  <si>
    <t>MPLEL01510</t>
  </si>
  <si>
    <t>MPLEL01511</t>
  </si>
  <si>
    <t>MPLEL01512</t>
  </si>
  <si>
    <t>MPLEL01513</t>
  </si>
  <si>
    <t>MPLEL016XX</t>
  </si>
  <si>
    <t>MPLEL01601</t>
  </si>
  <si>
    <t>MPLEL01602</t>
  </si>
  <si>
    <t>MPLEL017XX</t>
  </si>
  <si>
    <t>MPLEL01701</t>
  </si>
  <si>
    <t>MPLEL01702</t>
  </si>
  <si>
    <t>MPLEL01703</t>
  </si>
  <si>
    <t>MPLEL01800</t>
  </si>
  <si>
    <t>MPLEL01900</t>
  </si>
  <si>
    <t>MPLEL02000</t>
  </si>
  <si>
    <t>MPLEL02100</t>
  </si>
  <si>
    <t>MPLEL02200</t>
  </si>
  <si>
    <t>MPLEL02300</t>
  </si>
  <si>
    <t>MPLEL024XX</t>
  </si>
  <si>
    <t>MPLEL02401</t>
  </si>
  <si>
    <t>MPLEL02402</t>
  </si>
  <si>
    <t>MPLEL02403</t>
  </si>
  <si>
    <t>MPLEL02404</t>
  </si>
  <si>
    <t>MPLEL025XX</t>
  </si>
  <si>
    <t>MPLEL02501</t>
  </si>
  <si>
    <t>MPLEL02502</t>
  </si>
  <si>
    <t>MPLEL02503</t>
  </si>
  <si>
    <t>MPLEL026XX</t>
  </si>
  <si>
    <t>MPLEL02601</t>
  </si>
  <si>
    <t>MPLEL02602</t>
  </si>
  <si>
    <t>MPLEL02603</t>
  </si>
  <si>
    <t>MPLEL02604</t>
  </si>
  <si>
    <t>MPLEL02605</t>
  </si>
  <si>
    <t>MPLEL02606</t>
  </si>
  <si>
    <t>MPLEL02607</t>
  </si>
  <si>
    <t>MPLEL027XX</t>
  </si>
  <si>
    <t>MPLEL02701</t>
  </si>
  <si>
    <t>MPLEL02702</t>
  </si>
  <si>
    <t>MPLEL028XX</t>
  </si>
  <si>
    <t>MPLEL02801</t>
  </si>
  <si>
    <t>MPLEL02802</t>
  </si>
  <si>
    <t>MPLEL02803</t>
  </si>
  <si>
    <t>MPLEL029XX</t>
  </si>
  <si>
    <t>MPLEL02901</t>
  </si>
  <si>
    <t>MPLEL02902</t>
  </si>
  <si>
    <t>MPLEL030XX</t>
  </si>
  <si>
    <t>MPLEL03001</t>
  </si>
  <si>
    <t>MPLEL03002</t>
  </si>
  <si>
    <t>MPLEL03003</t>
  </si>
  <si>
    <t>MPLEL03004</t>
  </si>
  <si>
    <t>MPLEL03005</t>
  </si>
  <si>
    <t>MPLEL03006</t>
  </si>
  <si>
    <t>MPLEL031XX</t>
  </si>
  <si>
    <t>MPLEL03101</t>
  </si>
  <si>
    <t>MPLEL03102</t>
  </si>
  <si>
    <t>MPLEL03103</t>
  </si>
  <si>
    <t>MPLEL03104</t>
  </si>
  <si>
    <t>MPLEL03105</t>
  </si>
  <si>
    <t>MPLEL03106</t>
  </si>
  <si>
    <t>MPLEL03107</t>
  </si>
  <si>
    <t>MPLEL03108</t>
  </si>
  <si>
    <t>MPLEL032XX</t>
  </si>
  <si>
    <t>MPLEL03201</t>
  </si>
  <si>
    <t>MPLEL03202</t>
  </si>
  <si>
    <t>MPLEL03203</t>
  </si>
  <si>
    <t>MPLEL03204</t>
  </si>
  <si>
    <t>MPLEL03205</t>
  </si>
  <si>
    <t>MPLEL03206</t>
  </si>
  <si>
    <t>MPLEL03207</t>
  </si>
  <si>
    <t>MPLEL03208</t>
  </si>
  <si>
    <t>MPLEL03209</t>
  </si>
  <si>
    <t>MPLEL03210</t>
  </si>
  <si>
    <t>MPLEL03211</t>
  </si>
  <si>
    <t>MPLEL03212</t>
  </si>
  <si>
    <t>MPLEL03213</t>
  </si>
  <si>
    <t>MPLEL033XX</t>
  </si>
  <si>
    <t>MPLEL03301</t>
  </si>
  <si>
    <t>MPLEL03302</t>
  </si>
  <si>
    <t>MPLEL03303</t>
  </si>
  <si>
    <t>MPLEL03304</t>
  </si>
  <si>
    <t>MPLEL03305</t>
  </si>
  <si>
    <t>MPLEL034XX</t>
  </si>
  <si>
    <t>MPLEL03401</t>
  </si>
  <si>
    <t>MPLEL03402</t>
  </si>
  <si>
    <t>MPLEL035XX</t>
  </si>
  <si>
    <t>MPLEL03501</t>
  </si>
  <si>
    <t>MPLEL03502</t>
  </si>
  <si>
    <t>MPLEL03503</t>
  </si>
  <si>
    <t>MPLEL03504</t>
  </si>
  <si>
    <t>MPLEL03505</t>
  </si>
  <si>
    <t>MPLEL03600</t>
  </si>
  <si>
    <t>MPLEL037XX</t>
  </si>
  <si>
    <t>MPLEL03701</t>
  </si>
  <si>
    <t>MPLEL03702</t>
  </si>
  <si>
    <t>MPLEL03703</t>
  </si>
  <si>
    <t>MPLEL03704</t>
  </si>
  <si>
    <t>MPLEL03705</t>
  </si>
  <si>
    <t>MPLEL03706</t>
  </si>
  <si>
    <t>MPLEL038XX</t>
  </si>
  <si>
    <t>MPLEL03801</t>
  </si>
  <si>
    <t>MPLEL03802</t>
  </si>
  <si>
    <t>MPLEL03803</t>
  </si>
  <si>
    <t>MPLEL039XX</t>
  </si>
  <si>
    <t>MPLEL03901</t>
  </si>
  <si>
    <t>MPLEL03902</t>
  </si>
  <si>
    <t>MPLEL03903</t>
  </si>
  <si>
    <t>MPLEL040XX</t>
  </si>
  <si>
    <t>MPLEL04001</t>
  </si>
  <si>
    <t>MPLEL04002</t>
  </si>
  <si>
    <t>MPLEL04003</t>
  </si>
  <si>
    <t>MPLEL041XX</t>
  </si>
  <si>
    <t>MPLEL04101</t>
  </si>
  <si>
    <t>MPLEL04102</t>
  </si>
  <si>
    <t>MPLEL04103</t>
  </si>
  <si>
    <t>MPLEL042XX</t>
  </si>
  <si>
    <t>MPLEL04201</t>
  </si>
  <si>
    <t>MPLEL04202</t>
  </si>
  <si>
    <t>MPLEL04203</t>
  </si>
  <si>
    <t>MPLEL043XX</t>
  </si>
  <si>
    <t>MPLEL04301</t>
  </si>
  <si>
    <t>MPLEL04302</t>
  </si>
  <si>
    <t>MPLEL04303</t>
  </si>
  <si>
    <t>MPLEL04304</t>
  </si>
  <si>
    <t>MPLEL04305</t>
  </si>
  <si>
    <t>MPLEL04306</t>
  </si>
  <si>
    <t>MPLEL04307</t>
  </si>
  <si>
    <t>MPLEL044XX</t>
  </si>
  <si>
    <t>MPLEL04401</t>
  </si>
  <si>
    <t>MPLEL04402</t>
  </si>
  <si>
    <t>MPLEL04403</t>
  </si>
  <si>
    <t>MPLEL04404</t>
  </si>
  <si>
    <t>MPLEL04405</t>
  </si>
  <si>
    <t>MPLEL045XX</t>
  </si>
  <si>
    <t>MPLEL04501</t>
  </si>
  <si>
    <t>MPLEL04502</t>
  </si>
  <si>
    <t>MPLEL04503</t>
  </si>
  <si>
    <t>MPLEL04504</t>
  </si>
  <si>
    <t>MPLEL04505</t>
  </si>
  <si>
    <t>MPLEL04506</t>
  </si>
  <si>
    <t>MPLEL046XX</t>
  </si>
  <si>
    <t>MPLEL04601</t>
  </si>
  <si>
    <t>MPLEL04602</t>
  </si>
  <si>
    <t>MPLEL04603</t>
  </si>
  <si>
    <t>MPLEL04604</t>
  </si>
  <si>
    <t>MPLEL047XX</t>
  </si>
  <si>
    <t>MPLEL04701</t>
  </si>
  <si>
    <t>MPLEL04702</t>
  </si>
  <si>
    <t>MPLEL04703</t>
  </si>
  <si>
    <t>MPLEL04704</t>
  </si>
  <si>
    <t>MPLEL04705</t>
  </si>
  <si>
    <t>MPLEL04706</t>
  </si>
  <si>
    <t>MPLEL04800</t>
  </si>
  <si>
    <t>MPLEL049XX</t>
  </si>
  <si>
    <t>MPLEL04901</t>
  </si>
  <si>
    <t>MPLEL04902</t>
  </si>
  <si>
    <t>MPLEL04903</t>
  </si>
  <si>
    <t>MPLEL050XX</t>
  </si>
  <si>
    <t>MPLEL05001</t>
  </si>
  <si>
    <t>MPLEL05002</t>
  </si>
  <si>
    <t>MPLEL051XX</t>
  </si>
  <si>
    <t>MPLEL05101</t>
  </si>
  <si>
    <t>MPLEL05102</t>
  </si>
  <si>
    <t>MPLEL05103</t>
  </si>
  <si>
    <t>MPLEL05104</t>
  </si>
  <si>
    <t>MPLEL052XX</t>
  </si>
  <si>
    <t>MPLEL05201</t>
  </si>
  <si>
    <t>MPLEL05202</t>
  </si>
  <si>
    <t>MPLEL05203</t>
  </si>
  <si>
    <t>MPLEL05204</t>
  </si>
  <si>
    <t>MPLEL05205</t>
  </si>
  <si>
    <t>MPLEL05206</t>
  </si>
  <si>
    <t>MPLEL053XX</t>
  </si>
  <si>
    <t>MPLEL05301</t>
  </si>
  <si>
    <t>MPLEL05302</t>
  </si>
  <si>
    <t>MPLEL054XX</t>
  </si>
  <si>
    <t>MPLEL05401</t>
  </si>
  <si>
    <t>MPLEL05402</t>
  </si>
  <si>
    <t>MPLEL055XX</t>
  </si>
  <si>
    <t>MPLEL05501</t>
  </si>
  <si>
    <t>MPLEL05502</t>
  </si>
  <si>
    <t>MPLEL05503</t>
  </si>
  <si>
    <t>MPLEL056XX</t>
  </si>
  <si>
    <t>MPLEL05601</t>
  </si>
  <si>
    <t>MPLEL057XX</t>
  </si>
  <si>
    <t>MPLEL05702</t>
  </si>
  <si>
    <t>MPLEL058XX</t>
  </si>
  <si>
    <t>MPLEL05801</t>
  </si>
  <si>
    <t>MPLEL05802</t>
  </si>
  <si>
    <t>MPLEL05803</t>
  </si>
  <si>
    <t>MPLEL059XX</t>
  </si>
  <si>
    <t>MPLEL05904</t>
  </si>
  <si>
    <t>MPLEL05902</t>
  </si>
  <si>
    <t>MPLEL05903</t>
  </si>
  <si>
    <t>MPLEL060XX</t>
  </si>
  <si>
    <t>MPLEL06001</t>
  </si>
  <si>
    <t>MPLEL06002</t>
  </si>
  <si>
    <t>MPLEL06003</t>
  </si>
  <si>
    <t>MPLEL061XX</t>
  </si>
  <si>
    <t>MPLEL06101</t>
  </si>
  <si>
    <t>MPLEL06106</t>
  </si>
  <si>
    <t>MPLEL06107</t>
  </si>
  <si>
    <t>MPLEL06108</t>
  </si>
  <si>
    <t>MPLEL06109</t>
  </si>
  <si>
    <t>MPLEL062XX</t>
  </si>
  <si>
    <t>MPLEL06201</t>
  </si>
  <si>
    <t>MPLEL06202</t>
  </si>
  <si>
    <t>MPLEL06203</t>
  </si>
  <si>
    <t>MPLEL063XX</t>
  </si>
  <si>
    <t>MPLEL06301</t>
  </si>
  <si>
    <t>MPLEL06302</t>
  </si>
  <si>
    <t>MPLEL06303</t>
  </si>
  <si>
    <t>MPLEL06304</t>
  </si>
  <si>
    <t>MPLEL064XX</t>
  </si>
  <si>
    <t>MPLEL06401</t>
  </si>
  <si>
    <t>MPLEL06404</t>
  </si>
  <si>
    <t>MPLEL06405</t>
  </si>
  <si>
    <t>MPLEL065XX</t>
  </si>
  <si>
    <t>MPLEL06501</t>
  </si>
  <si>
    <t>MPLEL066XX</t>
  </si>
  <si>
    <t>MPLEL06601</t>
  </si>
  <si>
    <t>MPLEL06602</t>
  </si>
  <si>
    <t>MPLEL06603</t>
  </si>
  <si>
    <t>MPLEL067XX</t>
  </si>
  <si>
    <t>MPLEL06701</t>
  </si>
  <si>
    <t>MPLEL06704</t>
  </si>
  <si>
    <t>MPLEL068XX</t>
  </si>
  <si>
    <t>MPLEL06803</t>
  </si>
  <si>
    <t>MPLEL06804</t>
  </si>
  <si>
    <t>MPLEL069XX</t>
  </si>
  <si>
    <t>MPLEL06906</t>
  </si>
  <si>
    <t>MPLEL06907</t>
  </si>
  <si>
    <t>MPLEL06903</t>
  </si>
  <si>
    <t>MPLEL06908</t>
  </si>
  <si>
    <t>MPLEL06905</t>
  </si>
  <si>
    <t>MPLEL070XX</t>
  </si>
  <si>
    <t>MPLEL07001</t>
  </si>
  <si>
    <t>MPLEL07002</t>
  </si>
  <si>
    <t>MPLEL071XX</t>
  </si>
  <si>
    <t>MPLEL07101</t>
  </si>
  <si>
    <t>MPLEL07102</t>
  </si>
  <si>
    <t>MPLEL07103</t>
  </si>
  <si>
    <t>MPLEL07112</t>
  </si>
  <si>
    <t>MPLEL07105</t>
  </si>
  <si>
    <t>MPLEL07107</t>
  </si>
  <si>
    <t>MPLEL07113</t>
  </si>
  <si>
    <t>MPLEL07109</t>
  </si>
  <si>
    <t>MPLEL07114</t>
  </si>
  <si>
    <t>MPLEL072XX</t>
  </si>
  <si>
    <t>MPLEL07201</t>
  </si>
  <si>
    <t>MPLEL07202</t>
  </si>
  <si>
    <t>MPLEL07203</t>
  </si>
  <si>
    <t>MPLEL073XX</t>
  </si>
  <si>
    <t>MPLEL07304</t>
  </si>
  <si>
    <t>MPLEL07302</t>
  </si>
  <si>
    <t>MPLEL07303</t>
  </si>
  <si>
    <t>MPLEL07400</t>
  </si>
  <si>
    <t>MPLEL075XX</t>
  </si>
  <si>
    <t>MPLEL07501</t>
  </si>
  <si>
    <t>MPLEL07502</t>
  </si>
  <si>
    <t>MPLEL07503</t>
  </si>
  <si>
    <t>MPLEL07504</t>
  </si>
  <si>
    <t>MPLEL076XX</t>
  </si>
  <si>
    <t>MPLEL07601</t>
  </si>
  <si>
    <t>MPLEL07602</t>
  </si>
  <si>
    <t>MPLEL07603</t>
  </si>
  <si>
    <t>MPLEL077XX</t>
  </si>
  <si>
    <t>MPLEL07701</t>
  </si>
  <si>
    <t>MPLEL07702</t>
  </si>
  <si>
    <t>MPLEL07703</t>
  </si>
  <si>
    <t>MPLEL07704</t>
  </si>
  <si>
    <t>MPLEL07705</t>
  </si>
  <si>
    <t>MPLEL07706</t>
  </si>
  <si>
    <t>MPLEL07707</t>
  </si>
  <si>
    <t>MPLEL07708</t>
  </si>
  <si>
    <t>MPLEL07709</t>
  </si>
  <si>
    <t>MPLEL07710</t>
  </si>
  <si>
    <t>MPLEL07711</t>
  </si>
  <si>
    <t>MPLEL07712</t>
  </si>
  <si>
    <t>MPLEL07713</t>
  </si>
  <si>
    <t>MPLEL07714</t>
  </si>
  <si>
    <t>MPLEL07715</t>
  </si>
  <si>
    <t>MPLEL07716</t>
  </si>
  <si>
    <t>MPLEL07717</t>
  </si>
  <si>
    <t>MPLEL07718</t>
  </si>
  <si>
    <t>MPLEL07719</t>
  </si>
  <si>
    <t>MPLEL07720</t>
  </si>
  <si>
    <t>MPLEL07721</t>
  </si>
  <si>
    <t>MPLEL07722</t>
  </si>
  <si>
    <t>MPLEL07723</t>
  </si>
  <si>
    <t>MPLEL07725</t>
  </si>
  <si>
    <t>MPLEL078XX</t>
  </si>
  <si>
    <t>MPLEL07801</t>
  </si>
  <si>
    <t>MPLEL07802</t>
  </si>
  <si>
    <t>MPLEL079XX</t>
  </si>
  <si>
    <t>MPLEL07901</t>
  </si>
  <si>
    <t>MPLEL07902</t>
  </si>
  <si>
    <t>MPLEL07903</t>
  </si>
  <si>
    <t>MPLEL07904</t>
  </si>
  <si>
    <t>MPLEL07905</t>
  </si>
  <si>
    <t>MPLEL080XX</t>
  </si>
  <si>
    <t>MPLEL08001</t>
  </si>
  <si>
    <t>MPLEL08002</t>
  </si>
  <si>
    <t>MPLEL08003</t>
  </si>
  <si>
    <t>MPLEL08004</t>
  </si>
  <si>
    <t>MPLEL08005</t>
  </si>
  <si>
    <t>MPLEL08006</t>
  </si>
  <si>
    <t>MPLEL08007</t>
  </si>
  <si>
    <t>MPLEL08008</t>
  </si>
  <si>
    <t>MPLEL08009</t>
  </si>
  <si>
    <t>MPLEL08010</t>
  </si>
  <si>
    <t>MPLEL08011</t>
  </si>
  <si>
    <t>MPLEL08012</t>
  </si>
  <si>
    <t>MPLEL08013</t>
  </si>
  <si>
    <t>MPLEL08014</t>
  </si>
  <si>
    <t>MPLEL081XX</t>
  </si>
  <si>
    <t>MPLEL08101</t>
  </si>
  <si>
    <t>MPLEL08102</t>
  </si>
  <si>
    <t>MPLEL082XX</t>
  </si>
  <si>
    <t>MPLEL08201</t>
  </si>
  <si>
    <t>MPLEL08202</t>
  </si>
  <si>
    <t>MPLEL08203</t>
  </si>
  <si>
    <t>MPLEL08204</t>
  </si>
  <si>
    <t>MPLEL08205</t>
  </si>
  <si>
    <t>MPLEL083XX</t>
  </si>
  <si>
    <t>MPLEL08301</t>
  </si>
  <si>
    <t>MPLEL08302</t>
  </si>
  <si>
    <t>MPLEL084XX</t>
  </si>
  <si>
    <t>MPLEL08401</t>
  </si>
  <si>
    <t>MPLEL08402</t>
  </si>
  <si>
    <t>MPLEL08403</t>
  </si>
  <si>
    <t>MPLEL08404</t>
  </si>
  <si>
    <t>MPLEL08405</t>
  </si>
  <si>
    <t>MPLEL08406</t>
  </si>
  <si>
    <t>MPLEL08407</t>
  </si>
  <si>
    <t>MPLEL085XX</t>
  </si>
  <si>
    <t>MPLEL08501</t>
  </si>
  <si>
    <t>MPLEL08502</t>
  </si>
  <si>
    <t>MPLEL08503</t>
  </si>
  <si>
    <t>MPLEL08504</t>
  </si>
  <si>
    <t>MPLEL08505</t>
  </si>
  <si>
    <t>MPLEL08506</t>
  </si>
  <si>
    <t>MPLEL08507</t>
  </si>
  <si>
    <t>MPLEL086XX</t>
  </si>
  <si>
    <t>MPLEL08601</t>
  </si>
  <si>
    <t>MPLEL08602</t>
  </si>
  <si>
    <t>MPLEL08603</t>
  </si>
  <si>
    <t>MPLEL08604</t>
  </si>
  <si>
    <t>MPLEL087XX</t>
  </si>
  <si>
    <t>MPLEL08701</t>
  </si>
  <si>
    <t>MPLEL08702</t>
  </si>
  <si>
    <t>MPLEL08800</t>
  </si>
  <si>
    <t>MPLEL089XX</t>
  </si>
  <si>
    <t>MPLEL08901</t>
  </si>
  <si>
    <t>MPLEL08902</t>
  </si>
  <si>
    <t>MPLEL090XX</t>
  </si>
  <si>
    <t>MPLEL09001</t>
  </si>
  <si>
    <t>MPLEL09002</t>
  </si>
  <si>
    <t>MPLEL091XX</t>
  </si>
  <si>
    <t>MPLEL09101</t>
  </si>
  <si>
    <t>MPLEL09102</t>
  </si>
  <si>
    <t>MPLEL09103</t>
  </si>
  <si>
    <t>MPLEL092XX</t>
  </si>
  <si>
    <t>MPLEL09201</t>
  </si>
  <si>
    <t>MPLEL09202</t>
  </si>
  <si>
    <t>MPLEL09203</t>
  </si>
  <si>
    <t>MPLEL09204</t>
  </si>
  <si>
    <t>MPLEL093XX</t>
  </si>
  <si>
    <t>MPLEL09301</t>
  </si>
  <si>
    <t>MPLEL09302</t>
  </si>
  <si>
    <t>MPLEL09303</t>
  </si>
  <si>
    <t>MPLEL09304</t>
  </si>
  <si>
    <t>MPLEL09305</t>
  </si>
  <si>
    <t>MPLEL094XX</t>
  </si>
  <si>
    <t>MPLEL09401</t>
  </si>
  <si>
    <t>MPLEL09402</t>
  </si>
  <si>
    <t>MPLEL095XX</t>
  </si>
  <si>
    <t>MPLEL09501</t>
  </si>
  <si>
    <t>MPLEL09502</t>
  </si>
  <si>
    <t>MPLEL096XX</t>
  </si>
  <si>
    <t>MPLEL09601</t>
  </si>
  <si>
    <t>MPLEL09602</t>
  </si>
  <si>
    <t>MPLEL097XX</t>
  </si>
  <si>
    <t>MPLEL09701</t>
  </si>
  <si>
    <t>MPLEL09702</t>
  </si>
  <si>
    <t>MPLEL09703</t>
  </si>
  <si>
    <t>MPLEL09704</t>
  </si>
  <si>
    <t>MPLEL098XX</t>
  </si>
  <si>
    <t>MPLEL09801</t>
  </si>
  <si>
    <t>MPLEL09802</t>
  </si>
  <si>
    <t>MPLEL09803</t>
  </si>
  <si>
    <t>MPLEL09804</t>
  </si>
  <si>
    <t>MPLEL099XX</t>
  </si>
  <si>
    <t>MPLEL09901</t>
  </si>
  <si>
    <t>MPLEL09902</t>
  </si>
  <si>
    <t>MPLEL09903</t>
  </si>
  <si>
    <t>MPLEL09904</t>
  </si>
  <si>
    <t>MPLEL09905</t>
  </si>
  <si>
    <t>MPLEL09906</t>
  </si>
  <si>
    <t>MPLEL09907</t>
  </si>
  <si>
    <t>MPLEL09908</t>
  </si>
  <si>
    <t>MPLEL100XX</t>
  </si>
  <si>
    <t>MPLEL10004</t>
  </si>
  <si>
    <t>MPLEL101XX</t>
  </si>
  <si>
    <t>MPLEL10101</t>
  </si>
  <si>
    <t>MPLEL10102</t>
  </si>
  <si>
    <t>MPLEL10103</t>
  </si>
  <si>
    <t>MPLEL10104</t>
  </si>
  <si>
    <t>MPLEL102XX</t>
  </si>
  <si>
    <t>MPLEL10201</t>
  </si>
  <si>
    <t>MPLEL10202</t>
  </si>
  <si>
    <t>MPLEL10300</t>
  </si>
  <si>
    <t>MPLEL10400</t>
  </si>
  <si>
    <t>MPLEL10500</t>
  </si>
  <si>
    <t>MPLEL10600</t>
  </si>
  <si>
    <t>MPLEL10700</t>
  </si>
  <si>
    <t>MPLEL10800</t>
  </si>
  <si>
    <t>MPLEL10900</t>
  </si>
  <si>
    <t>MPLEL11000</t>
  </si>
  <si>
    <t>MPLEL11100</t>
  </si>
  <si>
    <t>MPLEL11200</t>
  </si>
  <si>
    <t>MPLEL11300</t>
  </si>
  <si>
    <t>Earth   work   in   excavation   by   mechanical   means   (Hydraulic excavator) / manual means over areas (exceeding 30cm in depth. 1.5m in width as well as 10 sqm on plan) including disposal of excavated earth within and outside site to unobjectionable place, disposed earth to be levelled and neatly dressed.</t>
  </si>
  <si>
    <t>Extra for excavation for every additional lift of 1.5m or part thereof in ALL KIND OF SOIL</t>
  </si>
  <si>
    <t>iii)Open timbering in trench, depth &gt;3m &lt; 4.5m</t>
  </si>
  <si>
    <t>Supply &amp; filling imported earth, in  plot,trenches, plinth, sides of foundations etc. in layers not exceeding 20cm in depth, each deposited layer by ramming and watering.</t>
  </si>
  <si>
    <t>Supplying  and Local sand filling within the grading zone V of fine aggregates specified in table 3.1 , clause 3.1.3 of  attached specifications, in plinth, under floors etc. in layers not exceeding 20cm in depth, each deposited layer to be compacted by ramming watering and dressing complete</t>
  </si>
  <si>
    <t>iii)1:1.5:3( 1 Cement :1.5 Coarse sand: 3 graded stone aggregate  20mm nominal size)</t>
  </si>
  <si>
    <t>Providing &amp; fixing at or near ground level PRECAST CEMENT CONCRETE in kerbs, edgings etc. as per approved pattern and setting in position with cement mortar 1:3 (1 Cement : 3 coarse sand) including the cost of required centering, shuttering complete</t>
  </si>
  <si>
    <t>Providing and laying in position ready mixed plain cement concrete, with cement content as per approved design mix and manufactured in fully automatic batching plant and transported to site of work in transit mixer for all leads, having continuous agitated mixer, manufactured as per mix design of specified grade for plain cement concrete work, including pumping of R.M.C. from transit mixer to site of laying &amp; curing, excluding the cost of centering, shuttering finishing including cost of curing, admixtures in recommended proportions as per IS :9103 to accelerate/ retard setting of concrete, improve workability without impairing strength and durability as per direction of site engineer, ALL ABOVE PLINTH &amp; UPTO FLOOR V LEVEL</t>
  </si>
  <si>
    <t>Providing and laying damp-proof course 40mm thick with cement concrete  1:2:4  (1  cement  :  2  coarse  sand  :  4  graded  stone aggregate 12.5mm nominal size). Item includes mixing water proofing material in cement concrete work @ 1 kg per 50kg of cement. Applying a coat of residual petroleum bitumen of grade VG-10 of approved quality using 1.7kg per square metre on damp proof course after  cleaning the surface with brushes &amp; finally with a piece of cloth lightly soaked in kerosene oil.</t>
  </si>
  <si>
    <t>Centering and shuttering including strutting, propping etc. and removal of form for :</t>
  </si>
  <si>
    <t>Providing   and   laying   in   position   ready   mixed   concrete of M25 grade, manufactured in fully automatic batching plant and transported to site of work  in transit mixer for all leads having continuous agitated mixer, manufactured as per mix design of specified grade for reinforced cement concrete work including pumping of R.M.C. from transit mixer to site of laying , excluding the  cost  of  centering,  shuttering  finishing  and  reinforcement including cost of admixtures in recommended proportions as per IS  :  9103  to  accelerate/  retard  setting  of  concrete,  improve  workability without  impairing  strength  and  durability  as  per direction of the Engineer - in - charge. (Note :- Cement content considered in this item is @ 330 kg/cum. Excess/less cement used as per design mix is payable/recoverable separately).</t>
  </si>
  <si>
    <t>i) M25 RMC for All works UP TO PLINTH LEVEL</t>
  </si>
  <si>
    <t>ii) M25 RMC for All works ABOVE PLINTH UPTO FLOOR 5 LEVEL</t>
  </si>
  <si>
    <t>Deduct for using less cement than the quantity as provided in the item of BMC/RMC as arrived as per mix design.</t>
  </si>
  <si>
    <t>vi) 7Cm Thick Brick work in cement mortar 1:3(1 cement:3 coarse sand) in superstructure</t>
  </si>
  <si>
    <t>ix) Half brick masonry in Cement mortar 1:3 (1 cement : 3 coarse sand) IN superstructure  ABOVE PLINTH &amp; UP TO FLOOR V LEVEL</t>
  </si>
  <si>
    <t>x) Half brick masonry in Cement mortar 1:4 (1 cement : 4 coarse sand) superstructure  ABOVE PLINTH &amp; UP TO FLOOR V LEVEL</t>
  </si>
  <si>
    <t>xiii) Brick work with Class Designation 50 bricks in Cement mortar 1:4 (1 cement : 4 coarse sand)  IN FOUNDATION AND PLINTH</t>
  </si>
  <si>
    <t>xiv)Brick work with Class Designation 50 bricks in Cement mortar 1:4 (1 cement : 4 coarse sand) in superstructure  ABOVE PLINTH AND  UP TO FLOOR V LEVEL</t>
  </si>
  <si>
    <t>xv) Half brick masonry with Class designation 50 bricks  in Cement mortar 1:4 (1 cement : 4 coarse sand) IN FOUNDATION AND PLINTH</t>
  </si>
  <si>
    <t>xvi) Half brick masonry with Class designation 50 bricks in Cement mortar 1:4 ( 1 cement : 4 coarse sand) IN superstructure  ABOVE  PLINTH &amp; UP TO FLOOR V LEVEL</t>
  </si>
  <si>
    <t>iii) Tile brick work in Cement mortar 1:4 (1 cement: 4 coarse sand) in superstructure  ABOVE PLINTH &amp; UP TO FLR V LEVEL</t>
  </si>
  <si>
    <t>iv) Tile brick work in Cement mortar 1:6 (1 cement: 6 coarse sand)  in superstructure  ABOVE PLINTH &amp; UP TO FLOOR V LEVEL</t>
  </si>
  <si>
    <t>Providing and laying Random rubble masonary with hard stone in foundation and plinth including levelling up with cement concrete 1:6:12 (1 cement : 6 coarse sand: 12 graded stone aggregate 20mm nominal size) RR Masonary in CM 1:6 (1 cement : 6 coarse sand)</t>
  </si>
  <si>
    <t>Providing and laying Random rubble masonary with hard stone in superstructure above plinth level and upto floor level five, including levelling up with cement concrete 1:6:12 (1 cement : 6 coarse sand: 12 graded stone aggregate 20mm nominal size)</t>
  </si>
  <si>
    <t>i) RR masonary in Cement mortar 1:6 (1 cement : 6 coarse sand)</t>
  </si>
  <si>
    <t>ii) Extra for random rubble masonary for Square or rectangular pillars</t>
  </si>
  <si>
    <t>iii) Extra for random rubble masonary for Circular pillars</t>
  </si>
  <si>
    <t>Providing and laying Coursed  rubble  masonary with Hard stone in</t>
  </si>
  <si>
    <t>Providing and laying Coursed  rubble  masonary with Hard stone (first or second) in superstructure above plinth level and upto floor five level</t>
  </si>
  <si>
    <t>i) Masonary work (first sort) in CM 1:6</t>
  </si>
  <si>
    <t>ii) Masonary work (second sort) in CM 1:6</t>
  </si>
  <si>
    <t>iii) Extra for CR Masonary for Square or rectangular pillars</t>
  </si>
  <si>
    <t>iv) Extra for CR  masonary for Circular pillars</t>
  </si>
  <si>
    <t>Providing &amp; laying,Marble work in gang saw cut (Polished &amp; machine cut) of thickness 18mm for WALL LINING( VENEER WORK), in Cement mortar 1:3(1cement :3coarse sand) including pointing with white cement  mortar 1:2(1white cement :2 marble dust) with an admixture of pigment  to match the marble shade(To be secured to the backing by means of cramps) Raj Nagar Plain white marble or Udaipur green marble or Zebra black marble or Cuddapa stone</t>
  </si>
  <si>
    <t>Providing  and  fixing  18mm  thick  gang  saw  cut  mirror  polished premoulded and prepolished) machine cut for kitchen platforms, vanity counters,sills,facias,Pump Island &amp; similar locations of required size of shade, colour and texture laid over 20mm thick base cement mortar 1:4 (1 cement : 4 coarse sand) with joints treated with white cement mixed with matching pigment,epoxy touch ups, including rubbing,curing moulding &amp; polishing to edge to give high gloss finish etc. complete at all levels.</t>
  </si>
  <si>
    <t>i) Raj Nagar Plain white marble or Udaipur green marble or Zebra black marble or Cuddapa stone having Area of slab upto 0.50 sqm</t>
  </si>
  <si>
    <t>Extra for providing edge moulding to 18mm Granite/ marble  stone counters,Vanities etc. including machine polishing to edge to give high gloss finish  etc.  complete  as  per  design approved  by Engineer-in- Charge.</t>
  </si>
  <si>
    <t>Extra for providing opening of required size &amp; shape for wash basins/ kitchen sink in kitchen platform, vanity counters &amp; similar location in marble/Granite/stone work including necessary holes for pillar taps etc.including rubbing and polishing of cut edges etc.complete</t>
  </si>
  <si>
    <t>iii) 12mm Pre-laminated particle board with decorative lamination on both sides, Grade I, Type II, IS:12823 marked.</t>
  </si>
  <si>
    <t>Providing &amp; fixing glazed shutters for doors, windows and clerestory windows using 4 mm thick float glass panes including black enamelled ISI marked M.S butt hinges with necessary screws</t>
  </si>
  <si>
    <t>Extra for providing ISI marked Stainless Steel butt hinges instead of black enamelled M.S. butt hinges with necessary screws. ( Shutter area to be measured).</t>
  </si>
  <si>
    <t>Providing &amp; fixing fly proof galvanised M.S. wire gauze to windows and clerestory windows using galvanised MS wire gage with average width of aperture 1.4 mm in both directions with wire of dia. 0.63 mm with 2nd class teak wood beading 62X19 mm.</t>
  </si>
  <si>
    <t>Providing &amp; fixing chromium plated brass 100x72 mm mortice latch &amp; lock with 6 levers &amp; a pair of lever handles with necessary screws etc complete (best make of approved quality).</t>
  </si>
  <si>
    <t>Providing and fixing cup board shutters 25mm thick, with Pre-laminated flat pressed 3 layer particle board or graded wood particle board IS: 12823 marked exterior grade(Grade l Type ll)having one side decorative lamination and other side balancing lamination including IInd class teak wood lipping of 25mm wide x12 mm thick with necessary screws &amp; bright finished stainless steel piano hinges complete as/direction of the Engineer-in-Charge</t>
  </si>
  <si>
    <t>Providing &amp; fixing partition upto ceiling height consisting of G.I. frame &amp; required board including providing &amp; fixing of frame work made of special section power pressed/ roll form GI sheet with zinc coating 120gm/sqm(both side inclusive) consisting of floor and ceiling channel 50mm wide having equal flanges of 32mm &amp; 0.50mm thick fixed to the floor &amp; ceiling at the spacing of 610mm centre to centre with dash fastener of 12.5mm dia meter 50 mm length or suitable anchor fastener or metal screws with nylon plugs and the studs 48mm wide having one flange of 34 mm and other  flange 36mm and 0.50 mm thick fixed vertically within flanges of floor and ceiling channel and placed at a spacing of 610mm centre to centre by 6mm dia bolts and nuts, including fixing of studs along both ends of partition fixed flush to wall with suitable anchor fastener or metal screws with nylon plugs at spacing of 450 mm centre to centre, and fixing of boards to both side of frame work by 25 mm long dry wall screws on studs, floor and ceiling channels at the spacing of 300 mm centre to centre. The boards are to be fixed to the frame work with joints staggered to avoid through cracks, M.S. fixing channel of 99mm width (0.9 mm thick having two flanges of 9.5 mm each) to be provided at the horizontal joints of two boards, fixed to the studs using metal to metal flat head screws, including jointing and finishing to a flush finish with recommended jointing compound, jointing tape, angle beads at corner (25 mmx 25 mm x 0.5 mm), joint finisher and two coats of primer suitable for board as per manufacture's specification and suitable for board as per manufacture's specification and direction of  engineer in charge all complete</t>
  </si>
  <si>
    <t>iii) 66mm overall thickness Partition with 8mm thick double skin Calcium Silicate Board made with Calcareous &amp; Siliceous materials   reinforced   with   cellulose   fibre   manufactured through autoclaving process with Compressive Strength 225 kg/sq.cm, Bending Strength 100 kg./ sq.cm.</t>
  </si>
  <si>
    <t>Providing &amp; fixing, in position concealed GI section for wall panellin with board of reqd. thickness fixed on the 'W' profile(0.55mm thick) having a knurled web of 51.55mm and two flanges of 26mm each with  lips of 10.55 mm placed @ 610mm C/C in perimeter channel having one flange of 20mm and another flange of 30mm with thickness of 0.55mm &amp; web of length 27mm. Perimeter channel is fixed on the floor and the ceiling with the nylon sleeves @ 610mm C/C with fully threaded self- tapping drive wall screws.Board is fixed to the 'W' profile with 25mm countersunk ribbed head screws @ 200mm C/C., all complete as/ drawing &amp; directions of engineer-in-charge.The joints of the boards finished  with  specially formulated jointing  compound  and  48mm wide jointing tape to provide seamless finish with;</t>
  </si>
  <si>
    <t>i) Tapered edge 10mm thk calcium silicate board made with calcareous &amp; siliceous materials reinforced with cellulose fibre manufactured through  autoclaving  process  to  give  stable crystalline structure with compressive strength 225 kg/sq.cm, bending strength 100 kg/sqcm</t>
  </si>
  <si>
    <t>Precast terrazzo tiles 22mm thick with graded marble chips of size upt 12mm laid in floors, landings, jointed with neat cement slurry mixed with pigment to match the shade of the tiles including rubbing &amp; wax polishing complete precast tiles on 20mm thick bed of cement mortar 1:4, (1cement :4 coarse sand) : LIGHT SHADE USING WHITE CEMENT</t>
  </si>
  <si>
    <t>Precast terrazzo tiles 22mm thick with graded marble chips of sizes up to 12mm in skirting &amp; risers of steps not exceeding 30 cm in height on 12mm thick cement plaster 1:3 (1 cement :3 coarse sand) jointed with neat cement slurry mixed with pigment to match the shade of the TILES, including rubbing, wax  polishing complete with tiles of LIGHT SHADE USING WHITE CEMENT</t>
  </si>
  <si>
    <t>Chequered precast cement concrete tiles 22 mm thick in footpath &amp; courtyard jointed with neat cement slurry mixed with pigment to match the shade of tiles including rubbing and cleaning etc. complete on 20 mm thick bed of cement mortar 1:4 (1 cement: 4 coarse sand). TILES OF DARK SHADE USING ORDINARY CEMENT</t>
  </si>
  <si>
    <t>Stone flooring with 18mm thick Marble/Granite stone (sample of stone shall be approved by Engineer-in-charge) over 20 mm (average) thick base of cement mortar 1:4 (1 cement : 4 coarse sand) laid and jointed with cement slurry including polishing .</t>
  </si>
  <si>
    <t>vi) Granite stone/ Makrana White second quality in flooring</t>
  </si>
  <si>
    <t>Providing &amp; laying vitrified floor tile in different sizes (thickness as per manufacturer) with water absorption's less than 0.08% and conforming to IS : 15622 of approved make in all colours and shades, laid on 20mm thick cement mortar as specified with coarse sand, including grouting the joints with white cement and matching pigments etc., complete for flooring/skirting as specified.</t>
  </si>
  <si>
    <t>i)  Flooring with size of Tiles 60x60Cm in cement mortar 1:4</t>
  </si>
  <si>
    <t>ii) Flooring with size of Tiles 80x80Cm in cement mortar 1:4</t>
  </si>
  <si>
    <t>iii) Skirting with size of Tiles 60x60Cm in Cement mortar 1:3</t>
  </si>
  <si>
    <t>iv) Skirting with size of Tiles 80x80Cm in cement mortar 1:3</t>
  </si>
  <si>
    <t>Providing valleys of 90cm wide overall in plain G.S. sheet 1.60mm thick with zinc coating not less than 350gm/m², fixed with polymer coated J or L hooks, bolts and nuts 8mm dia.. G.I. limpet : and bitumen washers complete OR G.S.Sheet on fascia of Canopy upto 1.0m width, fixing with rivets/screws etc in place of J/L hooks etc.</t>
  </si>
  <si>
    <t>Providing &amp; fixing  Klippon Galvalume steel profile  sheets  (size, shape and pitch of corrugation as approved by Engineer-in-charge) of  bare metal thickness 0.50mm as per ASTM A446 having yield stress of 275mpa, surface shall have hot dip metallic coating of Aluminium Zinc alloy comprising of 55% aluminium,43.5% zinc &amp; 1.5% silicon, with 5-7 micron epoxy primer and polyester top coat of 15-18 micron on both sides,total coated thickness(TCT) of 0.58mm.Sheet shall have protective guard film of  25 microns minimum to avoid scratches while transportation &amp; should be supplied in single length up to 6m or as desired by Engineer-in-charge.</t>
  </si>
  <si>
    <t>i) Profile Sheet for roofing</t>
  </si>
  <si>
    <t>ii) Plain Sheet for Ridges (500 - 600mm).</t>
  </si>
  <si>
    <t>iii) Plain sheet for Flashings/ Aprons.( Upto 600 mm)</t>
  </si>
  <si>
    <t>iv) Plain Sheet for Gutter .(600 mm over all girth).</t>
  </si>
  <si>
    <t>Providing  gola  75x75  mm  in cement concrete 1:2:4 (1 cement : 2 coarse sand : 4 stone aggregate 10mm and down gauge) including finishing with cement  mortar 1:3 (1 cement  : 3 fine sand) as per standard design by chasing 75x75mm deep.</t>
  </si>
  <si>
    <t>iii) 160 mm diameter PVC Rain water pipe</t>
  </si>
  <si>
    <t>Providing &amp; fixing at all height FALSE CEILING including providing &amp; fixing of frame work made of special sections power pressed from M.S. sheet and galvanised in accordance with zinc coating 120gsm as per IS : 277 and consisting of angle cleats of size 25mm wide x 1.6mm thick with flanges of 22mm and 37mm at 1200mm centre to centre one flange fixed to the ceiling with dash fastener 12.5mm diax50mm long with 6mm dia bolts to the angle hangers of 25x10x0.5mm of required length, and other end of angle hanger being fixed with nut and bolts to G.I. channels 45x15x0.9mm running at the rate of 1200mm centre to centre to which the ceiling section 0.5mm thick button wedge of 80mm with tapered flanges of 26mm each having clips of 10.5mm at 450mm centre to centre shall be fixed in a direction perpendicular to  G.I. channel with connecting clips made out of 2.64mm diax230mm long G.I. wire at every junction including fixing the gypsum board with ceiling section &amp; perimeter channels 0.5mm thick 27mm high having flanges of 20mm &amp; 30mm long, the perimeter of ceiling fixed to wall partition with the help of rawl plugs at 450mm centre to centre with 25 mm long drive-all screws @ 230mm interval including jointing &amp; fixing to a flush finish of tapered &amp; square edges of the board with recommended filler, jointing tapes, finisher and two coats of  primer suitable for board as per manufactures specification &amp; also including the cost of making openings for light fittings, grills, diffusers, cutouts made with frame of perimeter channels suitably fixed all complete as per drawing &amp; specification and direction of the Engineer in Charge but excluding the cost of painting with:</t>
  </si>
  <si>
    <t>Providing &amp; Fixing 15mm thick densified tegular edged eco friendly light weight calcium silicate false ceiling tiles of approved texture spintone/cosmos / Hexa or equivalent of size 595 x 595 mm in true horizontal level suspended on inter locking metal grid of hot dipped galvanised steel sections (galvanising @ 120 grams per sqm including both side) consisting of main 'T' runner suitably spaced at joints to get required  length  and  of  size  24x38mm made  from 0.33mm thick (minimum) sheet, spaced 1200mm centre to centre, and cross "T" of size 24x28mm made out of 0.33mm (Minimum) sheet, 1200mm long spaced between main'T' at 600mm centre to centre to form a grid of 1200x600mm and secondary cross 'T' of length 600mm and  size 24 x28mm made of 0.33mm thick (Minimum) sheet to be inter locked at middle of the 1200x 600mm panel to from grid of size 600x600mm resting on periphery walls / partitions on Perimeter  wall angle pre- coated steel of size(24x24X3000mm made of 0.40mm thick (minimum) sheet with the help of rawl plugs at 450mm centre to centre with 25mm long dry wall screws @ 230mm interval and laying 15mm thick densified edges calcium silicate ceiling tiles of approved texture (Spintone/Cosmos/hexa) in the grid including,cutting/ making opening for services like diffusers, grills,light fittings, fixtures, smoke detectors etc., wherever required, Main 'T' runners to be suspended from ceiling using G.I. slotted cleats of size 25x35x1.6mm ceiling with 12.5 mm dia and 50mm long dash fasteners, 4mm G.I. adjustable rods with galvanised steel level clips of size 85x30x0.8 mm spaced at 1200mm centre to centre along main'T', bottom exposed with 24mm of all T-sections shall be pre-painted with polyester baked paint for all heights,as per specifications,drawings &amp; as directed by engineer-in- charge. Note :- Only calcium silicate false ceiling area will be measured from wall to wall. No deduction shall be made for exposed frames /opening (cut outs) having area less than 0.30 sqm.The calcium silicate tile shall have NRC value of 0.50(Minimum), light reflection &gt; 85%, non - combustible as per B.S. 476 part IV, 100% humidity resistance &amp; also having thermal conductivity&lt;0.043 w/m 0 KC</t>
  </si>
  <si>
    <t>i)GI Metal Ceiling Clip in plain Bevelled edge global white colour til of size 600x600 &amp; 0.5mm thick with 25mm height, made of G I sheet having galvanizing of 100 gms/sqm (both sides  inclusive) and electro statically  polyester  powder coated  of thickness 60 microns (minimum), including factory painted after bending and perforation.</t>
  </si>
  <si>
    <t>ii) GI Metal Ceiling Clip in plain Bevelled edge global white colour tiles of size 600x600 &amp; 0.5mm thick with 25mm height, made of GI Sheet having galvanizing of 100 gms/sqm (both sides  inclusive) and 20% perforation area with 1.8mm dia holes &amp; having NRC of 0.5, electrostatically ,polyester powder coated of thickness 60 microns (minimum), including factory painted after bending and perforation.</t>
  </si>
  <si>
    <t>Lettering with paint of approved colour and brand (unit/letter/cm ht)</t>
  </si>
  <si>
    <t>Dismantling roofing including ridges, hips valleys &amp; gutters, False ceiling of any type and stacking the material within premises, of:</t>
  </si>
  <si>
    <t>i) G.S. Sheet/ Klippon galvalume sheet/ False ceiling panels</t>
  </si>
  <si>
    <t>ii) Asbestos sheet</t>
  </si>
  <si>
    <t>Supply &amp; filling coarse sand of Zone III in SAND PAD foundation in layers not exceeding 200mm.Each deposited layer shall be compacted by mechanical vibration and watering to achieve minimum relative density 85 %. Last layer of sand pad to be prepared in desired slope.</t>
  </si>
  <si>
    <t>Providing   and   laying   bitumen   mastic   wearing  course (as per specifications) with industrial bitumen of grade 85/25 conforming to IS:702 prepared by using mastic cooker and laid to required level and slope including providing antiskid surface with bitumen precoated fine grained hard stone chipping of approved size at the rate of 0.005 cum per 10 sqm and at approximates spacing of 10cm centre to centre in both directions pressed  into surface protruding 1mm to 4mm over mastic surface, including cleaning the surface, removal of debris etc. all complete (Considering bitumen using 10.2% as per MORTH specification).</t>
  </si>
  <si>
    <t>Providing &amp; laying 80mm thick factory made Pre-cast cement concrete interlocking paver block of M 40 grade made by block making machine with strong vibratory compaction &amp; of approved size and design/ shape shade and manufacturers and as per IOCL's specifications. The paver block will have peripheral chamfer,with average crushing strength more than 40 N/Sq.mm as/ BS6717 Part -1(1986), maximum water absorption of 2% after 10 minutes and 5% after 24 hrs. as per BS 1881, maximum dimensional deviations of +/- 2mm on length &amp; width and +/- 3mm on on thickness. The job includes supplying &amp; laying a layer of 50mm thick clean course sand on thoroughly compacted sub-base below the paver blocks, cutting the paver blocks wherever required with hydraulic splitter, filling in the joints at the edges of paver blocks with sand,compacting with machine vibrator to required line and level, etc. complete.(Payment for provision of edge restraints shall be made separately);- Grey or Coloured 80mm thick paver blocks</t>
  </si>
  <si>
    <t>Providing and fixing concertina coil fencing with punched tape concertina coil 600mm dia 10metre openable length(total length 90m) having 50 nos. rounds per 6 metre length, upto 3 m height of wall with existing angle iron 'Y' shaped placed 2.4 m or 3.00 m apart and with 9 horizontal R.B.T. reinforced barbed wire, stud tied with G.I. staples and G.I. clips to retain horizontal including necessary bolts or G.I. barbed wire tied to angle iron all complete as per direction of Engineer-in-charge with reinforced barbed tape (RBT)/ Spring core(2.5mm thick)wire of high tensile strength of 165 kg/sq.mm with tape (0.52 mm thick) and weight 43.478gm/metre. (cost of M.S. angle, C.C.blocks shall be paid separately)</t>
  </si>
  <si>
    <t>Providing and fixing water closet squatting pan (Indian type W.C.pan) with 100mm sand cast Iron P or S trap, 10 litre low level white P.V.C.flushing cistern with manually controlled device (handle lever) conforming to IS : 7231, with all fittings and fixtures complete including cutting and making good the walls and floors wherever required -White  Vitreous china Orissa pattern  W.C. pan of  size 580x440 mm with integral type foot rests</t>
  </si>
  <si>
    <t>Providing and fixing 600x450 mm bevelled edge mirror of superior glass (of approved quality) complete with 6 mm thick hard board ground fixed to wooden cleats with C.P. brass screws and washers complete.</t>
  </si>
  <si>
    <t>ii) 100mm dia Centrifugally cast (spun) iron socket &amp; spigot (S&amp;S) pipe as  per IS: 3989.</t>
  </si>
  <si>
    <t>iv) 75mm dia Centrifugally cast (spun) iron socket &amp; spigot (S&amp;S) pipe as  per IS: 3989.</t>
  </si>
  <si>
    <t>Providing and fixing C.P. brass Pillar/ bib cock of  approved  quality conforming to IS:8931, -15 mm nominal bore.</t>
  </si>
  <si>
    <t>Providing push-on-joints to Centrifugally (Spun) Cast Iron Pipes or Ductile Iron Pipes including testing of joints and including the cost of rubber gasket (To be measured each for joint)</t>
  </si>
  <si>
    <t>iv) 250 mm dia pipes</t>
  </si>
  <si>
    <t>v) 300 mm dia pipes</t>
  </si>
  <si>
    <t>iv) 250 mm dia C.I. Double Flanged Pipe</t>
  </si>
  <si>
    <t>v) 300 mm dia C.I. Double Flanged Pipe</t>
  </si>
  <si>
    <t>Providing and laying non-pressure NP3 class R.C.C. pipes with collars jointed with stiff mixture of cement mortar in the proportion of 1:2 (1 cement : 2 fine sand) including testing of joints etc.complete: Medium Duty, Laying Mechanically/manual</t>
  </si>
  <si>
    <t>Providing &amp; fixing in position pre-cast R.C.C. manhole cover &amp; frame of reqd. shape &amp; approved quality(Light/medium/heavy,extra heavy duty)</t>
  </si>
  <si>
    <t>i) L D- 2.5,Rectangular shape 600x450mm internal dimensions</t>
  </si>
  <si>
    <t>ii) L D- 2.5,Square shape 450mm internal dimensions</t>
  </si>
  <si>
    <t>iii) L D- 2.5,Circular shape 450mm internal diameter</t>
  </si>
  <si>
    <t>iv) M D - 10,Square shape 450mm internal dimension</t>
  </si>
  <si>
    <t>v) M D - 10, Circular shape 500mm internal diameter</t>
  </si>
  <si>
    <t>vi) H D - 20, Circular shape 560 mm internal diameter</t>
  </si>
  <si>
    <t>vii) EHD - 35, Circular shape 560 mm internal dia.</t>
  </si>
  <si>
    <t>Boring, providing and installing bored cast-in-situ reinforced cement concrete pile of specified diameter and length below the pile cap M 25 in cement concrete, to carry a safe working load not less than specified, excluding the cost of steel reinforcement but including the cost of boring with, bentonite solution and temporary casing of appropriate length for setting out and removal of same and the length of the pile to be embedded in the pile cap etc. by Crawler, mounted, Telescopic Boom Hydraulic pilling Rig all complete. including removal of excavated earth with all lifts &amp; leads (Length of pile for payment shall be measured upto bottom of pile cap). Truck mounted rotary/TMR/Tubewell boring machine shall not be used.</t>
  </si>
  <si>
    <t>Boring, Providing &amp; installing cast in situ single under reamed piles of specified diameter and length below pile cap in M 25 cement concrete, to carry a safe working load not less than specified, excluding the cost of steel reinforcement but including the cost of boring with bentonite solution and the length of the pile to be embedded in pile cap etc. all complete. (Length of pile for payment shall be measured upto to the bottom of pile cap) :</t>
  </si>
  <si>
    <t>Providing, driving and installing driven Pre-cast reinforced cement concrete piles of specified diameter and length below the pile cap in M  25 cement  concrete  to  carry safe working load not  less than specified. With a central through preformed hole with M.S. black pipe of dia, 40mm for grouting with cement sand grouting of mix 1:2 (1 cement : 2 coarse sand) under sufficient positive pressure to ensure complete filling including centring, shuttering, driving and removing the steel casing pipe and lifting casing etc. complete but excluding the cost of steel reinforcement. (Length of pile for payment shall be measured from top of the shoe to the bottom of pile cap).</t>
  </si>
  <si>
    <t>Providing and fixing aluminium work for doors, windows, ventilators and partitions with extruded built up standard tubular sections/ appropriate Z sections and other sections of approved make conforming to IS: 733 and IS : 1285, fixed with rawl plugs and screws or with fixing clips, or with expansion hold fasteners including necessary filling up of gaps at junctions,at top, bottom &amp; sides with with required EPDM rubber/neoprene gasket etc. Aluminium sections shall be smooth, rust free, straight, mitred and jointed mechanically wherever required including cleat angle, Aluminium snap beading for glazing/panelling, C.P. brass/stainless steel screws including fixing  all complete as per drawing &amp; the directions of Engineer-in-charge. (Cost of glazing or panels to be paid for separately.</t>
  </si>
  <si>
    <t>i) Powder coated minimum thickness 50micron aluminium</t>
  </si>
  <si>
    <t>Preparation of beds for hedging and shrubbery by excavating 60cm deep and trenching the excavated base to a further depth of 30cm, refilling  the  excavated earth after breaking clods and mixing with sludge or manure in the ratio of 8:1 (8 parts of stacked volume of earth after reduction by 20% : one part of stacked volume of sludge or manure after reduction by 8%), flooding with water, filling with earth if necessary, watering and finally fine dressing, levelling etc. including stacking and disposal of materials declared unserviceable and surplus earth by spreading and levelling as directed, within a lea of 50m lift up to 1.5 m complete (cost of sludge, manure or extra earth to be paid for separately).</t>
  </si>
  <si>
    <t>Providing and fixing M.S. flat iron tree guard 60cm dia. and 2m height above ground level formed of 4 nos. 25x6mm and 8 nos. 25x3mm vertical M.S. flats riveted to 3 nos. 25x6mm M.S. flat iron rings in two halves, bolted together with 8mm dia. and 30mm long bolts including painting two coats with paint of approved brand and</t>
  </si>
  <si>
    <t>Filling mixture of earth and sludge or manure in the desired proportion in trenches, flooding with water and levelling (cost of supplying earth and sludge or manure and mixing excluded).</t>
  </si>
  <si>
    <t>Supplying, assembling, lowering and fixing in vertical position in bore well, unplasticised PVC medium well casing(CM) pipe of required dia,conforming to IS:12818, including required hire &amp; labour charges, fittings &amp; accessories etc. all complete, for all depths, as per direction of Engineer –in-charge.</t>
  </si>
  <si>
    <t>Supplying, assembling, lowering and fixing in vertical position in bore well unplasticised PVC medium well screen (RMS) pipes with ribs, conforming to IS: 12818, including hire &amp; labour charges fittings &amp; accessories etc. all complete, for all depths, as per direction of Engineer-in-charge.</t>
  </si>
  <si>
    <t>Supplying, filling, spreading &amp; levelling stone boulders of size range 5 cm to 20 cm, in recharge pit, in the required thickness, for all leads &amp; lifts, all complete as per direction of Engineer-in-charge.</t>
  </si>
  <si>
    <t>Supplying, filling, spreading &amp; levelling gravels of size range 5 mm to 10 mm, in the recharge pit, over the existing layer of of boulders, in required thickness, for all leads &amp; lifts, all complete as per direction of Engineer-in-charge.</t>
  </si>
  <si>
    <t>Supplying, filling, spreading &amp; levelling gravels of size range 1.5 mm to 2 mm, in the recharge pit, over gravel layer for all leads &amp; lifts, all complete as per direction of Engineer-in-charge.</t>
  </si>
  <si>
    <t>Providing &amp; laying 80mm thick factory made Lacquered finish Grey/ Coloured Pre-cast cement concrete, interlocking paver block of M 40 grade made by block making machine with strong vibratory compaction &amp; of approved size and design/ shape ,shade and manufacturers and as per IOCL's specifications. The paver blocks shall have peripheral chamfer, with average crushing strength than 40 N/Sq.mm as per IS15658 maximum water absorption of 2% after 10 minutes and 5% after 24 hrs. as per BS 1881, maximum dimensional deviations of +/- 2mm on length &amp; width and +/- 3mm on  thickness. The job includes supplying &amp; laying a layer of 50mm thick clean course sand on  thoroughly compacted sub-base below the paver blocks, cutting the paver blocks wherever required with hydraulic splitter, filling  in the joints at the edges of paver blocks with sand,compacting with machine vibrator to required line and level, etc. complete .(Payment for provision of edge restraints shall be made separately)</t>
  </si>
  <si>
    <t>Supply of Galvanised Fire buckets of 9 litre capacity, painted white inside and red outside with letters 'fire' in black, conforming to IS 2546-1974.</t>
  </si>
  <si>
    <t>Supplying Fire bucket stand- 4 buckets hanging arrangement 1 meter height, made of 50x50x6mm angle frame, painted with 2 coats of primer and 2 coats of Red, synthetic enamel paint.</t>
  </si>
  <si>
    <t>Supplying and fixing of 4.5kg CO2 fire extinguisher of approved make Conforming to IS 15683, portable high pressure type. Body seamless Manganese Steel, ISI marked conforming to IS 7285, discharge valve conforming to IS 324,polyethylene flat discharge horn with diffuser,1m wire braded rubber hose, powder coated wall mounting mild steel bracket,stainless steel safety pin of SS 316 grade, CO2 gas with 99.5% purity. Extinguisher shall have anti corrosive treatment of phosphating by hot dipping process to thickness not less than 0.012mm both internally and externally. Epoxy polyester powder coating of minimum 50 micron to all metallic external parts with two bands of yellow colored fluorescent adhesive tape of minimum 20mm thickness of body. Finish of the paint to be PO red as per shade 538 of  IS:5</t>
  </si>
  <si>
    <t>Supplying and fixing of 9kg DCP portable,cartridge type Fire extinguisher of approved make,Conforming to IS15683:2006,Body Carbon Steel as per IS:513,EDD grade with no vertical weld joint on the body Neck ring of seamless mild steel tube conforming to IS 1239 part-1, Valve assembly conforming to SS 316 grade or forged brass as per IS 6912 grade FLB, Inlet and outlet siphon tubes of SS 316 grade or of brass as per IS 407, Discharge nozzle of SS 316 grade of forged  brass as per IS 6912, 500mm long discharge hose of EDPM rubber, powder coated wall mounting mild steel bracket,stainless steel safety Pin of SS 316 grade, Dry Chemical powder ( potassium bi-carbonate &amp; Minimum 90% of the total chemical), ISI marked CO2 Gas cartridge of 200 gms, dia of the body 175mm +/- 10mm &amp; overall height less than 650mm.Extinguisher shall have anticorrosive treatment of phosphating by hot dipping process to thickness not less than 0.012mm both internally &amp; externally. Epoxy polyester powder coating of minimum 50 micron to all metallic external parts with two bands of yellow colored fluorescent adhesive tape of minimum 20mm thickness of body.Finish of the paint to be PO red as per shade 538 of  IS:5</t>
  </si>
  <si>
    <t>Fabrication &amp; Erection of IOC supplied structural steel work riveted, bolted or welded in single/ built up sections,trusses &amp; framed work hoisting, fixing in position and applying a priming coat of approved steel primer all including cutting, complete</t>
  </si>
  <si>
    <t>Re-fixing IOC supplied Klippon Galvalume / Zincalume , 0.50mm bare &amp; 0.58 mm TCT or equivalent steel roofing system of approved make</t>
  </si>
  <si>
    <t>Extra for laying concrete/RCC in or under water and/or liquid mud including cost of pumping or bailing out water and removing slush etc. complete - UNIT CUM PER METER DEPTH Qty will be calculated by multiplying the depth measured from the sub soil water level upto centre of gravity of concrete under sub-soil water level with qty of concrete in cum executed under sub soil water. The depth of centre of gravity shall be reckoned correct to 0.1m. 0.05m shall be taken as 0.1m and less than 0.05m ignored</t>
  </si>
  <si>
    <t>Add for plaster drip course/groove in plastered surface or moulding to all type of RCC projections</t>
  </si>
  <si>
    <t>Mirror polishing on marble work/Granite work/stone work wherever required to give high gloss finish complete.</t>
  </si>
  <si>
    <t>Providing and laying machine cut,mirror polished, Italian Marble Stone Flooring laid in required pattern in linear portion,complete as per drawing with 18mm thick Italian Marble stone slab over 20mm (Average) thick base of cement mortar 1:4 ( 1 cement:4 coarse sand) and jointed with white cement slurry@4.4kg/sqm,pointing with white cement slurry admixed with pigment to match the marble shade, including rubbing polishing etc. all complete as specified and as directed by Engineer in charge. 18mm thick Italian Marble stone slab- Perlato, Rosso Verona Fire red or Dark Emperadore etc.</t>
  </si>
  <si>
    <t>Providing &amp; fixing Glass mosaic tiles at finished plain wall surface of size 20mm x 20mm x 4mm in all colour, design , fixing in customize design as per direction of Engineer-in- Charge.The glass mosaic tiles to be fixed on the wall surface with the help of approved adhesive applied at the rate of 2.5 kg per sqm and grouting of the same. The Rate is inclusive of all operation, material and required pattern approved by Engineer-in-Charge:</t>
  </si>
  <si>
    <t>Supply and fixing High Density Polymer Water pipe as per IS 4984, PE-63 grade,10Kg/sqcm rating for borewell including all fittings etc</t>
  </si>
  <si>
    <t>i) 25mm dia HDPE pipe for borewell upto a depth of 65m</t>
  </si>
  <si>
    <t>ii) 25mm dia HDPE pipe for borewell at a depth of 66m to 100m</t>
  </si>
  <si>
    <t>iii) 25mm dia HDPE pipe for borewell at a depth above 100m</t>
  </si>
  <si>
    <t>iv) 32mm dia HDPE pipe for borewell upto a depth of 65m</t>
  </si>
  <si>
    <t>v) 32mm dia HDPE pipe for borewell at a depth of 66m to 100m</t>
  </si>
  <si>
    <t>vi) 32mm dia HDPE pipe for borewell at a depth above 100m</t>
  </si>
  <si>
    <t>vii) 40mm dia HDPE pipe for borewell upto a depth of 65m</t>
  </si>
  <si>
    <t>viii) 40mm dia HDPE pipe for borewell at a depth of 66m to 100m</t>
  </si>
  <si>
    <t>ix) 40mm dia HDPE pipe for borewell at a depth above 100m</t>
  </si>
  <si>
    <t>Providing and fixing double scaffolding system (cup lock type) on the exterior side, up to seven story height made with 40 mm dia M.S. tube 1.5 m centre to centre, horizontal &amp; vertical tubes joining with cup &amp; lock system with M.S. tubes, M.S. tube challies, M.S. clamps and M.S. staircase system in the scaffolding for working platform etc. and maintaining it in a serviceable condition for the required duration as approved and removing it there after .The scaffolding system shall be stiffened with bracings, runners, connection with the building etc wherever required for inspection of work at required locations with essential safety features for the workmen etc. complete as per directions and approval of Engineer- in-charge .The elevational area of the scaffolding shall be measured for payment purpose .The payment will be made once irrespective of duration of scaffolding.</t>
  </si>
  <si>
    <t>Supply and filling with 75mm thick murrum for brick/stone pitching or under driveway in layers not exceeding 20cm in depth, each deposited layer to be compacted by ramming,watering and dressing complete</t>
  </si>
  <si>
    <t>Providing and fixing 150 mm wide Chicken Wire mesh between junctions of column/beam and walls, fixed with U nails 150 mm centre to centre before plastering the junction.</t>
  </si>
  <si>
    <t>Structural steel work in  built up sections/ framed work  in gratings, frames, guard bar, ladder, railings, brackets, gates and similar works including cutting,hoisting,fixing in position &amp; applying a priming coat of approved steel primer etc. as required.</t>
  </si>
  <si>
    <t>Providing and fixing Ductile Iron manhole covers as per EN 124 with frame (hinged)</t>
  </si>
  <si>
    <t>i)600x600mm Ductile manhole square cover,Heavy Duty Cover with frame (hinged), minimum weight 90 kg.</t>
  </si>
  <si>
    <t>ii)900x900mm Ductile manhole square cover,Heavy Duty Cover with frame (hinged), minimum weight 195 kg.</t>
  </si>
  <si>
    <t>Providing and fixing 700mm wide rain water gutter fabricated out of 1200mm wide Roll of 18 Gauge Aluminium sheets including MS clamp supports, fittings, fasteners etc. complete as per drawing . (NO joints shall be provided in the gutter and the same has to be fabricated from a continuous roll of Aluminium sheet)</t>
  </si>
  <si>
    <t>Providing and fixing factory made precast RCC perforated drain covers, having concrete of strength not less than M-25,of size1000x450x50mm, reinforced with 8mm dia four nos longitudinal &amp; 9nos cross sectional  T.M.T.hoop bars,including providing 50mm dia perforations @100 to125 mm c/c, including providing edge binding with M.S. flats of size 50mm  x 1.6 mm complete, all as per direction of Engineer-in-charge.</t>
  </si>
  <si>
    <t>Extra for Spray painting in place of painting with brush or rollers on all type of surfaces.</t>
  </si>
  <si>
    <t>Repairs to plaster of thickness 12mm to 20mm in patches of area 2.5Sqm and under, including cutting the patch in proper shape, raking out joints and preparing and plastering the surface of the walls complete, including disposal of rubbish at desired place or outside the premises as desired as per direction of Engineer in charge.</t>
  </si>
  <si>
    <t>i) With cement mortar 1:4(1 Cement : 4 fine sand)</t>
  </si>
  <si>
    <t>ii) With cement mortar 1:4(1 Cement : 4 coarse sand)</t>
  </si>
  <si>
    <t>Making opening in brick masonry incl dismantling in floor or walls by cutting masonry and making good the damages to walls, flooring and Jambs complete to match existing surface including disposal of mulba rubbish to desired place/outside the site as/direction of Engineer in charge</t>
  </si>
  <si>
    <t>Pumping out water caused by springs, tidal of river seepage, brocken water mains or drains and the like</t>
  </si>
  <si>
    <t>Providing and fixing Brass  curtain rod of 1.25mm wall thickness with two brass brackets fixed with brass screws and rawl plugs etc.complete</t>
  </si>
  <si>
    <t>i) 20mm dia brass curtain rod</t>
  </si>
  <si>
    <t>ii) 25mm dia brass curtain rod</t>
  </si>
  <si>
    <t>Providing &amp; fixing Stainless steel pipe and fitting of grade AISI 304 as per JIS standard 3448 complete with press type fitting( fitting shall be paid separately) including fixing of the pipe with clamps at 1.00m spacing including cutting and making good the walls including testing of joints complete as/direction of Engineer in charge.(pipe length inserted in the fitting shall not be measured for payment) Exposed on walls or concealed in walls /others</t>
  </si>
  <si>
    <t>i) 15.88 mm OD SS pipe</t>
  </si>
  <si>
    <t>ii) 22.22 mm OD SS pipe</t>
  </si>
  <si>
    <t>iii) 28.58 mm OD SS pipe</t>
  </si>
  <si>
    <t>iv) 34.00 mm OD SS pipe</t>
  </si>
  <si>
    <t>v) 42.70 mm OD SS pipe</t>
  </si>
  <si>
    <t>vi) 48.60mm OD SS pipe</t>
  </si>
  <si>
    <t>Providing and fixing required stainless steel fitting of press fit design of grade AISI 304 conforming to JWWA G116 standard with V- profile or M- profile and with O ring sealing gasket of EPDM material of required dia and as per direction of Engineer in charge. Coupling/socket</t>
  </si>
  <si>
    <t>i) Coupling/socket for 15.88 mm outer dia pipe</t>
  </si>
  <si>
    <t>ii) Coupling/socket for 22.22 mm outer dia pipe</t>
  </si>
  <si>
    <t>iii) Coupling/socket for 28.58 mm outer dia pipe</t>
  </si>
  <si>
    <t>iv) Coupling/socket for 34.00 mm outer dia pipe</t>
  </si>
  <si>
    <t>v) Coupling/socket for 42.70 mm outer dia pipe</t>
  </si>
  <si>
    <t>vi) Coupling/socket for 48.60 mm outer dia pipe</t>
  </si>
  <si>
    <t>Providing and fixing required Stainless Steel Fitting of press fit design of grade AISI 304 conforming to JWWA G116 standard with V-profile or M profile and with O-ring sealing gasket of EPDM material  of providing and fixing required Stainless Steel Fitting of press fit design of grade AISI 304 conforming to JWWA G116 standard with V-profile or M profile and with O-ring sealing gasket of EPDM material of required dia as per direction of Engineer in charge. REDUCERS : -</t>
  </si>
  <si>
    <t>i) Reducer 22.22 mm x 15.88 mm OD pipe</t>
  </si>
  <si>
    <t>ii) Reducer 28.58 mm x 15.88 mm OD pipe</t>
  </si>
  <si>
    <t>iii) Reducer 28.58 mm x 22.22 mm OD pipe</t>
  </si>
  <si>
    <t>iv) Reducer 34.00 mm x 15.88 mm OD pipe</t>
  </si>
  <si>
    <t>v) Reducer 34.00 mm x 22.22 mm OD pipe</t>
  </si>
  <si>
    <t>vi) Reducer 34.00 mm x 28.58 mm OD pipe</t>
  </si>
  <si>
    <t>vii) Reducer 42.70 mm x 15.88 mm OD pipe</t>
  </si>
  <si>
    <t>viii) Reducer 42.70 mm x 22.22 mm OD pipe</t>
  </si>
  <si>
    <t>ix) Reducer 42.70 mm x 28.58 mm OD pipe</t>
  </si>
  <si>
    <t>x) Reducer 42.70 mm x 34.00 mm OD pipe</t>
  </si>
  <si>
    <t>xi) Reducer 48.60 mm x 15.88 mm OD pipe</t>
  </si>
  <si>
    <t>xii) Reducer 48.60 mm x 22.22 mm OD pipe</t>
  </si>
  <si>
    <t>xiii) Reducer 48.60 mm x 28.58 mm OD pipe</t>
  </si>
  <si>
    <t>xiv) Reducer 48.60 mm x 34.00 mm OD pipe</t>
  </si>
  <si>
    <t>xv) Reducer 48.60 mm x 42.70 mm OD pipe</t>
  </si>
  <si>
    <t>Providing and fixing required Stainless Steel Fitting of press fit design of grade AISI 304 conforming to JWWA G116 standard with V-profile or M profile and with O-ring sealing gasket of EPDM material of required dia as per direction of Engineer-in-charge Insert Coupling/Socket</t>
  </si>
  <si>
    <t>i) Insert Coupling/Socket for 15.88 mm OD pipe</t>
  </si>
  <si>
    <t>ii) Insert Coupling/Socket for 22.22 mm OD pipe</t>
  </si>
  <si>
    <t>iii) Insert Coupling/Socket for 28.58 mm OD pipe</t>
  </si>
  <si>
    <t>iv) Insert Coupling/Socket for 34.00 mm OD pipe</t>
  </si>
  <si>
    <t>v) Insert Coupling/Socket for 42.70 mm OD pipe</t>
  </si>
  <si>
    <t>vi) Insert Coupling/Socket for 48.60 mm OD pipe</t>
  </si>
  <si>
    <t>Providing and fixing required Stainless Steel Fitting of press fit design of grade AISI 304 conforming to JWWA G116 standard with V-profile or M-profile and with O-ring sealing gasket of EPDM material of required dia as per direction of Engineer-in-charge. 90 deg Elbow</t>
  </si>
  <si>
    <t>i) 90 deg Elbow for 15.88mm OD pipe</t>
  </si>
  <si>
    <t>ii) 90 deg Elbow for  22.22 mm OD pipe</t>
  </si>
  <si>
    <t>iii) 90 deg Elbow for 28.58 mm OD pipe</t>
  </si>
  <si>
    <t>iv) 90 deg Elbow for 34.00 mm OD pipe</t>
  </si>
  <si>
    <t>v) 90 deg Elbow for 42.70 mm OD pipe</t>
  </si>
  <si>
    <t>vi) 90 deg Elbow for 48.60 mm OD pipe</t>
  </si>
  <si>
    <t>Providing and fixing required Stainless Steel Fitting of press fit design of grade AISI 304 conforming to JWWA G116 standard with V-profile or M-profile and with O-ring sealing gasket of EPDM material of required dia as per direction of Engineer-in-charge. 90 deg Reducing Elbow</t>
  </si>
  <si>
    <t>i) 90 deg Reducing Elbow 22.22 mm x 15.88 mm OD pipe</t>
  </si>
  <si>
    <t>ii) 90 deg Reducing Elbow 28.58 mm x 15.88 mm OD pipe</t>
  </si>
  <si>
    <t>iii) 90 deg Reducing Elbow 28.58 mm x 22.22 mm OD pipe</t>
  </si>
  <si>
    <t>iv) 90 deg Reducing Elbow 34.00 mm x 22.22 mm OD pipe</t>
  </si>
  <si>
    <t>v) 90 deg Reducing Elbow 34.00 mm x 28.58 mm OD pipe</t>
  </si>
  <si>
    <t>vi) 90 deg Reducing Elbow 42.70 mm x 34.00 mm OD pipe</t>
  </si>
  <si>
    <t>Providing and fixing required Stainless Steel Fitting of press fit design of grade AISI 304 conforming to JWWA G116 standard with V-profile or M-profile and with O-ring sealing gasket of EPDM material of required dia as per direction of Engineer-in-charge. Equal Tee</t>
  </si>
  <si>
    <t>i) Equal Tee of 15.88 mm OD pipe</t>
  </si>
  <si>
    <t>ii) Equal Tee of  22.22 mm OD pipe</t>
  </si>
  <si>
    <t>iii) Equal Tee of  28.58 mm OD pipe</t>
  </si>
  <si>
    <t>iv) Equal Tee of 34.00 mm OD pipe</t>
  </si>
  <si>
    <t>v) Equal Tee of 2 42.70 mm OD pipe</t>
  </si>
  <si>
    <t>vi) Equal Tee of 48.60 mm OD pipe</t>
  </si>
  <si>
    <t>Providing and fixing required Stainless Steel Fitting of press fit design of grade AISI 304 conforming to JWWA G116 standard with V-profile or M-profile and with O-ring sealing gasket of EPDM material of required dia as per direction of Engineer-in-charge. Reducing Tee</t>
  </si>
  <si>
    <t>i) Reducing Tee 22.22 mm x 15.88 mm OD pipe</t>
  </si>
  <si>
    <t>ii) Reducing Tee 28.58 mm x 15.88 mm OD</t>
  </si>
  <si>
    <t>iii) Reducing Tee 28.58 mm x 22.22 mm OD pipe</t>
  </si>
  <si>
    <t>iv) Reducing Tee 34.00 mm x 15.88 mm OD pipe</t>
  </si>
  <si>
    <t>v) Reducing Tee 34.00 mm x 22.22 mm OD pipe</t>
  </si>
  <si>
    <t>vi) Reducing Tee 34.00 mm x 28.58 mm OD pipe</t>
  </si>
  <si>
    <t>vii) Reducing Tee 42.70 mm x 15.88 mm OD pipe</t>
  </si>
  <si>
    <t>viii) Reducing Tee 42.70 mm x 22.22 mm OD pipe</t>
  </si>
  <si>
    <t>ix) Reducing Tee 42.70 mm x 28.58 mm OD pipe</t>
  </si>
  <si>
    <t>x) Reducing Tee 42.70 mm x 34.00 mm OD pipe</t>
  </si>
  <si>
    <t>xi) Reducing Tee 48.60 mm x 15.88 mm OD pipe</t>
  </si>
  <si>
    <t>xii) Reducing Tee 48.60 mm x 22.22 mm OD pipe</t>
  </si>
  <si>
    <t>xiii) Reducing Tee 48.60 mm x 28.58 mm OD pipe</t>
  </si>
  <si>
    <t>xiv) Reducing Tee 48.60 mm x 34.00 mm OD pipe</t>
  </si>
  <si>
    <t>xv) Reducing Tee 48.60 mm x 42.70 mm OD pipe</t>
  </si>
  <si>
    <t>Providing and fixing required Stainless Steel Fitting of press fit design of grade AISI 304 conforming to JWWA G116 standard with V-profile or M-profile and with O-ring sealing gasket of EPDM material of required dia as per direction of Engineer-in-charge. Male Threaded Tee - Outer dia x nominal dia</t>
  </si>
  <si>
    <t>i) Male Threaded Tee 15.88 mm OD x 15 mm ND</t>
  </si>
  <si>
    <t>ii) Male Threaded Tee 22.22 mm OD x 15 mm ND</t>
  </si>
  <si>
    <t>iii) Male Threaded Tee 22.22 mm OD x 20 mm ND</t>
  </si>
  <si>
    <t>iv) Male Threaded Tee 28.58 mm OD x 15 mm ND</t>
  </si>
  <si>
    <t>v) Male Threaded Tee 28.58 mm OD x 20 mm ND</t>
  </si>
  <si>
    <t>vi) Male Threaded Tee 28.58 mm OD x 25 mm ND</t>
  </si>
  <si>
    <t>vii) Male Threaded Tee 34.00 mm OD x 15 mm ND</t>
  </si>
  <si>
    <t>viii) Male Threaded Tee 34.00 mm OD x 20 mm ND</t>
  </si>
  <si>
    <t>ix) Male Threaded Tee 34.00 mm OD x 25 mm ND</t>
  </si>
  <si>
    <t>x) Male Threaded Tee 34.00 mm OD x 32 mm ND</t>
  </si>
  <si>
    <t>xi) Male Threaded Tee42.70 mm OD x 15 mm ND</t>
  </si>
  <si>
    <t>xii) Male Threaded Tee 42.70 mm OD x 20 mm ND</t>
  </si>
  <si>
    <t>xiii) Male Threaded Tee42.70 mm OD x 25 mm ND</t>
  </si>
  <si>
    <t>xiv) Male Threaded Tee 42.70 mm OD x 32 mm ND</t>
  </si>
  <si>
    <t>xv) Male Threaded Tee 42.70 mm OD x 40 mm ND</t>
  </si>
  <si>
    <t>xvi) Male Threaded Tee 48.60 mm OD x 15 mm ND</t>
  </si>
  <si>
    <t>xvii) Male Threaded Tee 48.60 mm OD x 20 mm ND</t>
  </si>
  <si>
    <t>xviii) Male Threaded Tee 48.60 mm OD x 25 mm ND</t>
  </si>
  <si>
    <t>xix) Male Threaded Tee48.60 mm OD x 32 mm ND</t>
  </si>
  <si>
    <t>xx) Male Threaded Tee 48.60 mm OD x 40 mm ND</t>
  </si>
  <si>
    <t>xxi) Male Threaded Tee 48.60 mm OD x 50 mm ND</t>
  </si>
  <si>
    <t>Providing and fixing required Stainless Steel Fitting of press fit design of grade AISI 304 conforming to JWWA G116 standard with V-profile or M-profile and with O-ring sealing gasket of EPDM material of required dia as per direction of Engineer-in-charge. Female Threaded Tee - Outer dia x Nominal dia</t>
  </si>
  <si>
    <t>i) Female Threaded Tee 15.88 mm OD x 15 mm ND</t>
  </si>
  <si>
    <t>ii) Female Threaded Tee 22.22 mm OD x 15 mm ND</t>
  </si>
  <si>
    <t>iii) Female Threaded Tee 22.22 mm OD x 20 mm ND</t>
  </si>
  <si>
    <t>iv) Female Threaded Tee 28.58 mm OD x 15 mm ND</t>
  </si>
  <si>
    <t>v) Female Threaded Tee 28.58 mm OD x 20 mm ND</t>
  </si>
  <si>
    <t>vi) Female Threaded Tee 28.58 mm OD x 25 mm ND</t>
  </si>
  <si>
    <t>vii) Female Threaded Tee 34.00 mm OD x 15 mm ND</t>
  </si>
  <si>
    <t>viii) Female Threaded Tee 34.00 mm OD x 20 mm ND</t>
  </si>
  <si>
    <t>ix) Female Threaded Tee 34.00 mm OD x 25 mm ND</t>
  </si>
  <si>
    <t>x) Female Threaded Tee 34.00 mm OD x 32 mm ND</t>
  </si>
  <si>
    <t>xi) Female Threaded Tee42.70 mm OD x 15 mm ND</t>
  </si>
  <si>
    <t>xii) Female Threaded Tee 42.70 mm OD x 20 mm ND</t>
  </si>
  <si>
    <t>xiii) Female Threaded Tee42.70 mm OD x 25 mm ND</t>
  </si>
  <si>
    <t>xiv) Female Threaded Tee 42.70 mm OD x 32 mm ND</t>
  </si>
  <si>
    <t>xv) Female Threaded Tee 42.70 mm OD x 40 mm ND</t>
  </si>
  <si>
    <t>xvi) Female Threaded Tee 48.60 mm OD x 15 mm ND</t>
  </si>
  <si>
    <t>xvii) Female Threaded Tee 48.60 mm OD x 20 mm ND</t>
  </si>
  <si>
    <t>xviii) Female Threaded Tee 48.60 mm OD x 25 mm ND</t>
  </si>
  <si>
    <t>xix) Female Threaded Tee48.60 mm OD x 32 mm ND</t>
  </si>
  <si>
    <t>xx) Female Threaded Tee 48.60 mm OD x 40 mm ND</t>
  </si>
  <si>
    <t>xxi) Female Threaded Tee 48.60 mm OD x 50 mm ND</t>
  </si>
  <si>
    <t>Providing and fixing required Stainless Steel Fitting of press fit design of grade AISI 304 conforming to JWWA G116 standard with V-profile or M-profile and with O-ring sealing gasket of EPDM material of required dia as per direction of Engineer-in-charge. Female Threaded Connector/Adopter Outer dia x Nominal dia</t>
  </si>
  <si>
    <t>i) Female Threaded Connector/Adopter 15.88 mm OD x 15 mm ND</t>
  </si>
  <si>
    <t>ii) Female Threaded Connector/Adopter 22.22 mm OD x 15 mm ND</t>
  </si>
  <si>
    <t>iii) Female Threaded Connector/Adopter 22.22 mm OD x 20 mm ND</t>
  </si>
  <si>
    <t>iv) Female Threaded Connector/Adopter 28.58 mm OD x 15 mm ND</t>
  </si>
  <si>
    <t>v) Female Threaded Connector/Adopter 28.58 mm OD x 20 mm ND</t>
  </si>
  <si>
    <t>vi) Female Threaded Connector/Adopter 28.58 mm OD x 25 mm ND</t>
  </si>
  <si>
    <t>vii) Female Threaded Connector/Adopter 34.00 mm OD x 25 mm ND</t>
  </si>
  <si>
    <t>viii) Female Threaded Connector/Adopter 34.00 mm OD x 32 mm ND</t>
  </si>
  <si>
    <t>ix) Female Threaded Connector/Adopter 42.70 mm OD x 32 mm ND</t>
  </si>
  <si>
    <t>x) Female Threaded Connector/Adopter 42.70 mm OD x 40 mm ND</t>
  </si>
  <si>
    <t>xi) Female Threaded Connector/Adopter 48.60 mm OD x 40 mm ND</t>
  </si>
  <si>
    <t>xii) Female Threaded Connector/Adopter 48.60 mm OD x 50 mm ND</t>
  </si>
  <si>
    <t>Providing and fixing required Stainless Steel Fitting of press fit design of grade AISI 304 conforming to JWWA G116 standard with V-profile or M-profile and with O-ring sealing gasket of EPDM material of required dia as per direction of Engineer-in-charge. Male Threaded Connector/Adopter Outer dia x Nominal dia</t>
  </si>
  <si>
    <t>i) Male Threaded Connector/Adopter 15.88 mm OD x 15 mm ND</t>
  </si>
  <si>
    <t>ii) Male Threaded Connector/Adopter 22.22 mm OD x 15 mm ND</t>
  </si>
  <si>
    <t>iii) Male Threaded Connector/Adopter 22.22 mm OD x 20 mm ND</t>
  </si>
  <si>
    <t>iv) Male Threaded Connector/Adopter 28.58 mm OD x 20 mm ND</t>
  </si>
  <si>
    <t>v) Male Threaded Connector/Adopter 28.58 mm OD x 25 mm ND</t>
  </si>
  <si>
    <t>vi) Male Threaded Connector/Adopter 34.00 mm OD x 25 mm ND</t>
  </si>
  <si>
    <t>vii) Male Threaded Connector/Adopter 34.00 mm OD x 32 mm ND</t>
  </si>
  <si>
    <t>viii) Male Threaded Connector/Adopter 42.70 mm OD x 32 mm ND</t>
  </si>
  <si>
    <t>ix) Male Threaded Connector/Adopter 42.70 mm OD x 40 mm ND</t>
  </si>
  <si>
    <t>x) Male Threaded Connector/Adopter 48.60 mm OD x 40 mm ND</t>
  </si>
  <si>
    <t>xi) Male Threaded Connector/Adopter 48.60 mm OD x 50 mm ND</t>
  </si>
  <si>
    <t>Providing and fixing required Stainless Steel Fitting of press fit design of grade AISI 304 conforming to JWWA G116 standard with V-profile or M-profile and with O-ring sealing gasket of EPDM material of required dia as per direction of Engineer-in-charge. Valve Connector</t>
  </si>
  <si>
    <t>i) Valve Connector for  15.88 mm OD x 15 mm ND</t>
  </si>
  <si>
    <t>ii) Valve Connector for  22.22 mm OD x 15 mm ND</t>
  </si>
  <si>
    <t>iii) Valve Connector for  22.22 mm OD x 20 mm ND</t>
  </si>
  <si>
    <t>iv) Valve Connector for  28.58 mm OD x 25 mm ND</t>
  </si>
  <si>
    <t>v) Valve Connector for  34.00 mm OD x 32 mm ND</t>
  </si>
  <si>
    <t>vi) Valve Connector for  42.70 mm OD x 40 mm ND</t>
  </si>
  <si>
    <t>vii) Valve Connector for  48.60 mm OD x 50 mm ND</t>
  </si>
  <si>
    <t>Providing and fixing required Stainless Steel Fitting of press fit design of grade AISI 304 conforming to JWWA G116 standard with V-profile or M-profile and with O-ring sealing gasket of EPDM material of required dia as per direction of Engineer-in-charge. Female Threaded Elbow 90 deg - Outer dia x Nominal dia</t>
  </si>
  <si>
    <t>i) 90 Deg.Female Thread Elbow 15.88 mm OD x 15 mm ND</t>
  </si>
  <si>
    <t>ii) 90 Deg.Female Thread Elbow 22.22 mm OD x 15 mm ND</t>
  </si>
  <si>
    <t>iii) 90 Deg.Female Thread Elbow 22.22 mm OD x 20 mm ND</t>
  </si>
  <si>
    <t>iv) 90 Deg.Female Thread Elbow 28.58 mm OD x 25 mm ND</t>
  </si>
  <si>
    <t>v) 90 Deg.Female Thread Elbow 34.00 mm OD x 32 mm ND</t>
  </si>
  <si>
    <t>vi) 90 Deg.Female Thread Elbow 42.70 mm OD x 32 mm ND</t>
  </si>
  <si>
    <t>vii) 90 Deg.Female Thread Elbow 42.70 mm OD x 40 mm ND</t>
  </si>
  <si>
    <t>viii) 90 Deg.Female Thread Elbow 48.60 mm OD x 40 mm ND</t>
  </si>
  <si>
    <t>ix) 90 Deg.Female Thread Elbow 48.60 mm OD x 50 mm ND</t>
  </si>
  <si>
    <t>Providing and fixing required Stainless Steel Fitting of press fit design of grade AISI 304 conforming to JWWA G116 standard with V-profile or M-profile and with O-ring sealing gasket of EPDM material of required dia as per direction of Engineer-in-charge. Male Threaded Elbow 90 deg - Outer dia x Nominal dia</t>
  </si>
  <si>
    <t>i) 90 Deg.Male Thread Elbow 15.88 mm OD x 15 mm ND</t>
  </si>
  <si>
    <t>ii) 90 Deg.Male Thread Elbow 22.22 mm OD x 15 mm ND</t>
  </si>
  <si>
    <t>iii) 90 Deg.Male Thread Elbow 22.22 mm OD x 20 mm ND</t>
  </si>
  <si>
    <t>iv) 90 Deg.Male Thread Elbow 28.58 mm OD x 25 mm ND</t>
  </si>
  <si>
    <t>v) 90 Deg.Male Thread Elbow 34.00 mm OD x 25 mm ND</t>
  </si>
  <si>
    <t>vi) 90 Deg.Male Thread Elbow 34.00 mm OD x 32 mm ND</t>
  </si>
  <si>
    <t>vii) 90 Deg.Male Thread Elbow 42.70 mm OD x 32 mm ND</t>
  </si>
  <si>
    <t>viii) 90 Deg.Male Thread Elbow 42.70 mm OD x 40 mm ND</t>
  </si>
  <si>
    <t>ix) 90 Deg.Male Thread Elbow 48.60 mm OD x 40 mm ND</t>
  </si>
  <si>
    <t>x) 90 Deg.Male Thread Elbow 48.60 mm OD x 50 mm ND</t>
  </si>
  <si>
    <t>Providing and fixing required Stainless Steel Fitting of press fit design of grade AISI 304 conforming to JWWA G116 standard with V-profile or M-profile and with O-ring sealing gasket of EPDM material of required dia as per direction of Engineer-in-charge. Cap</t>
  </si>
  <si>
    <t>i) Cap for 15.88mm outer dia pipe</t>
  </si>
  <si>
    <t>ii) Cap for  22.22 mm outer dia pipe</t>
  </si>
  <si>
    <t>iii) Cap for 28.58 mm outer dia pipe</t>
  </si>
  <si>
    <t>iv) Cap for 34.00 mm outer dia pipe</t>
  </si>
  <si>
    <t>v) Cap for 42.70 mm outer dia pipe</t>
  </si>
  <si>
    <t>vi) Cap for 48.60 mm outer dia pipe</t>
  </si>
  <si>
    <t>Providing and fixing required Stainless Steel Fitting of press fit design of grade AISI 304 conforming to JWWA G116 standard with V-profile or M-profile and with O-ring sealing gasket of EPDM material of required dia as per direction of Engineer-in-charge. Pipe Bridge</t>
  </si>
  <si>
    <t>i) Pipe Bridge for 15.88mm outer dia pipe</t>
  </si>
  <si>
    <t>ii)Pipe Bridge for  22.22 mm outer dia pipe</t>
  </si>
  <si>
    <t>iii) Pipe Bridge for 28.58 mm outer dia pipe</t>
  </si>
  <si>
    <t>Supply, Fabrication and Erection of Pre Engineered steel structures. Preparation of fabrication drawings, bill of materials, getting approval from consultant/Client,  including supply and factory fabrication of Pre-engineered steel structures such as columns,  column bracings, sheeting posts, rafters, roof bracings, struts,roof purlins, side runners,  sag angles, sag rods,   chequered plates,   stair cases, ladder, Anchor bolts (anchor bolts supply by Pre  Engineered Beam vendor and fixing shall be carried out by civil contractor) etc and all other structural items as required in case of  canopies at ROs. This includes surface prepartion by sand  blasting to Swedish Standard  SA 2½ for painting, supply and application of Painting for structural members shall be one or  more coat of Red Oxide primer and 2 or more coats of Synthetic   Enamel Paint of approved brand having thickness of 90-100   micron DFT at site of approved colour, including loading,  transportation, unloading, delivery at  erection site,   storage and handling at site, site assembly and finally erection of structures at  appropriate location, alignment and bolting/welding of all structures true to line, level, plumb and dimension. The work shall be completed in all respect as per drawings, technical specification and direction of the Engineer-in-Charge. (Payment shall be made based on approved fabrication drawings)</t>
  </si>
  <si>
    <t>Installation of supplied 10 KL Tank as per specified drawings as per work description but excluding all works of kerb wall and Gasket for manhole complete as per attached specifications. RCC works wherever mentioned shall be of grade M20</t>
  </si>
  <si>
    <t>In earth pit with RCC strip raft as per standard Drg. ENG/305</t>
  </si>
  <si>
    <t>In earth pit with RCC matt raft as per standard Drg. ENG/306</t>
  </si>
  <si>
    <t>In brick  masonry pit with RCC strip under driveway including RCC top slab as per standard Drg. ENG/309. Man hole cover plates and frame to be paid separately</t>
  </si>
  <si>
    <t>In brick  masonry pit with RCC matt under driveway including RCC top slab as per standard Drg. ENG/310.Man hole cover plates and frame to be paid separately .</t>
  </si>
  <si>
    <t>Handling, installing tank (one No.) as per standard Drg. ENG/311-1/2 &amp;2/2 on brick masonry chairs above ground including providing 50mm thick layer of Coarse Sand mixed with hot bitumen in the proportion of 80kg of hot bitumen and 0.25cum of coarse sand on 380mm wide beds on existing 3 chairs.Payment for all civil &amp; steel structure shall be paid separately.</t>
  </si>
  <si>
    <t>Installation of supplied 15 KL Tank as per specified drawings as per work description but excluding all works of kerb wall and Gasket for manhole complete as per attached specifications. RCC works wherever mentioned shall be of grade M20</t>
  </si>
  <si>
    <t>In brick  masonry pit with RCC strip under driveway including RCC top slab as per standard Drg. ENG/309.Man hole cover plates and frame to be paid separately .</t>
  </si>
  <si>
    <t>Installation of supplied 20 KL Tank as per specified drawings as per work description but excluding all works of kerb wall and Gasket for manhole complete as per attached specifications. RCC works wherever mentioned shall be of grade M20</t>
  </si>
  <si>
    <t>In earth pit with RCC strip raft as per standard Drg. ENG/313</t>
  </si>
  <si>
    <t>In earth pit with RCC matt raft as per standard Drg. ENG/314</t>
  </si>
  <si>
    <t>In brick  masonry pit with RCC strip under driveway including RCC top slab as per standard Drg. ENG/317.Man hole cover plates and frame to be paid separately .</t>
  </si>
  <si>
    <t>In brick  masonry pit with RCC matt under driveway including RCC top slab as per standard Drg. ENG/318.Man hole cover plates and frame to be paid separately .</t>
  </si>
  <si>
    <t>Installation of supplied 50 KL Tank as per specified drawings as per work description but excluding all works of kerb wall and Gasket for manhole complete as per attached specifications. RCC works wherever mentioned shall be of grade M20</t>
  </si>
  <si>
    <t>In earth pit with RCC strip raft &amp; blocks as per standard Drg. ENG/321</t>
  </si>
  <si>
    <t>In earth pit with RCC matt raft as per Drg. standard Drg. ENG/322</t>
  </si>
  <si>
    <t>In brick masonry pit with RCC strip under driveway including RCC top slab as per standard Drg. ENG/323.Man hole cover plates and frame to be paid separately .</t>
  </si>
  <si>
    <t>In brick masonry pit with RCC matt under driveway including RCC top slab as per standard Drg. ENG/324.Man hole cover plates and frame to be paid separately .</t>
  </si>
  <si>
    <t>Handling, installing tank (one No.) as per standard Drg. ENG/311-1/2 &amp;2/2 on brick masonry chairs above ground including providing 50mm thick layer of Coarse Sand mixed with hot bitumen in the proportion of 80kg of hot bitumen and 0.25cum of coarse sand on 380mm wide beds on existing 4 chairs.Payment for all civil &amp; steel structure shall be paid separately.</t>
  </si>
  <si>
    <t>Supply, fabrication, laying and testing of MS, BLACK, ERW, threaded pipes, heavy class conforming to IS 1239, PART I as per IOCL specifications including pipeline fittings like bends, tee etc as required and as directed for Underground pipeline with doping</t>
  </si>
  <si>
    <t>S/L Threaded U/G HD MS Pipes of 100 mm dia  with fittings,doping</t>
  </si>
  <si>
    <t>S/L Threaded U/G HD MS Pipes of 80 mm dia  with fittings,doping</t>
  </si>
  <si>
    <t>S/L Threaded U/G HD MS Pipes of 50 mm dia  with fittings,doping</t>
  </si>
  <si>
    <t>S/L Threaded U/G HD MS Pipes of 40 mm dia  with fittings,doping</t>
  </si>
  <si>
    <t>Supply, fabrication, laying and testing of MS, BLACK, ERW, threaded pipes, heavy class conforming to IS 1239, PART I as per IOCL Specifications including pipeline fittings like bends, tee etc as required and as directed for Above Ground pipeline including painting 2 coats of red oxide zinc phosphate primer and 2 coats of Synthetic enamel / aluminium finish paint as per IOCL specifications</t>
  </si>
  <si>
    <t>S/L Threaded A/G HD MS Pipes of 100 mm dia  with fittings,Painting</t>
  </si>
  <si>
    <t>S/L Threaded A/G HD MS Pipes of 80 mm dia  with fittings,Painting</t>
  </si>
  <si>
    <t>S/L Threaded A/G HD MS Pipes of 50 mm dia  with fittings,Painting</t>
  </si>
  <si>
    <t>S/L Threaded A/G HD MS Pipes of 40 mm dia  with fittings,Painting</t>
  </si>
  <si>
    <t>Supply, fabrication, laying and testing of MS black, ERW welded, pipes, heavy class conforming to IS 1239, PART I as per IOCL specifications including pipeline fittings like bends, tee etc as required and as directed for Underground pipeline with doping</t>
  </si>
  <si>
    <t>S/L Welded U/G HD MS Pipes of 100mm dia with fittings,doping</t>
  </si>
  <si>
    <t>S/L Welded U/G HD MS Pipes of 80mm dia with fittings,doping</t>
  </si>
  <si>
    <t>S/L Welded U/G HD MS Pipes of 50mm dia with fittings,doping</t>
  </si>
  <si>
    <t>S/L Welded U/G HD MS Pipes of 40mm dia with fittings,doping</t>
  </si>
  <si>
    <t>Supply, fabrication, laying and testing of MS, BLACK, ERW, Welded pipes, heavy class conforming to IS 1239, PART I as per IOCL Specifications including pipeline fittings like bends, tee etc as required and as directed for Above Ground pipeline including painting 2 coats of red oxide zinc phosphate primer and 2 coats of Synthetic enamel / aluminium finish paint as per IOCL specifications</t>
  </si>
  <si>
    <t>S/L Threaded A/G HD MS Pipes of 100 mm dia with fittings,Painting</t>
  </si>
  <si>
    <t>S/L Threaded A/G HD MS Pipes of 80 mm dia with fittings,Painting</t>
  </si>
  <si>
    <t>S/L Threaded A/G HD MS Pipes of 50 mm dia with fittings,Painting</t>
  </si>
  <si>
    <t>S/L Threaded A/G HD MS Pipes of 40 mm dia with fittings,Painting</t>
  </si>
  <si>
    <t>Fabrication, Installation , Welding &amp; testing of Corporation supplied MS or GI pipes  for Underground pipeline with doping. Pipeline fittings 80 mm dia and below is to be supplied by party.</t>
  </si>
  <si>
    <t>U/G Laying IOC supplied MS/GI pipes of 100mm dia with fittings upto 80mm dia with doping</t>
  </si>
  <si>
    <t>U/G Laying IOC supplied MS/GI pipes of 80mm dia with fittings upto 80mm dia with doping</t>
  </si>
  <si>
    <t>U/G Laying IOC supplied MS/GI pipes of 50mm dia with fittings upto 80mm dia with doping</t>
  </si>
  <si>
    <t>U/G Laying IOC supplied MS/GI pipes of 40mm dia with fittings upto 80mm dia with doping</t>
  </si>
  <si>
    <t>Fabrication, Installation , Welding &amp; testing of Corpn supplied MS or GI pipes  for Above ground pipeline including painting with 2 coats of red oxide zinc phosphate with 2 coats of red oxide zinc phosphate / aluminium finish paint as per  IOCL  specifications.  Pipeline fittings 80 mm dia and below is to be supplied  by party.</t>
  </si>
  <si>
    <t>A/G Laying IOC supplied MS/GI pipes of 100 mm dia with fittings upto 80mm dia , painting</t>
  </si>
  <si>
    <t>A/G Laying IOC supplied MS/GI pipes of 80 mm dia with fittings upto 80mm dia , painting</t>
  </si>
  <si>
    <t>A/G Laying IOC supplied MS/GI pipes of 50 mm dia with fittings upto 80mm dia , painting</t>
  </si>
  <si>
    <t>A/G Laying IOC supplied MS/GI pipes of 40 mm dia with fittings upto 80mm dia , painting</t>
  </si>
  <si>
    <t>Supply and welding of forged butt weld MS fittings such as bends,tees, etc. of following size as per the specification.</t>
  </si>
  <si>
    <t>Supply and welding  of forged butt weld MS  fittings such as bends, tees etc of 100mm NB including doping/ painting.</t>
  </si>
  <si>
    <t>Supply and welding  of forged butt weld MS  fittings such as bends, tees etc of 80mm NB including doping/ painting.</t>
  </si>
  <si>
    <t>Supply and welding  of forged butt weld MS  fittings such as bends, tees etc of 65mm NB including doping/ painting.</t>
  </si>
  <si>
    <t>Supply and welding  of forged butt weld MS  fittings such as bends, tees etc of 50mm NB including doping/ painting.</t>
  </si>
  <si>
    <t>Supply and welding  of forged butt weld MS  fittings such as bends, tees etc of 40mm NB including doping/ painting.</t>
  </si>
  <si>
    <t>Supply and welding of forged butt weld MS Reducers of size 200x100mm including doping/ painting.</t>
  </si>
  <si>
    <t>Supply and welding of forged butt weld MS Reducers of size150x100mm including doping/ painting.</t>
  </si>
  <si>
    <t>Supply and welding of forged butt weld MS Reducers of size 100x80mm including doping/ painting.</t>
  </si>
  <si>
    <t>Supply and welding of forged butt weld MS Reducers of size 80x50mm including doping/ painting.</t>
  </si>
  <si>
    <t>Supply and welding of forged butt weld MS Reducers of size 50x40mm including doping/ painting.</t>
  </si>
  <si>
    <t>S/W Slipon flanges of  100 mm dia. conforming to IS2062 GrA, ANSI B16.5,Class 150 as per specifications and standard Drg.enclosed herein</t>
  </si>
  <si>
    <t>S/W Slipon flanges of   80 mm dia conforming to IS2062 GrA, ANSI B16.5,Class 150 as per specifications and standard Drg.enclosed herein</t>
  </si>
  <si>
    <t>S/W Slipon flanges of  50 mm dia. conforming to IS2062 GrA, ANSI B16.5,Class 150 as per specifications and standard Drg.enclosed herein</t>
  </si>
  <si>
    <t>S/W Slipon flanges of  40 mm dia. conforming to IS2062 GrA, ANSI B16.5,Class 150 as per specifications and standard Drg.enclosed herein</t>
  </si>
  <si>
    <t>Making flanged joints between  flanges slip on, blind and flange etc. including providing/supplying 3 mm thick permanite oil gasket, nuts, bolts,  bonding with 3 mm dia copper wire etc.complete as per IOCL specifications.</t>
  </si>
  <si>
    <t>Making Flange joint between Slip on,blind and flange etc.of 100mm dia. including gasket, nuts, bolts,3mm dia copper wire bonding</t>
  </si>
  <si>
    <t>Making Flange joint between Slip on, blind and flange etc.of 80 mm dia including gasket, nuts, bolts,3mm dia copper wire bonding</t>
  </si>
  <si>
    <t>Making Flange joint between Slip on,blind and flange etc.of 50 mm dia. including gasket, nuts, bolts,3mm dia copper wire bonding</t>
  </si>
  <si>
    <t>Making Flange joint between Slip on,blind and flange etc.of 40 mm dia. including gasket, nuts, bolts,3mm dia copper wire bonding</t>
  </si>
  <si>
    <t>S/W Blind flanges of 100 mm dia.conforming to IS2062 GrA, NSI B16.5,Class 150 as per specifications</t>
  </si>
  <si>
    <t>S/W Blind flanges of 80 mm dia.conforming to IS2062 GrA, NSI B16.5,Class 150 as per specifications</t>
  </si>
  <si>
    <t>S/W Blind flanges of 50 mm dia.conforming to IS2062 GrA, NSI B16.5,Class 150 as per specifications</t>
  </si>
  <si>
    <t>S/W Blind flanges of 40 mm dia.conforming to IS2062 GrA, NSI B16.5,Class 150 as per specifications</t>
  </si>
  <si>
    <t>S/F Basket Strainers of 200mm dia including flange connection nuts,bolts,gasket etc and painting</t>
  </si>
  <si>
    <t>S/F Basket Strainers of 150mm dia including flange connection nuts,bolts,gasket etc and painting</t>
  </si>
  <si>
    <t>S/F Basket Strainers of 100mm dia including flange connection nuts,bolts,gasket etc and painting</t>
  </si>
  <si>
    <t>S/I Screwed type GM Gate Valve of 40 mm dia.</t>
  </si>
  <si>
    <t>S/I Screwed type GM Ball Valve of  80 mm dia</t>
  </si>
  <si>
    <t>S/I Screwed type GM Ball Valve of  50 mm dia</t>
  </si>
  <si>
    <t>S/I Screwed type GM Ball Valve of  40 mm dia</t>
  </si>
  <si>
    <t>Supply and installation of fflangeed,150#,cast steel valves as per IOC specifications : Flanged Gate Valve</t>
  </si>
  <si>
    <t>S/I  Cast Steel class 150 Flanged Gate Valve of 100 mm dia with nuts,bolts, gaskets etc as per specifications.</t>
  </si>
  <si>
    <t>S/I  Cast Steel class 150 Flanged Gate Valve of 80 mm dia with nuts,bolts, gaskets etc as per specifications.</t>
  </si>
  <si>
    <t>Supply and installation of fflangeed,150#,cast steel valves as per IOC specifications : Flanged Ball Valve</t>
  </si>
  <si>
    <t>S/I Cast Steel class 150 Flanged Ball Valve of 80 mm dia with nuts,bolts, gaskets etc as per specifications.</t>
  </si>
  <si>
    <t>S/I Cast Steel class 150 Flanged Ball Valve of  50 mm dia with nuts,bolts, gaskets etc as per specifications.</t>
  </si>
  <si>
    <t>Installation of supplied class 150#, flanged CS valves include. all labour, gaskets, nuts, bolts,  all materials etc. complete Installation of supplied class 150#, flanged CS valves include. all labour, gaskets, nuts, bolts,  all materials etc. complete Flanged Gate Valve</t>
  </si>
  <si>
    <t>Installation of IOC supplied Cast Steel class 150 Flanged Gate Valve of 100 mm dia with nuts,bolts, gaskets etc .</t>
  </si>
  <si>
    <t>Installation of IOC supplied Cast Steel class 150 Flanged Gate Valve of 80 mm dia with nuts,bolts, gaskets etc</t>
  </si>
  <si>
    <t>S/I of Threaded Union of80 mm</t>
  </si>
  <si>
    <t>S/I of Threaded Union of50 mm</t>
  </si>
  <si>
    <t>Providing locking arrangement to fill/dip pipe With clamp &amp; lock 6 lev</t>
  </si>
  <si>
    <t>Permanite oil packing 600 mm dia  3mm thick for tank manhole conforming to BS – 1832/58</t>
  </si>
  <si>
    <t>Supply and installation of U type CS bend on vent pipe of 50 mm dia</t>
  </si>
  <si>
    <t>Supply and installation of U type CS bend on vent pipe of 40 mm dia</t>
  </si>
  <si>
    <t>Providing stainless steel wire mesh 32 SWG, 11 mesh per linear cm of of non corrosive metal in two layers on existing vent hoods ‘U’ type (on both ends) including brazing, etc. complete</t>
  </si>
  <si>
    <t>Prov. 32SWG SS wire mesh both sides of existing U vent hood 80mm dia</t>
  </si>
  <si>
    <t>Prov. 32SWG SS wire mesh both sides of existing U vent hood 50mm dia</t>
  </si>
  <si>
    <t>Prov. 32SWG SS wire mesh both sides of existing U vent hood 40mm dia</t>
  </si>
  <si>
    <t>40mm dia</t>
  </si>
  <si>
    <t>50mm dia</t>
  </si>
  <si>
    <t>Handling and installation of IOCL supplied flow meter as per manufacturer's instructions including fixing supplied valves, providing 80mm dia . 2 Nos pipe supports with suitable clamps, straps, nuts, bolts, washers and 6mm thick base plate, G.I. Sheet box with cover (16 SWG) including providing window glass on the box cover, locking arrangement, etc. complete as per instructions and detailed specifications complete</t>
  </si>
  <si>
    <t>Handling and Installation of IOC supplied flow meter of 80mm dia as per manufacturer's instructions including fixing supplied  valves,providing 80mm dia . 2 Nos pipe supports with suitable clamps,straps, nuts, bolts, washers and 6mm thick base plate,  G.I. Sheet box with cover (16 SWG) including providing window glass on the box cover, locking arrangement, etc. complete.</t>
  </si>
  <si>
    <t>Installation of supplied Multi Product Pumps / Dispensers on pump island as per manufacturers installation manual, drawings, including supplying, providing necessary frame of ISMC 100, foundation bolts, supplying and filling required quantity of dry sand in pits below the pump.</t>
  </si>
  <si>
    <t>Air compressor S&amp;I of horizontal air compressor assembly including civil works.</t>
  </si>
  <si>
    <t>S/I of Horizontal air compressor Assembly of 2 HP (100-160 LITRES)  including civil works</t>
  </si>
  <si>
    <t>S/I of Horizontal air compressor Assembly of 3 HP (160-220 LITRES)  including civil works</t>
  </si>
  <si>
    <t>S/I of Horizontal air compressor Assembly of 5 HP (160-220 LITRES)  including civil works</t>
  </si>
  <si>
    <t>S&amp;I Mechanical Tyre Inflator 0 to 100 psi range excluding civil work</t>
  </si>
  <si>
    <t>S/F raided rubber hose of approved make of50 mm dia without end flange</t>
  </si>
  <si>
    <t>Transportation of 10 KL Tank with fittings : 0 - 30 Km</t>
  </si>
  <si>
    <t>Transportation of 10KL Tank :Extra for each addtnl. Km above 30km</t>
  </si>
  <si>
    <t>Transportation of 15/20 KL Tank with fittings : 0 - 30 Km</t>
  </si>
  <si>
    <t>Transportn of 15/20KL Tank: Extra for each addtnl. Km above 30km</t>
  </si>
  <si>
    <t>Transportation of 50/70 KL Tanks with fittings : 0 - 30 Km</t>
  </si>
  <si>
    <t>Transportn of 50/70 KL Tank :Extra for each addtnl. Km above 30km</t>
  </si>
  <si>
    <t>Transportation of Mono/Duo pump/Air Comp./All other pumps (Each) : 0-3</t>
  </si>
  <si>
    <t>Extra for every additional Km above 30km for item M**ME004907</t>
  </si>
  <si>
    <t>Transportation of MPD pumps (Each) : 0 - 30 Km</t>
  </si>
  <si>
    <t>Transportn of Pumps(Each): Extra for every additional Km above 30 km</t>
  </si>
  <si>
    <t>Testing the tank hydro-statically with sweet water, to a pressure of 0.75 Kg/Sq.cm. (Testing includes supplying, filling and emptying out the water after testing) cleaning the internal surface of the tank etc. complete.</t>
  </si>
  <si>
    <t>Hydro Testing 10KL Tank with sweet water@ pressure 0.75Kg/Sqcm</t>
  </si>
  <si>
    <t>Hydro Testing 15KL Tank with sweet water@ pressure 0.75Kg/Sqcm</t>
  </si>
  <si>
    <t>Hydro Testing 20KL Tank with sweet water@ pressure 0.75Kg/Sqcm</t>
  </si>
  <si>
    <t>Hydro Testing 50KL Tank with sweet water@ pressure 0.75Kg/Sqcm</t>
  </si>
  <si>
    <t>Hydro Testing 70KL Tank with sweet water@ pressure 0.75Kg/Sqcm</t>
  </si>
  <si>
    <t>Doping of 10 KL Tank</t>
  </si>
  <si>
    <t>Doping of 15 KL Tank</t>
  </si>
  <si>
    <t>Doping of 20 KL Tank</t>
  </si>
  <si>
    <t>Doping of 50 KL Tank</t>
  </si>
  <si>
    <t>Doping of 70 KL Tank</t>
  </si>
  <si>
    <t>Cleaning 10KL Tank in all respects as per direction of site Incharge.</t>
  </si>
  <si>
    <t>Cleaning 15KL Tank in all respects as per direction of site Incharge.</t>
  </si>
  <si>
    <t>Cleaning 20KL Tank in all respects as per direction of site Incharge.</t>
  </si>
  <si>
    <t>Cleaning 50KL Tank in all respects as per direction of site Incharge.</t>
  </si>
  <si>
    <t>Cleaning 70KL Tank in all respects as per direction of site Incharge.</t>
  </si>
  <si>
    <t>Exhuming of  tanks of following capacities with fittings. Item includes excavation wherever required , dismantling of tank with fittings , Pipeline connections , man hole cover plates if any , removing dead stock , sludge oil and storing them in barrels at safe place , degassing , exhuming tank from the pit stacking of the tank within premises etc. as per specifications . Back filling , dismantling of RCC Slab , masonary shall be paid separately .</t>
  </si>
  <si>
    <t>Dismantling and stacking 100 mm dia - AG P/L</t>
  </si>
  <si>
    <t>Dismantling and stacking  80 mm dia  - AG P/L</t>
  </si>
  <si>
    <t>Dismantling and stacking  50 mm dia - AG P/L</t>
  </si>
  <si>
    <t>Dismantling and stacking  40 mm dia - AG P/L</t>
  </si>
  <si>
    <t>Dismantling and stacking  100 mm dia - UG P/L</t>
  </si>
  <si>
    <t>Dismantling and stacking  80 mm dia - UG P/L</t>
  </si>
  <si>
    <t>Dismantling and stacking  50 mm dia - UG P/L</t>
  </si>
  <si>
    <t>Dismantling and stacking  40 mm dia - UG P/L</t>
  </si>
  <si>
    <t>Dismantling and stacking  80 mm dia  A/G P/L</t>
  </si>
  <si>
    <t>Dismantling and stacking  50 mm dia  A/G P/L</t>
  </si>
  <si>
    <t>Dismantling and stacking  40 mm dia A/G P/L</t>
  </si>
  <si>
    <t>Dismantling and stacking  25 mm dia. A/G P/L</t>
  </si>
  <si>
    <t>Dismantling and stacking  20 mm dia/ 15 mm dia A/G P/L</t>
  </si>
  <si>
    <t>Dismantling and stacking  80 mm dia U/G P/L</t>
  </si>
  <si>
    <t>Dismantling and stacking  50 mm dia U/G P/L</t>
  </si>
  <si>
    <t>Dismantling and stacking  40 mm dia U/G P/L</t>
  </si>
  <si>
    <t>Dismantling and stacking  25 mm dia U/G P/L</t>
  </si>
  <si>
    <t>Dismantling and stacking  20 mm dia /15 mm dia U/G P/L</t>
  </si>
  <si>
    <t>Supply and fixing Pressure Vacuum Valves of 2 inches for fixing to the Vent Pipes of Underground MS tanks. The valve should be in closed position at normal operating pressure of the tank. The Valve shall be capable for activation at set pressure of 3" ± 0.5 water column to release excess pressure of tank to the atmosphere and open at vacuum of 8" ± 2.0 water column to induce the atmosphere pressure to the tank. PV valve should be diaphragm of dead weight or spring loaded  type or combination of any. The weight of the PV valve shall not exceed 2.0 kg. top of the valve shall be provided with cover/cap/ weather hood to prevent the entry of rain water. Valve material,Cover  and adopter shall be of Aluminium/polypropylene, diaphragm if used  should be of Neoprene, O ring should be of rubber/neoprene, Net/Mesh Pressure puppet ,Vacuum puppet,screws and spring should be of stainless steel. Suitable adopter with one end fitted with valve and the other end should have threading for fixing on Vent pipe of 40mm. PV valves shall have: UL 842 certification of CARB approval or test certificate from any Govt.lab. PV valve shall have PESO approval.</t>
  </si>
  <si>
    <t>Providing alteration to Manhole Covers for Fixing Submersible Turbine Including Fixing of 100mm diax 150 to 200mm long C class threaded Barrel Nipple , 100mm dia x 100 mm long coupler , 2 nos 100mm dia Class 150 threaded MS flange, 3mm thick packing sheet, nuts and bolts, 3mm thick permanite oil packing gasket to manhole cover, cuttin of the manhole cover for fixing nipples etc. at workshop including transportation etc.</t>
  </si>
  <si>
    <t>Installation of Corporation supplied Standard Submersible Turbine Pump on the existing Manhole Cover as per drawing and direction of Engineer in Charge</t>
  </si>
  <si>
    <t>Installation of Corporation supplied 20 KL FRP Tank in earth pit , including earth work in excavation of all type of soil, laying 100mm t bed of PCC 1:3:6 ( 1 cement : 3 fine sand : 6 graded stone aggregate 40mm) , Pneumatic testing of tank from outside and inside, lowering the tank in earth pit with crane, fixing to ground, supply and filling stone grit of 4.75mm to 12.5mm etc. complete excluding the works related to kerb wall.</t>
  </si>
  <si>
    <t>CABLING &amp; ALLIED WORKS - ARMOURED CABLES Supply &amp; laying of  XLPE insulated PVC sheathed aluminium/copper conductor, 1.1 kV grade armoured cable conforming to IS:7098, as per approved make in ground/ trench/surface/pipe, etc. wherever required as per direction of Engineer In-charge. Note: The rate of Installation should be inclusive of Cable clamps, tags Saddles, Consumables etc. Trays/pipes, trenches, fabricated tray supports etc will be covered &amp; paid in Separate Items</t>
  </si>
  <si>
    <t>Supply and Laying 2 Core x 1.5 sq. mm. (copper)Armoured cable as per specifications and direction of Engineer in charge</t>
  </si>
  <si>
    <t>Supply and Laying 2 Core x 2.5 sq. mm. (copper)Armoured cable as as per specifications and direction of Engineer in charge</t>
  </si>
  <si>
    <t>Supply and Laying 3 Core x 1.5 sq. mm. (copper)Armoured cable as as per specifications and direction of Engineer in charge</t>
  </si>
  <si>
    <t>Supply and Laying 3 Core x 2.5 sq. mm Copper Cable FRLS as per specifications and direction of Engineer in charge</t>
  </si>
  <si>
    <t>Supply and Laying 4 Core x 2.5 sq. mm Copper Cable FRLS as per specifications and direction of Engineer in charge</t>
  </si>
  <si>
    <t>Supply and Laying 3 Core x 1.5 sq.mm  Copper Cable FRLS as per specifications and direction of Engineer in charge</t>
  </si>
  <si>
    <t>Supply and Laying 6 Core x 2.5 sqmm  Copper Cable FRLS as per specifications and direction of Engineer in charge</t>
  </si>
  <si>
    <t>Supply and Laying 2 Core x 6 sq. mm Aluminium Cable FRLS as per specifications and direction of Engineer in charge</t>
  </si>
  <si>
    <t>Supply and Laying 2 Core x 16 sq. mm Aluminium Cable FRLS as per specifications and direction of Engineer in charge</t>
  </si>
  <si>
    <t>Supply and Laying 3 Core x 6 sq. mm Aluminium Cable FRLS as per specifications and direction of Engineer in charge</t>
  </si>
  <si>
    <t>Supply and Laying 3 Core x 10 sq. mm Aluminium Cable FRLS as per specifications and direction of Engineer in charge</t>
  </si>
  <si>
    <t>Supply and Laying 4 Core x 6 sq. mm Aluminium Cable FRLS as per specifications and direction of Engineer in charge</t>
  </si>
  <si>
    <t>Supply and Laying 4 Core x 10 sq. mm Aluminium Cable FRLS as per specifications and direction of Engineer in charge</t>
  </si>
  <si>
    <t>Supply and Laying 4 Core x 16 sq. mm Aluminium Cable FRLS as per specifications and direction of Engineer in charge</t>
  </si>
  <si>
    <t>Supply and Laying 4 Core x 25 sq. mm Aluminium Cable FRLS as per specifications and direction of Engineer in charge</t>
  </si>
  <si>
    <t>Supply and Laying 3.5 Core x 25 sq. mm Aluminium Cable FRLS as per specifications and direction of Engineer in charge</t>
  </si>
  <si>
    <t>Supply and Laying 3.5 Core x 35 sq. mm Aluminium Cable FRLS as per specifications and direction of Engineer in charge</t>
  </si>
  <si>
    <t>Supply and Laying 3.5 Core x 50 sq. mm Aluminium Cable FRLS as per specifications and direction of Engineer in charge</t>
  </si>
  <si>
    <t>Supply and Laying 3.5 Core x 70 sq. mm Aluminium Cable FRLS as per specifications and direction of Engineer in charge</t>
  </si>
  <si>
    <t>Supply and Laying 3.5 Core x 95 sq. mm Aluminium Cable FRLS as per specifications and direction of Engineer in charge</t>
  </si>
  <si>
    <t>Supply and Laying 3.5 Core x 120 sq. mm Aluminium Cable FRLS as per specifications and direction of Engineer in charge</t>
  </si>
  <si>
    <t>Supply and Laying 3.5 Core x 35 sq. mm Aluminium Cable XLPE armoured as per specifications and direction of Engineer in charge</t>
  </si>
  <si>
    <t>Supply and Laying 3 Core x 2.5 sq. mm copper Cable XLPE armoured as per specifications and direction of Engineer in charge</t>
  </si>
  <si>
    <t>Re-laying corporation supplied cable complete as per specification</t>
  </si>
  <si>
    <t>Re-laying IOC supplied cable -1.5 sq.mm to 2.5 sq.mm XLPE as per specifications and direction of Engineer in charge</t>
  </si>
  <si>
    <t>Re-laying IOC supplied cable -4 sq.mm to 10 sq.mm XLPE / AYFY as per specifications and direction of Engineer in charge</t>
  </si>
  <si>
    <t>Re-laying IOC supplied cable -16 to 35 sq.mm XLPE / AYFY as per specifications and direction of Engineer in charge</t>
  </si>
  <si>
    <t>Re-laying IOC supplied cable -50 sq.mm to70 sq.mm XLPE / AYFY as per specifications and direction of Engineer in charge</t>
  </si>
  <si>
    <t>Re-laying IOC supplied cable -120 sq.mm XLPE / AYFY as per specifications and direction of Engineer in charge</t>
  </si>
  <si>
    <t>SUPPLY AND LAYING OF FLAT CABLES</t>
  </si>
  <si>
    <t>3core, 2.5 sq.mm copper Flat Cable for submersible pump</t>
  </si>
  <si>
    <t>3core, 4 sq.mm copper Flat Cable for submersible pump</t>
  </si>
  <si>
    <t>CABLE TERMINATION GLANDS NON-FLP HEAVY DUTY DOUBLE COMPRESSION Cable Termination (NON FLP): Providing termination of 1.1 kV grade armoured cable for the following sizes including supply of NON FLP heavy duty Double Compression  cable glands, crimping type lugs and allied jointing materials, etc. all complete as per specification  &amp; direction of Engineer In-charge. Glands and lugs shall be of approved make. Copper lugs for copper cables and aluminium lugs for aluminium cables shall be used.</t>
  </si>
  <si>
    <t>P/F cable termination for 2 Core x 1.5 sq. mm.with Non FLP double compression glands,lugs etc. as per specifications and direction of Engineer-in charge.</t>
  </si>
  <si>
    <t>P/F cable termination for 2 Core x 2.5 sq. mm.with Non FLP double compression glands,lugs etc. as per specifications and direction of Engineer-in charge.</t>
  </si>
  <si>
    <t>P/F cable termination for 2 Core x 4 sq. mm with Non FLP double compression glands,lugs etc. as per specifications and direction of Engineer-in charge.</t>
  </si>
  <si>
    <t>P/F cable termination for 2 Core x 6 sq. mm with Non FLP double compression glands,lugs etc. as per specifications and direction of Engineer-in charge.</t>
  </si>
  <si>
    <t>P/F cable termination for 2 Core x 16 sq. mm with Non FLP double compression glands,lugs etc. as per specifications and direction of Engineer-in charge.</t>
  </si>
  <si>
    <t>P/F cable termination for 3 Core x 1.5 sq. mm. with Non FLP double compression glands,lugs etc. as per specifications and direction of Engineer-in charge.</t>
  </si>
  <si>
    <t>P/F cable termination for 3 Core x 2.5 sq. mm with Non FLP double compression glands,lugs etc. as per specifications and direction of Engineer-in charge.</t>
  </si>
  <si>
    <t>P/F cable termination for 3 Core x 4 sq. mm with Non FLP double compression glands,lugs etc. as per specifications and direction of Engineer-in charge.</t>
  </si>
  <si>
    <t>P/F cable termination for 3 Core x 6 sq. mm with Non FLP double compression glands,lugs etc. as per specifications and direction of Engineer-in charge.</t>
  </si>
  <si>
    <t>P/F cable termination for 3 Core x 10 sq. mm with Non FLP double compression glands,lugs etc. as per specifications and direction of Engineer-in charge.</t>
  </si>
  <si>
    <t>P/F cable termination for 4 Core x 2.5 sq. mm with Non FLP d double compression glands,lugs etc. as per specifications and direction of Engineer-in charge.</t>
  </si>
  <si>
    <t>P/F cable termination for 4 Core x 6 sq. mm with Non FLP double compression glands,lugs etc. as per specifications and direction of Engineer-in charge.</t>
  </si>
  <si>
    <t>P/F cable termination for 4 Core x 10 sq. mm with Non FLP double compression glands,lugs etc. as per specifications and direction of Engineer-in charge.</t>
  </si>
  <si>
    <t>P/F cable termination for 4 Core x 16 sq. mm with Non FLP double compression glands,lugs etc. as per specifications and direction of Engineer-in charge.</t>
  </si>
  <si>
    <t>P/F cable termination for 4 Core x 25 sq. mm with Non FLP double compression glands,lugs etc. as per specifications and direction of Engineer-in charge.</t>
  </si>
  <si>
    <t>P/F cable termination for 3.5 Core x 25 sq. mm with Non FLP double compression glands,lugs etc. as per specifications and direction of Engineer-in charge.</t>
  </si>
  <si>
    <t>P/F cable termination for 3.5 Core x 35 sq. mm with Non FLP double compression glands,lugs etc. as per specifications and direction of Engineer-in charge.</t>
  </si>
  <si>
    <t>P/F cable termination for 3.5 Core x 50 sq. mm with Non FLP double compression glands,lugs etc. as per specifications and direction of Engineer-in charge.</t>
  </si>
  <si>
    <t>P/F cable termination for 3.5 Core x 70 sq. mm with Non FLP double compression glands,lugs etc. as per specifications and direction of Engineer-in charge.</t>
  </si>
  <si>
    <t>P/F cable termination for 3.5 Core x 95 sq. mm with Non FLP double compression glands,lugs etc. as per specifications and direction of Engineer-in charge.</t>
  </si>
  <si>
    <t>P/F cable termination for 3.5 Core x 120 sq. mm with Non FLP double compression glands,lugs etc. as per specifications and direction of Engineer-in charge.</t>
  </si>
  <si>
    <t>P/F cable termination for 3.5 Core x 150 sq. mm with Non FLP double compression glands,lugs etc. as per specifications and direction of Engineer-in charge.</t>
  </si>
  <si>
    <t>P/F cable termination for 6 Core x 2.5 sq.mm with Non FLP double compression glands, lugs etc. as per specifications and direction of Engineer-in charge.</t>
  </si>
  <si>
    <t>FLP HEAVY DUTY DOUBLE COMPRESSION Cable Termination(FLP):Providing termination of 1.1 kV grade armoured cable for the following sizes including supply of FLP heavy duty double compression cable glands, Beluga/CEAG-FCG /Flexor/ FEPL make, crimping lugs and allied jointing materials, etc. all complete as per specification &amp; direction of Engineer In-charge. Copper lugs for copper cables and aluminium lugs for aluminium cables shall be used.</t>
  </si>
  <si>
    <t>P/F Cable termination for 2 Core x 1.5 sq. mm. with FLP double compression glands, lugs etc. as per specifications and direction of Engineer-in charge.</t>
  </si>
  <si>
    <t>P/F Cable termination for 2 Core x 2.5 sq. mm. with FLP double compression glands, lugs etc. as per specifications and direction of Engineer-in charge.</t>
  </si>
  <si>
    <t>P/F Cable termination for 2 Core x 4 sq. mm  with FLP double compression glands, lugs etc. as per specifications and direction of Engineer-in charge.</t>
  </si>
  <si>
    <t>P/F Cable termination for 2 Core x 6 sq. mm  with FLP double compression glands, lugs etc. as per specifications and direction of Engineer-in charge.</t>
  </si>
  <si>
    <t>P/F Cable termination for 2 Core x 16 sq. mm  with FLP double compression glands, lugs etc. as per specifications and direction of Engineer-in charge.</t>
  </si>
  <si>
    <t>P/F Cable termination for 3 Core x 1.5 sq. mm.  with FLP double compression glands, lugs etc. as per specifications and direction of Engineer-in charge.</t>
  </si>
  <si>
    <t>P/F Cable termination for 3 Core x 2.5 sq. mm  with FLP double compression glands, lugs etc. as per specifications and direction of Engineer-in charge.</t>
  </si>
  <si>
    <t>P/F Cable termination for 3 Core x 4 sq. mm  with FLP double compression glands, lugs etc. as per specifications and direction of Engineer-in charge.</t>
  </si>
  <si>
    <t>P/F Cable termination for 3 Core x 6 sq. mm  with FLP double compression glands, lugs etc. as per specifications and direction of Engineer-in charge.</t>
  </si>
  <si>
    <t>P/F Cable termination for 3 Core x 10 sq. mm  with FLP double compression glands, lugs etc. as per specifications and direction of Engineer-in charge.</t>
  </si>
  <si>
    <t>P/F Cable termination for 4 Core x 2.5 sq. mm  with FLP double compression glands, lugs etc. as per specifications and direction of Engineer-in charge.</t>
  </si>
  <si>
    <t>P/F Cable termination for 4 Core x 6 sq. mm  with FLP double compression glands, lugs etc. as per specifications and direction of Engineer-in charge.</t>
  </si>
  <si>
    <t>P/F Cable termination for 4 Core x 10 sq. mm  with FLP double compression glands, lugs etc. as per specifications and direction of Engineer-in charge.</t>
  </si>
  <si>
    <t>P/F Cable termination for 4 Core x 16 sq. mm  with FLP double compression glands, lugs etc. as per specifications and direction of Engineer-in charge.</t>
  </si>
  <si>
    <t>P/F Cable termination for 4 Core x 25 sq. mm  with FLP double compression glands, lugs etc. as per specifications and direction of Engineer-in charge.</t>
  </si>
  <si>
    <t>P/F Cable termination for 3.5 Core x 25 sq. mm  with FLP double compression glands, lugs etc. as per specifications and direction of Engineer-in charge.</t>
  </si>
  <si>
    <t>P/F Cable termination for 3.5 Core x 35 sq. mm  with FLP double compression glands, lugs etc. as per specifications and direction of Engineer-in charge.</t>
  </si>
  <si>
    <t>P/F Cable termination for 3.5 Core x 50 sq. mm  with FLP double compression glands, lugs etc. as per specifications and direction of Engineer-in charge.</t>
  </si>
  <si>
    <t>P/F Cable termination for 3.5 Core x 70 sq. mm  with FLP double compression glands, lugs etc. as per specifications and direction of Engineer-in charge.</t>
  </si>
  <si>
    <t>P/F Cable termination for 3.5 Core x 95 sq. mm  with FLP double compression glands, lugs etc. as per specifications and direction of Engineer-in charge.</t>
  </si>
  <si>
    <t>P/F Cable termination for 3.5 Core x 120 sq. mm  with FLP double compression glands, lugs etc. as per specifications and direction of Engineer-in charge.</t>
  </si>
  <si>
    <t>P/F Cable termination for 3.5 Core x 150 sq. mm  with FLP double compression glands, lugs etc. as per specifications and direction of Engineer-in charge.</t>
  </si>
  <si>
    <t>P/F Cable termination for 6 Core x 2.5 sq.mm with FLP double compression glands, lugs etc. as per specifications and direction of Engineer-in charge.</t>
  </si>
  <si>
    <t>CABLE JOINTING Cable Jointing : Providing straight through joint of following 1.1 KV grade XLPE insulated armoured cable with M-Seal make jointing kit, and other jointing material, etc. all complete including supply of all materials as per specification &amp; direction of Engineer In-charge.</t>
  </si>
  <si>
    <t>S/F Cable jointing kit for 2 Core x 1.5 sq. mm. with approved make  jointing kit etc. as per specifications and direction of Engineer in charge</t>
  </si>
  <si>
    <t>S/F Cable jointing kit for 2 Core x 2.5 sq. mm. with approved make  jointing kit etc. as per specifications and direction of Engineer in charge</t>
  </si>
  <si>
    <t>S/F Cable jointing kit for 2 Core x 4 sq. mm  with approved make  jointing kit etc. as per specifications and direction of Engineer in charge</t>
  </si>
  <si>
    <t>S/F Cable jointing kit for 2 Core x 6 sq. mm  with approved make  jointing kit etc. as per specifications and direction of Engineer in charge</t>
  </si>
  <si>
    <t>S/F Cable jointing kit for 2 Core x 16 sq. mm  with approved make  jointing kit etc. as per specifications and direction of Engineer in charge</t>
  </si>
  <si>
    <t>S/F Cable jointing kit for 3 Core x 1.5 sq. mm.  with approved make  jointing kit etc. as per specifications and direction of Engineer in charge</t>
  </si>
  <si>
    <t>S/F Cable jointing kit for 3 Core x 2.5 sq. mm  with approved make  jointing kit etc. as per specifications and direction of Engineer in charge</t>
  </si>
  <si>
    <t>S/F Cable jointing kit for 3 Core x 4 sq. mm  with approved make  jointing kit etc. as per specifications and direction of Engineer in charge</t>
  </si>
  <si>
    <t>S/F Cable jointing kit for 3 Core x 6 sq. mm  with approved make  jointing kit etc. as per specifications and direction of Engineer in charge</t>
  </si>
  <si>
    <t>S/F Cable jointing kit for 3 Core x 16 sq. mm  with approved make  jointing kit etc. as per specifications and direction of Engineer in charge</t>
  </si>
  <si>
    <t>S/F Cable jointing kit for 4 Core x 2.5 sq. mm  with approved make  jointing kit etc. as per specifications and direction of Engineer in charge</t>
  </si>
  <si>
    <t>S/F Cable jointing kit for 4 Core x 6 sq. mm  with approved make  jointing kit etc. as per specifications and direction of Engineer in charge</t>
  </si>
  <si>
    <t>S/F Cable jointing kit for 4 Core x 10 sq. mm  with approved make  jointing kit etc. as per specifications and direction of Engineer in charge</t>
  </si>
  <si>
    <t>S/F Cable jointing kit for 4 Core x 16 sq. mm  with approved make  jointing kit etc. as per specifications and direction of Engineer in charge</t>
  </si>
  <si>
    <t>S/F Cable jointing kit for 4 Core x 25 sq. mm  with approved make  jointing kit etc. as per specifications and direction of Engineer in charge</t>
  </si>
  <si>
    <t>S/F Cable jointing kit for 3.5 Core x 25 sq. mm  with approved make  jointing kit etc. as per specifications and direction of Engineer in charge</t>
  </si>
  <si>
    <t>S/F Cable jointing kit for 3.5 Core x 35 sq. mm  with approved make  jointing kit etc. as per specifications and direction of Engineer in charge</t>
  </si>
  <si>
    <t>S/F Cable jointing kit for 3.5 Core x 50 sq. mm  with approved make  jointing kit etc. as per specifications and direction of Engineer in charge</t>
  </si>
  <si>
    <t>S/F Cable jointing kit for 3.5 Core x 70 sq. mm  with approved make  jointing kit etc. as per specifications and direction of Engineer in charge</t>
  </si>
  <si>
    <t>S/F Cable jointing kit for 3.5 Core x 95 sq. mm  with approved make  jointing kit etc. as per specifications and direction of Engineer in charge</t>
  </si>
  <si>
    <t>S/F Cable jointing kit for 3.5 Core x 120 sq. mm  with approved make  jointing kit etc. as per specifications and direction of Engineer in charge</t>
  </si>
  <si>
    <t>S/F Cable jointing kit for 3.5 Core x 150 sq. mm  with approved make  jointing kit etc. as per specifications and direction of Engineer in charge</t>
  </si>
  <si>
    <t>S/F Cable jointing kit for 6 Core x 2.5 sq.mm with approved make  jointing kit etc. as per specifications and direction of Engineer in charge</t>
  </si>
  <si>
    <t>CABLE ROUTE MARKER</t>
  </si>
  <si>
    <t>Supplying and installing of GI cable route marker with 100mm x 100mm x5mm thick GI Plate with inscription thereon, bolted/welded to 35mm x 35mm x 6mm angle iron, 600mm long and fixing the same in ground as per drawing &amp; direction of Indian Oil Job also include painting with one coat of red oxide and finish paint.</t>
  </si>
  <si>
    <t>CABLE BRICK DUCT Providing &amp; constructing underground brick duct 650mm below GL for laying of 3 cables of max. diameter 70mm, complete with supply and  laying of sand, bricks &amp; including Excavation and backfilling in all kind of soils</t>
  </si>
  <si>
    <t>Providing  and laying class-B 50mm dia GI pipe for cable routing under flooring/ EB post leading including sealing both ends with jute and Bitumen</t>
  </si>
  <si>
    <t>Supplying, fabricating and installing following sizes of perforated GI cable trays including horizontal and vertical bends, reducers, tees, cross members and other accessories as required and duly suspended from the ceiling and/or fix to steel/RCC columns, beams or any other structure members with MS suspenders, angles, channels, etc complete as per the direction of Indian Oil</t>
  </si>
  <si>
    <t>S/F/I Perforated GI trays of 100mm x25mmx 2mm with bends, tees, cross members etc. as per specifications and direction of Engineer in charge</t>
  </si>
  <si>
    <t>S/F/I Perforated GI trays of 150mm x 25mm x 2mm with bends, tees,  cross members etc. as per specifications and direction of Engineer in charge</t>
  </si>
  <si>
    <t>S/F/I Perforated GI trays of 200mm x 25mm x 2mm with bends, tees, cross members etc. as per specifications and direction of Engineer in charge</t>
  </si>
  <si>
    <t>S/F/I Perforated GI trays of 300mm x 25mm x 2mm with bends, tees, cross members etc. as per specifications and direction of Engineer in charge</t>
  </si>
  <si>
    <t>S/F/I Perforated GI trays of 450mm x 25mm x 2mm with bends, tees, cross members etc. as per specifications and direction of Engineer in charge</t>
  </si>
  <si>
    <t>S/F/I Perforated GI trays of 600mm x 25mm x 2mm with bends, tees, cross members etc. as per specifications and direction of Engineer in charge</t>
  </si>
  <si>
    <t>Supplying, fabricating and installing following sizes of perforated GI cable trays including horizontal and vertical bends, reducers, tees, cross members and other accessories as required and duly suspended from the ceiling and/or fix to steel/RCC columns, beams or any other structure members with MS suspenders, angles, channels, etc complete as per the direction of IndianOil</t>
  </si>
  <si>
    <t>S/F/I Perforated GI trays of 150mm x 50mm x 2mm with bends, tees, cross members etc. as per specifications and direction of Engineer in charge</t>
  </si>
  <si>
    <t>S/F/I Perforated GI trays of 200mm x 50mm x 2mm with bends, tees, cross members etc. as per specifications and direction of Engineer in charge</t>
  </si>
  <si>
    <t>S/F/I Perforated GI trays of 300mm x 50mm x 2mm with bends, tees, cross members etc. as per specifications and direction of Engineer in charge</t>
  </si>
  <si>
    <t>S/F/I Perforated GI trays of 450mm x 50mm x 2mm with bends, tees, cross members etc. as per specifications and direction of Engineer in charge</t>
  </si>
  <si>
    <t>S/F/I Perforated GI trays of 600mm x 50mm x 2mm with bends, tees, cross members etc. as per specifications and direction of Engineer in charge</t>
  </si>
  <si>
    <t>S/F/I Perforated GI trays of 150mm x 75mm x 2mm with bends, tees, cross members etc. as per specifications and direction of Engineer in charge</t>
  </si>
  <si>
    <t>S/F/I Perforated GI trays of 300mm x 75mm x 2mm with bends, tees, cross members etc. as per specifications and direction of Engineer in charge</t>
  </si>
  <si>
    <t>S/F/I Perforated GI trays of 450mm x 75mm x 2mm with bends, tees, cross members etc. as per specifications and direction of Engineer in charge</t>
  </si>
  <si>
    <t>S/F/I Perforated GI trays of 600mm x 75mm x 2mm with bends, tees, cross members etc. as per specifications and direction of Engineer in charge</t>
  </si>
  <si>
    <t>S/F/I Perforated GI trays of 150mm x 100mm x 2mm with bends,tees cross members etc. as per specifications and direction of Engineer in charge</t>
  </si>
  <si>
    <t>S/F/I Perforated GI trays of 300mm x 100mm x 2mm with bends,tees, cross members etc. as per specifications and direction of Engineer in charge</t>
  </si>
  <si>
    <t>S/F/I Perforated GI trays of 450mm x 100mm x 2mm with bends,tees, cross members etc. as per specifications and direction of Engineer in charge</t>
  </si>
  <si>
    <t>S/F/I Perforated GI trays of 600mm x 100mm x 2mm with bends,tees, cross members etc. as per specifications and direction of Engineer in charge</t>
  </si>
  <si>
    <t>PROVISION OF EARTHING</t>
  </si>
  <si>
    <t>Providing earthing with 100 mm dia, 3.0M long C.I  pipe as per  IS:3043 (with latest amendment) including providing suitable earth bus for interconnection, providing a mixture of salt &amp; charcoal, making earth pit chamber with chequered plate cover as per standard Drawing all complete as per specification &amp; direction of Engineer In-charge</t>
  </si>
  <si>
    <t>Supply &amp; Laying Earthing 50 x 10mm G.I. Strip as per specifications and direction of Engineer in Charge.</t>
  </si>
  <si>
    <t>Supply &amp; Laying Earthing 32 x 6 mm G.I.strip as per specifications and direction of Engineer in Charge.</t>
  </si>
  <si>
    <t>Supply &amp; Laying Earthing 50 x 6 mm G.I. Strip as per specifications and direction of Engineer in Charge.</t>
  </si>
  <si>
    <t>Supply &amp; Laying Earthing 25 x 6 mm GI strip as per specifications and direction of Engineer in Charge.</t>
  </si>
  <si>
    <t>Supply &amp; Laying Earthing 25 x 3 mm GI strip as per specifications and direction of Engineer in Charge.</t>
  </si>
  <si>
    <t>Supply &amp; Laying Earthing 8 S.W.G. G.I. Wire (bare) as per specifications and direction of Engineer in Charge.</t>
  </si>
  <si>
    <t>Supply &amp; Laying Earthing 10 S.W.G. G.I. Wire (bare) as per specifications and direction of Engineer in Charge.</t>
  </si>
  <si>
    <t>Supply &amp; Laying Earthing 12 S.W.G. G.I. Wire (bare) as per specifications and direction of Engineer in Charge.</t>
  </si>
  <si>
    <t>Supply &amp; Laying Earthing 6 S.W.G. Cu. Wire as per specifications and direction of Engineer in Charge.</t>
  </si>
  <si>
    <t>Supply &amp; Laying Earthing 8 S.W.G. Cu. Wire as per specifications and direction of Engineer in Charge.</t>
  </si>
  <si>
    <t>Supply &amp; Laying Earthing 10 S.W.G. Cu. Wire as per specifications and direction of Engineer in Charge.</t>
  </si>
  <si>
    <t>Supply &amp; Laying Earthing 20 x 3 mm Cu. Strip as per specifications and direction of Engineer in Charge.</t>
  </si>
  <si>
    <t>Supply &amp; Laying Earthing 25 x 5 mm Cu. Strip as per specifications and direction of Engineer in Charge.</t>
  </si>
  <si>
    <t>For cables 6  sqmm XLPE / AYFY</t>
  </si>
  <si>
    <t>Supplying and providing 100mm square  Hansel weather proof junction box for emblem pole/ light pole/yard light</t>
  </si>
  <si>
    <t>Supply &amp; fixing of flame proof junction box (4 way entry) of BALIGA /CEAG-FCG/FLEXPRO/FEPL make including clamping arrangement, all complete  as per specification and direction of Engineer  In-charge.</t>
  </si>
  <si>
    <t>Providing &amp; fixing flexible copper cable PVC insulated of 16sqmm for connecting the earth grid/earth strip with the crocodile clip including cost of 1no.crocodile clip (for tanker earthing &amp; other job)</t>
  </si>
  <si>
    <t>PANEL BOARDS AND DISTRIBUTION BOARDS</t>
  </si>
  <si>
    <t>Supply,installation,testing and commissioning of cubicle type power control centre with 6nos of LED type(RYB) indicating lamps,3Nos.of ammeters,1No. of  voltmeter with selector switch,3Nos.of 250/5A CTs, control fuses, control wiring etc.&amp; to be fabricated out of 16SWG MS sheet undergone 7 tank process and powder coated /painted with anticorrosive primer and two coats of enamel paint and having following specific components as per enclosed standard drawings: 125 A FPSFCOS with 125A HRC fuse as incomer-1 No 125 A TPN busbar chamber with Cu bus. 125A TPN SDFU with 125A HRC fuse as outgoings - 2 Nos</t>
  </si>
  <si>
    <t>Supplying and fixing of following meters and accessories in existing DB/Panel board.</t>
  </si>
  <si>
    <t>LT DISTRIBUTION PANEL</t>
  </si>
  <si>
    <t>Supply, fabrication &amp; erection of  out door duty EB meter board with provision for energy meter (energy meter will be supplied by EB ) including 3nos of 100A HRC fuse unit and fuse base,neutral link, Bakelite connectors, inter connections etc as required in hensel box size 3 box 300X450X170 mm with hinge(Excluding cost of energy meter)  as per standard drawings</t>
  </si>
  <si>
    <t>Supply, fabrication and erection of EB meter board with provision for energy meter (energy meter will be supplied by  EB ) including 1no of  63A HRC fuse unit and fuse base,neutral link,Bakelite connectors, inter-connections etc as required in hensel box size2 300X300X182mm. (Excluding cost of energy meter) as per standard drawings</t>
  </si>
  <si>
    <t>PROVIDING INTERNAL WIRING</t>
  </si>
  <si>
    <t>Wiring for light point/ fan point/ exhaust fan point/ call bell point with 1.5 sq.mm FR PVC insulated copper conductor single core cable in surface / recessed medium class PVC conduit, with piano type switch, phenolic laminated sheet, suitable size M.S. box and earthing the point with 1.5 sq.mm. FR PVC insulated copper conductor single core cable etc as required.</t>
  </si>
  <si>
    <t>Wiring for light point/ fan point/ exhaust fan point/ call bell point with 1.5 sq.mm FR PVC insulated copper conductor single core cable in surface / recessed medium class PVC conduit, with modular switch, modular plate, suitable GI box and earthing the point with 1.5 sq.mm. FR PVC insulated copper conductor single core cable etc as required.</t>
  </si>
  <si>
    <t>Supplying and drawing following 2 pair 0.5 sq mm FR PVC insulated annealed copper conductor, unarmuored telephone cable in the existing surface/ recessed steel/ PVC conduit as required.</t>
  </si>
  <si>
    <t>Sub-main/power wiring with PVC insulated Copper wire of 2 x 1.5 sq mm + 1 x 1.5 sq mm earth wire, as per specifications and direction of Engineer in Charge.</t>
  </si>
  <si>
    <t>Sub-main/power wiring with PVC insulated Copper wire of 2 x 2.5 sq mm + 1 x 2.5 sq mm earth wire, as per specifications and direction of Engineer in Charge.</t>
  </si>
  <si>
    <t>Sub-main/power wiring with PVC insulated Copper wire of 2 x 4 sq mm + 1 x 4 sq mm earth wire, as per specifications and direction of Engineer in Charge.</t>
  </si>
  <si>
    <t>Sub-main/power wiring with PVC insulated Copper wire of 2 x 6 sq mm + 1 x 6 sq mm earth wire, as per specifications and direction of Engineer in Charge.</t>
  </si>
  <si>
    <t>Sub-main/power wiring with PVC insulated Copper wire of 2 x 10 sq mm + 1 x 10 sq mm earth wire, as per specifications and direction of Engineer in Charge.</t>
  </si>
  <si>
    <t>Sub-main/power wiring with PVC insulated Copper wire of 2 x 16 sq mm + 1 x 16 sq mm earth wire, as per specifications and direction of Engineer in Charge.</t>
  </si>
  <si>
    <t>5 Amp Piano type switch</t>
  </si>
  <si>
    <t>5 Amp modular  type  switch</t>
  </si>
  <si>
    <t>5 Amp Piano  type  3 pin  socket</t>
  </si>
  <si>
    <t>15Amp  modular type  switch</t>
  </si>
  <si>
    <t>15Amp  modular type  6 pin socket</t>
  </si>
  <si>
    <t>36/40W,1200mm long fluorescent tube</t>
  </si>
  <si>
    <t>2x18 W CFL energy saver fitting with choke, starter and all other accessories including lamp Make , HAVELLS FP-L type or WIPRO WVP 41218 or BAJAJ BMLA 01 218 CFL D W2EB or equivalent type</t>
  </si>
  <si>
    <t>3X36 W CFL energy saver fitting with choke, starter and all other accessories including lamp Make , HAVELLS FP-L (HF)type or WIPRO WVP 243 36 or BAJAJ BMLA 01336 CFL W2EB or equivalent type</t>
  </si>
  <si>
    <t>SWITCHES, FUSES, MCBS, ELCBS ETC Supply and fixing of Modular switch frame with inner and outer face plates and accessories as per following details of approved including  flush metal boxes/surface mounting boxes, plates, etc. all complete as per manufacturer's specification and direction of Engineer In-charge.</t>
  </si>
  <si>
    <t>S/F modular switch frame with 1or 2 module frame, as per specifications and direction of Engineer in Charge.</t>
  </si>
  <si>
    <t>S/F modular switch frame with 3 module frame, as per specifications and direction of Engineer in Charge.</t>
  </si>
  <si>
    <t>S/F modular switch frame with 4 module frame, as per specifications and direction of Engineer in Charge.</t>
  </si>
  <si>
    <t>S/F modular switch frame with 6 module frame, as per specifications and direction of Engineer in Charge.</t>
  </si>
  <si>
    <t>S/F modular switch frame with 8 module frame, as per specifications and direction of Engineer in Charge.</t>
  </si>
  <si>
    <t>S/F modular switch frame with 12 module frame, as per specifications and direction of Engineer in Charge.</t>
  </si>
  <si>
    <t>S/F modular switch frame with 6A Modular Switch, as per specifications and direction of Engineer in Charge.</t>
  </si>
  <si>
    <t>S/F modular switch frame with 15 A Modular switch, as per specifications and direction of Engineer in Charge.</t>
  </si>
  <si>
    <t>S/F modular switch frame with 6A, 3 Pin Modular Socket, as per specifications and direction of Engineer in Charge.</t>
  </si>
  <si>
    <t>S/F modular switch frame with 15 A  6 Pin Modular socket, as per specifications and direction of Engineer in Charge.</t>
  </si>
  <si>
    <t>S/F modular switch frame with 2 Pin Telephone Modular Socket, as per specifications and direction of Engineer in Charge.</t>
  </si>
  <si>
    <t>S/F modular switch frame with Fan Regulator of stepped modular type, as per specifications and direction of Engineer in Charge.</t>
  </si>
  <si>
    <t>S/F modular switch frame with Modular type TV/cable sockets. , as per specifications and direction of Engineer in Charge</t>
  </si>
  <si>
    <t>Supplying and fixing of MCB + ELCB (RCBO)  with necessary inter connections on existing DB, Panel board.</t>
  </si>
  <si>
    <t>Supplying and fixing of following MCBs   with necessary inter connections  on existing DB, Panel board etc.</t>
  </si>
  <si>
    <t>Supply &amp; fixing 20A, 240V metal clad industrial type socket outlet  with 2 poles and earth, metal enclosed plug top along with 20A  (10kA) SPMCB (D- Curve) in steel enclosure on surface/ recess with chained metallic cover for the socket and complete with  interconnection testing etc as required.</t>
  </si>
  <si>
    <t>S/I of MCB distribution board /double door with 6 way (4+18) TPN, as per specifications and direction of Engineer in Charge</t>
  </si>
  <si>
    <t>S/F in existing DB, 3-pole MCCB of  breaking capacity 16 KA of 63 Amp , as per specifications and direction of Engineer in Charge</t>
  </si>
  <si>
    <t>S/F in existing DB, 3-pole MCCB of  breaking capacity 16 KA of 100Amp ,as per specifications and direction of Engineer in Charge</t>
  </si>
  <si>
    <t>32A3S&amp;F 3P MCCB OF 32A IN STEEL SHEET ENCL.</t>
  </si>
  <si>
    <t>63 AMP3S&amp;F 3P MCCB OF 63A IN STEEL SHEET ENCL.</t>
  </si>
  <si>
    <t>100AMP     3S&amp;F 3P MCCB OF 100A IN STEEL SHEET ENCL.</t>
  </si>
  <si>
    <t>Supply and fixing 4-pole MCCB of  breaking c+H600apacity 16 KA  in existing  panel board.</t>
  </si>
  <si>
    <t>S/F in existing DB, 4-pole MCCB of  breaking capacity 16 KA of 63 Amp ,as per specifications and direction of Engineer in Charge</t>
  </si>
  <si>
    <t>S/F in existing DB, 4-pole MCCB of  breaking capacity 16 KA of 100Amp ,as per specifications and direction of Engineer in Charge</t>
  </si>
  <si>
    <t>S/F DB in steel sheet enclosure with 4-pole MCCB of  breaking capacity 16 KA of 100Amp  , as per specifications and direction of Engineer in Charge</t>
  </si>
  <si>
    <t>S/F TPN, switch disconnector fuse unit  of 32A, as per specifications and direction of Engineer in Charge</t>
  </si>
  <si>
    <t>S/F TPN, switch disconnector fuse unit  of 63A , as per specifications and direction of Engineer in Charge</t>
  </si>
  <si>
    <t>S/F TPN, switch disconnector fuse unit  of 125A, as per specifications and direction of Engineer in Charge</t>
  </si>
  <si>
    <t>SWITCH FUSE UNIT WITHOUT FUSE Supply &amp; fixing switches/accessories in sheet metal enclosure  including  providing of required connections with supply of necessary  cable/conduits as required in case of existing control switch panel/ switch board etc. all complete as per specification and direction of Engineer-In-Charge.( SFUs shall be of approved make and SFUs shall be without fuse)</t>
  </si>
  <si>
    <t>S/F switch fuse unit in steel sheet enclosure with 16Amp SPN switch fuse unit, as per specifications and direction of Engineer in Charge</t>
  </si>
  <si>
    <t>S/F switch fuse unit in steel sheet enclosure with 32Amp SPN switch fuse unit, as per specifications and direction of Engineer in Charge</t>
  </si>
  <si>
    <t>S/F switch fuse unit in steel sheet enclosure with 16Amp TPN switch fuse unit, as per specifications and direction of Engineer in Charge</t>
  </si>
  <si>
    <t>S/F switch fuse unit in steel sheet enclosure with 32Amp TPN switch fuse unit, as per specifications and direction of Engineer in Charge</t>
  </si>
  <si>
    <t>S/F switch fuse unit in steel sheet enclosure with 63Amp TPN switch fuse unit, as per specifications and direction of Engineer in Charge</t>
  </si>
  <si>
    <t>S/F switch fuse unit in steel sheet enclosure with 100Amp TPN switch fuse unit, as per specifications and direction of Engineer in Charge</t>
  </si>
  <si>
    <t>S/F switch fuse unit in steel sheet enclosure with 200Amp TPN switch fuse unit, as per specifications and direction of Engineer in Charge</t>
  </si>
  <si>
    <t>Supplying &amp; fixing of approved make 4 pole change over switch in steel sheet enclosure with side handle operation on load type grouting in C.C. Complete as per direction of Engineer-In-Charge.</t>
  </si>
  <si>
    <t>MINIATURE CIRCUIT BREAKERS (MCB) Supplying &amp; fixing of Miniature Circuit Breakers as per approved make of 10KA Breaking capacity of following ratings</t>
  </si>
  <si>
    <t>HRC FUSE LINK Supply, fixing and connection of following KNIFE TYPE HRC fuse  link AS PER IS:13703:1993 &amp; IEC 269:1986 of M/S HAVELL/L&amp;T /GEC Astholm/Standard /MDS make or approved equivalent  in distribution board etc all complete with labour &amp; materials KNIFE TYPE HRC FUSE LINK</t>
  </si>
  <si>
    <t>S/F KNIFE TYPE HRC fuse link of 6-100 AMP ( FCD00 series),  as per specifications and direction of Engineer in Charge</t>
  </si>
  <si>
    <t>S/F KNIFE TYPE HRC fuse link of 125 AMP (HCD00 series),  as per specifications and direction of Engineer in Charge</t>
  </si>
  <si>
    <t>S/F KNIFE TYPE HRC fuse link of 32 -125 AMP (HCD -1 series),  as per specifications and direction of Engineer in Charge</t>
  </si>
  <si>
    <t>S/F KNIFE TYPE HRC fuse link of 160 - 200 AMP (HCD- 01 series),  as per specifications and direction of Engineer in Charge</t>
  </si>
  <si>
    <t>Supply, fixing and connection of following BOLTED TYPE HRC fuse  link AS PER IS:13703:1993 &amp; IEC 269:1986 of M/S HAVELL/L&amp;T /GEC Astholm/Standard /MDS make or approved equivalent  in distribution board etc all complete with labour &amp; materials BOLTED TYPE HRC FUSE LINK</t>
  </si>
  <si>
    <t>S/F Bolted type HRC Fuse link of 2-32 AMP ( HNS series),  as per specifications and direction of Engineer in Charge</t>
  </si>
  <si>
    <t>S/F Bolted type HRC Fuse link of 6-32 AMP ( HTIA series),  as per specifications and direction of Engineer in Charge</t>
  </si>
  <si>
    <t>S/F Bolted type HRC Fuse link of 36-63 AMP ( HTSS series),  as per specifications and direction of Engineer in Charge</t>
  </si>
  <si>
    <t>S/F Bolted type HRC Fuse link of 80-125 AMP ( HTSD series),  as per specifications and direction of Engineer in Charge</t>
  </si>
  <si>
    <t>S/F Bolted type HRC Fuse link of 80-125 AMP ( HTSDC series),  as per specifications and direction of Engineer in Charge</t>
  </si>
  <si>
    <t>S/F Bolted type HRC Fuse link of 125-250 AMP ( HTSF series),  as per specifications and direction of Engineer in Charge</t>
  </si>
  <si>
    <t>Supply and installation of L&amp;T / Siemens OR equalling make DOL motor starter (WITH ALL ACESSARIES INCLUDING O/L RELAY ETC.)  confirming to IS:13947-4 on walls/steel structure, connection of cables all complete with labour and materials as per direction UPTO 5.5KW</t>
  </si>
  <si>
    <t>FASD STARTER Supply&amp;Fixing of3 phase, 415V, 50HZ FASD (fully automatic star delta) starter with illuminated ON-OFF push buttons(LED type) having suitably rated thermal over load relay and single phasing preventer with auxiliary contactors of approved make of following capacities.</t>
  </si>
  <si>
    <t>S/Fixing 3 phase, 415V, 50HZ FASD (fully automatic star delta) starter of 20 HP, as per specifications  and direction of Engineer in Charge</t>
  </si>
  <si>
    <t>S/Fixing 3 phase, 415V, 50HZ FASD (fully automatic star delta) starter of 30 HP, as per specifications and direction of Engineer in charge.</t>
  </si>
  <si>
    <t>MCB DISTRIBUTION BOARD INCLUSIVE OF SINGLE PHASE MCB Supply &amp; fixing of MCB Distribution Board double door type, IP-42, inclusive  of MCB, Single Phase, as per approved make of following types with all accessories such as tinned copper bus bars, neutral link, earth bar, din bar, knockouts, interconnections, earth studs, etc. (MCB - 10KA Breaking Capacity)</t>
  </si>
  <si>
    <t>4 way DB with 63A FP  RCBO, 300 mA sensitivity as incoming - 1No.&amp; 6 to 16A SP as outgoing - 4 Nos. for each phase.</t>
  </si>
  <si>
    <t>6 way DB with 63A FP RCBO, 300 mA sensitivity as incoming - 1No. &amp; 6 to 16A SP as outgoing - 6 Nos. for each phase.</t>
  </si>
  <si>
    <t>8 way DB with 63A FP RCBO, 300 mA sensitivity as incoming - 1 No. &amp;  6 to 16A SP as outgoing - 8 Nos. for each phase.</t>
  </si>
  <si>
    <t>12 way DB with 63A FP  RCBO, 300 mA sensitivity as incoming - 1 No.&amp; 6 to 16A SP as outgoing - 12 Nos. for each phase.</t>
  </si>
  <si>
    <t>AREA LIGHT POLES Supply, erection and painting of area light poles of following types including 38/50mm dia tubular arm, MS base plate, earth boss, including concrete foundation (M 15) of approx. size 0.5M x 0.5M and depth varying from 1.25M to 1.5M as per IS:2713 (Part II) and as per site condition, all complete as per site direction. Pole painting to  be done with two coats red oxide primer and two coats of aluminium paint.</t>
  </si>
  <si>
    <t>Y Pole</t>
  </si>
  <si>
    <t>L Pole</t>
  </si>
  <si>
    <t>OCTAGONAL POLES Supply &amp; Fixing of Octagonal Poles of following type (Civil job shall be paid separately) :</t>
  </si>
  <si>
    <t>7 Meter high galvanized Octagonal pole with top 70mm (A/F), bottom bottom 130mm (A/F) made up of 3 mm thick plate having a base plate of size 220 x 220 x 12 with single arm 1500mm long bracket arm made up of 48 O.D. pipe with EN 8 grade galvanized foundation bolts and anchor plate on suitable concrete foundation as per standard drawings enclosed herein(Civil &amp; Electrical works shall be paid separately) having fixing arrangement for mounting 2 Nos. of 250W Metal halide luminaries (on opposite sides)</t>
  </si>
  <si>
    <t>9 Meter high galvanized Octagonal pole with top 90mm (A/F),  bottom 158mm (A/F), made up of 3mm thick plate having a base  plate of size 285 x 285 x 16 with single arm 1500mm long bracket arm made up of 48 O.D. pipe with EN grade galvanized foundation bolts &amp; anchor plate on suitable concrete foundation as per standard drawings enclosed herein (Civil &amp; Electrical works shall be paid separately) having fixing arrangement for mounting 2 Nos. Of 250W Metal halide luminaries (on opposite sides)</t>
  </si>
  <si>
    <t>S/E of 5 Meter high galvanised Octagonal pole with top 60mm (A/F), bottom 130mm (A/F) made up of 3 mm thick plate having a base plate of size 210 x 210 x 12 with single arm 1500mm long bracket arm made up of 48 O.D. pipe with EN 8 grade galvanised foundation bolts and anchor plate on suitable concrete foundation as per standard drawings enclosed herein(Civil &amp; Electrical works shall be paid separately) having fixing arrangement for mounting 2 Nos. of 250W Metal halide luminaries (on opposite sides)</t>
  </si>
  <si>
    <t>Erection, Installation and commissioning of company supplied yard light  poles including grouting in C.C. &amp; painting, internal wiring, etc complete as per direction of Engineer In-charge (Civil job is included but  painting shall be paid separately).</t>
  </si>
  <si>
    <t>Supply &amp; fixing of 2 X TL 28W outdoor fluorescent lamp fitting (Eqiv to PHILIPS Cat No. : HGS120/2xTLS-28W EBE) (Eqiv to Wipro Cat No. : WIF83228SG (Eqiv to Crompton Cat No. : T5SFE228EB)  including lamps, starter, choke &amp; other accessories all complete (Hanging Type/ Wall Mounted Type).</t>
  </si>
  <si>
    <t>Providing fluorescent tube light fitting, with 2x36 watt  lamps, starter, choke, rotary holder, down rods (if required), etc. all complete as per specification and direction of Engineer-In-Charge.  (For inside Building)</t>
  </si>
  <si>
    <t>Philips Cat. No.TMC 55/2 x TL-D36W EBE</t>
  </si>
  <si>
    <t>WIPRO Cat. No. WIF 14240</t>
  </si>
  <si>
    <t>Crompton Cat. No. IGP1424HSB</t>
  </si>
  <si>
    <t>Providing mirror optic fluorescent tube light fitting with 2x36 watt  lamps,starter,choke,rotary holder, down rods, etc.all complete as per specification and direction of Engineer-In-Charge (for  inside the Sales building).</t>
  </si>
  <si>
    <t>Philips Cat. No.TCS 350 2 x TLD 36W C5 HF EBT 236</t>
  </si>
  <si>
    <t>WIPRO Cat. No. WCF 81236 SGW 2 x 36 W FTL(T8)</t>
  </si>
  <si>
    <t>Crompton Cat. No. CRFG14236EB- 2X36 W FTL</t>
  </si>
  <si>
    <t>Philips Cat. No.TMC 55/1x36 EBE</t>
  </si>
  <si>
    <t>WIPRO Cat. No. WCF 12136</t>
  </si>
  <si>
    <t>Crompton Cat. No. IGP1414HSB</t>
  </si>
  <si>
    <t>2X11 W CFL energy saver fitting with lamp of approved make equivalent to Philips Cat. No. FCS518/2x11 / WIPRO cat no: WVP 50211.CROMPTON-TLD211 2X11W CFL</t>
  </si>
  <si>
    <t>1x28 W T5 tube light fitting of approved make equivalent to Philips Cat No. TMS 122/1 x 28 W EBT with lamp Wipro Cat no. WIF20128SG Crompton Cat no. T5GP28EB</t>
  </si>
  <si>
    <t>1x40/54 W T5 TL fitting of approved make equivalent to Philips Cat No. TMS 122/1 x 54 EBP / WIPRO cat no: WIF 36140SG with lamp Crompton Cat no. IGP1414EB</t>
  </si>
  <si>
    <t>2x28 W T5 tube light fitting of approved make equivalent to Philips Cat No. TMS 122/2 x 28 W EBE / WIPRO cat no: WIF 36240 SG  with lamp Crompton T5GP228EB</t>
  </si>
  <si>
    <t>2x28 W Mirror Optical Fitting of approved make, equivalent to Philips Cat No. TCS 398/2 x TL- D36W IC M2 with lamp Wipro Cat no. WVF40236SG Crompton CSBWii24EB</t>
  </si>
  <si>
    <t>SODIUM STREET LIGHT FITTINGS Supply &amp; fixing of street lighting luminaries including supply &amp; fixing of 150W HPSV lamp(SON-T),control gears and other accessories all complete as per specification and direction of  Engineer In-charge.</t>
  </si>
  <si>
    <t>S/E of Street Light Fitting of Philips Cat. No.SGP 325/SON-T-150 W GLA</t>
  </si>
  <si>
    <t>WIPRO Cat. No. WST 71150</t>
  </si>
  <si>
    <t>Crompton Cat. No. SSGT1115H/G-HDBI15S/MH</t>
  </si>
  <si>
    <t>S/E of Street Light Fitting of Philips Cat. No.SGP 325/SON-T-250 W/GLA with 250 W HPSV Lamp</t>
  </si>
  <si>
    <t>Philips Cat. No.SGP 401/SON-T-250</t>
  </si>
  <si>
    <t>WIPRO Cat. No. WST 71250</t>
  </si>
  <si>
    <t>Crompton Cat. No. SSGT1125H/G-HDBI15S/MH</t>
  </si>
  <si>
    <t>S/E MV Light fittings of Philips Cat. No.SGP401 &amp; 250 HPMV Lamp</t>
  </si>
  <si>
    <t>S/E MV Light fitting of WIPRO Cat. No. WST/H45250 with 250w HPMV lamp</t>
  </si>
  <si>
    <t>MV Light fittng Crompton Cat. No. MSS1525IH-HDB25M &amp; 250W lamp</t>
  </si>
  <si>
    <t>MERCURY VAPOUR YARD LIGHT FITTINGS Providing and fixing yard light luminaries with 1x250W mercury vapour lamp including all required accessories on light poles,  all complete as per specification and direction of Engineer In-charge.</t>
  </si>
  <si>
    <t>Philips Cat. No.HRX051/ HPLN 250 W</t>
  </si>
  <si>
    <t>CDMT YARD LIGHT FITTINGS Providing and fixing yard light luminaries with 70W/150W /250W CDMT lamp including all required accessories such as, control gear, fixtures, etc. on light poles, all complete as per specification and direction of Engineer In-charge.</t>
  </si>
  <si>
    <t>Philips Cat. No. CRP320-1 x CDMTT 70 W FG GR Lamp</t>
  </si>
  <si>
    <t>Philips Cat. No. SGP-401/ CDM-TT 150W Lamp</t>
  </si>
  <si>
    <t>Philips Cat. No. SGP-401/ CDMTT 250W Lamp/HPIT</t>
  </si>
  <si>
    <t>METAL HALIDE YARD LIGHT FITTINGS Providing and fixing yard light luminaries with 250W MHL lamp including all  required accessories such as, control gear, fixtures, etc. on light poles, all complete as per specification and direction of Engineer In-charge.</t>
  </si>
  <si>
    <t>Philips Cat. No.MRX 51/250 HPITP 250 W</t>
  </si>
  <si>
    <t>Crompton Cat. No. MHSGN1225 IH / FG and 250 W Lamp</t>
  </si>
  <si>
    <t>FALSE CEILING RECESSED MOUNTED FITTINGS Supply and fixing of following recessed mounting luminaries of Philips/Crompton/ WIPRO make for false ceiling including provision  of  suitable ply board over false ceiling for mounting of fittings, etc. all complete as per specifications and equivalent to Philips cat  no. as per details given and direction of Engineer In-charge.</t>
  </si>
  <si>
    <t xml:space="preserve"> Philips  FBS430--2 xPLL36W P5 HF Crompton  : CRFQ 11236 EB/P5 Wipro : WVP24236 SG  with 2 x 36 W</t>
  </si>
  <si>
    <t>Philips Cat. No.:FBS 285/ 2P11W / WIPRO WVP 50211  / Crompton Cat. No.: TLD 211 with 2 x  PL-S 11W/18W</t>
  </si>
  <si>
    <t>HOARDING LIGHT FITTINGS Supply and fixing of following flood light luminaries of approved make with all accessories for Hoarding lighting, etc. all complete as per specifications and direction of Engineer In-charge.</t>
  </si>
  <si>
    <t>Philips Cat. No. QVF 135/70W / WIPRO cat no: WFZ53070DE Bajaj cat no. BJFL70SV S/AS fitting of approved make with separate control gear and 70 W metal halide lamp.</t>
  </si>
  <si>
    <t>Philips  MWF 231-MHNTD150WA / WIPRO   WFZ53150DE / Bajaj  BJFL 150 SVT S/AS with control gear box, 1No. 150W Metal Halide   lamp with mounting accessories</t>
  </si>
  <si>
    <t>Philips  MWF 331 1xHPI-TP 400W S / WIPRO WFZ 53400-400W including 1No 400/500W Halogen lamp &amp; gear box</t>
  </si>
  <si>
    <t>As per Philips Cat. No. QVF 135/500 / including 1No 400/500W Halogen lamp &amp; gear box</t>
  </si>
  <si>
    <t>1X 150 Watts (Philips Cat Ref.MVC/502 or equivalent) with gear box</t>
  </si>
  <si>
    <t>1X 70 Watts (Philips Cat Ref.RVP339 or equivalent) with gear box</t>
  </si>
  <si>
    <t>Philips Cat. No. MPF 922/150 CST</t>
  </si>
  <si>
    <t>Philips Cat. No. MPF 900 1x HPI-T 250 W IC HGR S</t>
  </si>
  <si>
    <t>Philips Cat. No. MPF 900 1x HPI-T 250 W IC HGR A</t>
  </si>
  <si>
    <t>WIPRO Cat. No. WHH 96150 CDSL with cast aluminium housing and 150W metal halide  lamp</t>
  </si>
  <si>
    <t>WIPRO Cat. No. WHH 98250 with powder coated die cast Aluminium  housing and 250W metal halide lamp</t>
  </si>
  <si>
    <t>Crompton Cat. No. FADR 1215 IH (CA), Cast Aluminium enclosure with 150 W (DE) metal halide lamp</t>
  </si>
  <si>
    <t>Crompton Cat. No. FADR 1425 IH (CA) COMPLETE AL housing with  Crompton 250W (T)metal halide lamp</t>
  </si>
  <si>
    <t>Cat. No. FDAT1140IH09 with cast aluminium housing with 400WMH(T) metal halide lamp</t>
  </si>
  <si>
    <t>BAJAJ Cat. No. BJUCL 250 W MMH-S CA with cast aluminium housing and 250W metal halide lamp</t>
  </si>
  <si>
    <t>PHILIPS FBS 300 M 3 x PL-L36W EBP P5</t>
  </si>
  <si>
    <t>WIPRO : WIP 43 336 SGW 3 X 36 W CFL</t>
  </si>
  <si>
    <t>CROMPTON : CSFQ 11336/P5 3X36 W CFL</t>
  </si>
  <si>
    <t>Supply and erection of following flame proof/flood light fittings with toughened glass and mesh suitable for HPMV lamp with separate control gear box.The job includes the cost of fitting and erection,lamp, erection of control gear on suitable MS brackets etc.</t>
  </si>
  <si>
    <t>BULKHEAD/WELLGLASS LUMINAIRES Supply &amp; fixing of bulkhead type Luminaries PHILIPS Cat. No. : NXC 101/ WIPRO cat no. WKP 14109 / Crompton ICBH10 including supply &amp; fixing of 1x9W PLS  lamp, etc. all complete as per specification and direction of Engineer In-charge.</t>
  </si>
  <si>
    <t>125 W HPMV well glass fitting with lamp</t>
  </si>
  <si>
    <t>250 W HPMV flood light fixture with lamp</t>
  </si>
  <si>
    <t>Supply &amp; fixing of well glass type FLP Luminaries  including s/f of 1x160W MLL lamp, hanging arrangement by suitable MS frame,etc. all complete as per specification and direction of Engineer In-charge.</t>
  </si>
  <si>
    <t>300 MM Sweep wall mounted fan</t>
  </si>
  <si>
    <t>900 MM Sweep</t>
  </si>
  <si>
    <t>1200 mm sweep</t>
  </si>
  <si>
    <t>1400 mm sweep</t>
  </si>
  <si>
    <t>6" dia light duty, make Khaitan or equivalent</t>
  </si>
  <si>
    <t>9" dia light duty, make Khaitan or equivalent</t>
  </si>
  <si>
    <t>12" heavy duty, make GEC or equivalent</t>
  </si>
  <si>
    <t>600 mm longX 18W/20W Fluorescent Tube Light</t>
  </si>
  <si>
    <t>1200 mm long X 36W/40W fluorescent tube light</t>
  </si>
  <si>
    <t>1200mm Long 28 W (T-5) fluorescent Tube  light</t>
  </si>
  <si>
    <t>11 W PL Lamp</t>
  </si>
  <si>
    <t>18 W CFL lamp</t>
  </si>
  <si>
    <t>36 W CFL Lamp</t>
  </si>
  <si>
    <t>9 W PL lamp</t>
  </si>
  <si>
    <t>40 /60Watts Screwed type Bulb</t>
  </si>
  <si>
    <t>100 Watts Screw type Bulb</t>
  </si>
  <si>
    <t>100 watts pin type bulb</t>
  </si>
  <si>
    <t>24/26 watts CFL Tube light</t>
  </si>
  <si>
    <t>500 watts Halogen Bulb</t>
  </si>
  <si>
    <t>80/125 Watts mercury vapour lamp</t>
  </si>
  <si>
    <t>150/250 watts sodium vapour lamp</t>
  </si>
  <si>
    <t>160 watts mercury vapour lamp</t>
  </si>
  <si>
    <t>250 watts metal Halide lamp Philips make HPI-T- 250 or equivalent</t>
  </si>
  <si>
    <t>70W  MLL lamp with approved make</t>
  </si>
  <si>
    <t>150W  MH - DE lamp with approved make</t>
  </si>
  <si>
    <t>400W  MH - (HPI - T - Type) lamp with approved make</t>
  </si>
  <si>
    <t xml:space="preserve"> Deluxe Musical bell &amp; Bell Switch</t>
  </si>
  <si>
    <t>Weather proof light fitting Crompton IWV1210 BC 100W GLS with lamp</t>
  </si>
  <si>
    <t>Philips make vide cat No.NXC 101  1XA60-60W-CLB22 GR with lamp</t>
  </si>
  <si>
    <t>Crompton Greaves make vide cat No. IBH1110ES/BC with lamp</t>
  </si>
  <si>
    <t>Supply and fixing of  2x40W street light fitting with low loss copper ballast, starter,and all other accessories including lamps. Bajaj cat no. BJSLA 236/240</t>
  </si>
  <si>
    <t>MOTOR/DISPENSING PUMP REPAIRS Complete rewinding of single phase, 230V, 50Hz, AC, flame proof electric motor of dispensing pump (Make:L&amp;T/MIDCO/Tatsuno /Nouvopignone and Other Dispensing unit Makes) ) including supply of identical rating motor for temporary period and other materials  etc. all complete as per specification and direction of Engineer In-charge. N.B.: Party shall have to under take rewinding work free of cost if any defect is observed within six month of rewinding of motor. The burnt out winding shall be the property of the Party.</t>
  </si>
  <si>
    <t xml:space="preserve"> 1 HP Motor</t>
  </si>
  <si>
    <t>3/4 HP Motor</t>
  </si>
  <si>
    <t>Complete rewinding of three phase, 415V, 50Hz, AC electric motor of compressor/water pump, etc. including supply of identical rating  motors for temporary period and all other materials etc. all complete  as per spec.and direction of Engineer In-charge. N.B.: Party shall have to under take rewinding work free of cost if any defect is observed within six month of rewinding of motor. The burnt out winding shall be the property of the Party</t>
  </si>
  <si>
    <t>5 HP Motor</t>
  </si>
  <si>
    <t>7.5 HP Motor</t>
  </si>
  <si>
    <t>10 HP Motor</t>
  </si>
  <si>
    <t>15 HP Motor</t>
  </si>
  <si>
    <t>20 HP Motor</t>
  </si>
  <si>
    <t>Centrifugal switch (starter)</t>
  </si>
  <si>
    <t>Centrifugal switch (rotor)</t>
  </si>
  <si>
    <t>Bearing for 3/4 HP Motor</t>
  </si>
  <si>
    <t>Bearing for 1 HP Motor</t>
  </si>
  <si>
    <t>Capacitor Kit 60/80</t>
  </si>
  <si>
    <t>Capacitor Kit 80/100</t>
  </si>
  <si>
    <t>Capacitor Kit 100/120</t>
  </si>
  <si>
    <t>Capacitor Kit 120/150</t>
  </si>
  <si>
    <t>Toggle Switch (for Motor control inside pump)</t>
  </si>
  <si>
    <t>Motor Switch (for outside motor) 'Padma' make</t>
  </si>
  <si>
    <t>Micro switch outside the motor in MIDCO Pump</t>
  </si>
  <si>
    <t>Starting switch inside the motor in MIDCO pump</t>
  </si>
  <si>
    <t>1HP/0.75HP single phase Motor Pulley</t>
  </si>
  <si>
    <t>1HP to 5HP, three phase Motor Pulley</t>
  </si>
  <si>
    <t>1 HP Motor</t>
  </si>
  <si>
    <t>6V, 10AH dry rechargeable battery</t>
  </si>
  <si>
    <t>1.5V, Nickel Cadmium rechargeable battery</t>
  </si>
  <si>
    <t>10 Amp fuse unit</t>
  </si>
  <si>
    <t>6 Amp fuse unit</t>
  </si>
  <si>
    <t>1.5 Amp fuse unit</t>
  </si>
  <si>
    <t>GENERATORS Supply and installation, testing and commissioning of air cooled Diesel Generator in Acoustic Enclosure with all necessary accessories including Control panel, residential silencer, exhaust  line, fuel line, anti vibration mounting pads,diesel tank, electric starter  with battery and separate battery charger  etc in an acoustic enclosure (70 db +/ -5 from 3 m distance) as required complete.</t>
  </si>
  <si>
    <t>7.5 / 10 KVA</t>
  </si>
  <si>
    <t>15/20 KVA</t>
  </si>
  <si>
    <t>25 / 35 KVA</t>
  </si>
  <si>
    <t>50 KVA</t>
  </si>
  <si>
    <t>Design, supply, installation, testing and commissioning of AMF panel suitable for following rating DG set(Silent type)as per specification.</t>
  </si>
  <si>
    <t>25 KVA</t>
  </si>
  <si>
    <t>Supplying and fixing 12 volt Charged LA battery of approved make for Electronic dispensing pumps including giving necessary electrical connection  for the  following AH ratings.</t>
  </si>
  <si>
    <t>S/I of 12 Volt, 12 AH Charged LA battery of approved make with stand</t>
  </si>
  <si>
    <t>2.0 KVA UPS of approved make without SMF Batteries</t>
  </si>
  <si>
    <t>Only 12 Nos SMF Batteries with stand</t>
  </si>
  <si>
    <t>150VA CVT</t>
  </si>
  <si>
    <t>250VA CVT</t>
  </si>
  <si>
    <t>500VA CVT</t>
  </si>
  <si>
    <t>1 KVA stabilizer</t>
  </si>
  <si>
    <t>2 KVA stabilizer</t>
  </si>
  <si>
    <t>3 KVA stabilizer</t>
  </si>
  <si>
    <t>5KVA stabilizer</t>
  </si>
  <si>
    <t>5 KVA stabilizer</t>
  </si>
  <si>
    <t>7.5 KVA stabilizer</t>
  </si>
  <si>
    <t>10 KVA stabilizer</t>
  </si>
  <si>
    <t>20 KVA stabilizer</t>
  </si>
  <si>
    <t>30 KVA stabilizer</t>
  </si>
  <si>
    <t>Direct on line type</t>
  </si>
  <si>
    <t>CT operated</t>
  </si>
  <si>
    <t>Supply and fixing of 3-phase,4 Wire energy meter (KWH)-electronic type</t>
  </si>
  <si>
    <t>1HP Jet</t>
  </si>
  <si>
    <t>2HP Jet</t>
  </si>
  <si>
    <t>0.5 HP</t>
  </si>
  <si>
    <t>1 HP</t>
  </si>
  <si>
    <t>1.5 HP</t>
  </si>
  <si>
    <t>2 HP</t>
  </si>
  <si>
    <t>33 LPM 100m head</t>
  </si>
  <si>
    <t>33 LPM 177m head</t>
  </si>
  <si>
    <t>33 LPM 236m head</t>
  </si>
  <si>
    <t>67 LPM 186m head</t>
  </si>
  <si>
    <t>Electrical cables of all sizes from under / above ground position</t>
  </si>
  <si>
    <t>DPS board all types with/ without stand</t>
  </si>
  <si>
    <t>5 to 15A switches/MCBs/plugs</t>
  </si>
  <si>
    <t>32/63/100A DP/TPN switches/ MCCBs /MCBs</t>
  </si>
  <si>
    <t>Fluorescent tube light fittings of all sizes</t>
  </si>
  <si>
    <t>Starters (all types ) of power pumps</t>
  </si>
  <si>
    <t>Power pump up to 5 HP</t>
  </si>
  <si>
    <t>Power pump above 5 HP up to25 HP HP</t>
  </si>
  <si>
    <t>250 watts mercury vapour lamp</t>
  </si>
  <si>
    <t>Replacement of choke/Ballast for MH lamps of following ratings</t>
  </si>
  <si>
    <t>70 Watts</t>
  </si>
  <si>
    <t>150 Watts</t>
  </si>
  <si>
    <t>250 Watts</t>
  </si>
  <si>
    <t>400 Watts</t>
  </si>
  <si>
    <t>Replacement of igniter for 70W/150W/250W/400W MH lamps</t>
  </si>
  <si>
    <t>Replacement of igniter for 150W/250W SV lamps</t>
  </si>
  <si>
    <t>Tube light starter</t>
  </si>
  <si>
    <t>36W electronic choke</t>
  </si>
  <si>
    <t>28W electronic choke</t>
  </si>
  <si>
    <t>Supply and laying of CAT 6 network cable of approved make using 20 mm die PVC conduit as per directions of Engineer-in-charge</t>
  </si>
  <si>
    <t>Providing and installation of magnetic induction light fixtures with 80 W lamp</t>
  </si>
  <si>
    <t>S/F of under Canopy recessed 80 W</t>
  </si>
  <si>
    <t>S/F and replacement Canopy LED 80W</t>
  </si>
  <si>
    <t>S/F Yard Light LED 100 W</t>
  </si>
  <si>
    <t>S/F LED Tube Light 8 W</t>
  </si>
  <si>
    <t>S/F LED  Tube Light 18 W</t>
  </si>
  <si>
    <t>S/F LED  Bulb 5 Watt</t>
  </si>
  <si>
    <t>S/F LED Bulb 7 Watt</t>
  </si>
  <si>
    <t>S/F LED Bulb 15 Watt</t>
  </si>
  <si>
    <t>Flood Light  : LED 80-100 watt Monolith</t>
  </si>
  <si>
    <t>P/L 100mm thick paver</t>
  </si>
  <si>
    <t>Flexible Piping- S/I/T/C of 50mm dia</t>
  </si>
  <si>
    <t>S/I of Polyethylene septic Tank 20-25usr</t>
  </si>
  <si>
    <t>S/I of Polyethylene septic Tank 50-55usr</t>
  </si>
  <si>
    <t>S/F of IOC LOGO Vinyl Stickers</t>
  </si>
  <si>
    <t>S/F of Vinyl Stickers</t>
  </si>
  <si>
    <t>H</t>
  </si>
  <si>
    <t>SQM</t>
  </si>
  <si>
    <t>Service Tax @ 15 % on 40 %</t>
  </si>
  <si>
    <t>Discount @ 19.89%</t>
  </si>
  <si>
    <t>MARKETING DIVISION, MPSO</t>
  </si>
  <si>
    <t>MPSO/ENGG/ BE/JAYANT</t>
  </si>
  <si>
    <t>LOCATION : JAYANT DEPOT</t>
  </si>
  <si>
    <t xml:space="preserve">                         NAME OF THE WORK: PROVISION OF CAGE FOR AUTOMATION EQUIPMENT </t>
  </si>
  <si>
    <t>CUM</t>
  </si>
  <si>
    <t>AM(ENGG).MPSO</t>
  </si>
  <si>
    <t>APPROVED BY</t>
  </si>
  <si>
    <t>Sr Manager (Engg).MPSO</t>
  </si>
  <si>
    <t xml:space="preserve">Note: 1. The estimate has been prepared as per Concept Note REF: Jayant/OPS/2016-17 Dt. 08.09.16
2. Item rate have been taken as per the BOQ of the new Capex rate contract for Cat -II for Jabalpur DO. </t>
  </si>
  <si>
    <t>PROVISIONAL GST @ 18%</t>
  </si>
  <si>
    <t>Consultancy @ 5%  + Contingency @ 5 %</t>
  </si>
  <si>
    <t>SAY</t>
  </si>
  <si>
    <t>PREPARED BY
MANAGER(E), MPSO</t>
  </si>
  <si>
    <t>APPROVED BY
CEM, MPSO</t>
  </si>
  <si>
    <t>CONCURRED BY 
CH. MGR(F), MPSO</t>
  </si>
  <si>
    <t xml:space="preserve">                         NAME OF THE WORK: PROVISION OF CONCERTINA FENCING AT GROUND LEVEL OF BOUNDARY WALL OF RAILWAY SIDING AT JAYANT DEPOT</t>
  </si>
  <si>
    <t>Note: 1. The estimate has been prepared as per Concept Note REF: Jayant/OPS/2016-17/WALL PLASTER &amp; FENCING  DTD 19.01.17 
&amp; visit of Jayant Depot on 06.07.17 &amp; as per mail dtd 11.07.17. Provision of Platering in compound wall is not considered.
2.The estimate has been prepared as per  Cat -II SOR  for Jabalpur DO and contract discount @ 19.89% is also considered.
3.The rate of GST shall be considered as 18% , however the same shall be paid extra as per actual as advised by HO/Finance .</t>
  </si>
  <si>
    <t>TWD PH</t>
  </si>
  <si>
    <t>LENGTH</t>
  </si>
  <si>
    <t>WIDTH</t>
  </si>
  <si>
    <t xml:space="preserve">TOTAL AREA </t>
  </si>
  <si>
    <t>TLF PH</t>
  </si>
  <si>
    <t>TOTAL AREA</t>
  </si>
  <si>
    <t>TOTAL WT</t>
  </si>
  <si>
    <t>EXCAVATION</t>
  </si>
  <si>
    <t>PCC 1:3:6</t>
  </si>
  <si>
    <t>PCC 1:2:4</t>
  </si>
  <si>
    <t>Note: 1. The estimate has been prepared as per Concept Note REF: Jayant/OPS/2016-17/CW  DTD 02.01.17 
&amp; visit of Jayant Depot on 06.07.17
2.The estimate has been prepared as per  Cat -II SOR  for Jabalpur DO and contract discount @ 19.89% is also considered.
3.The rate of GST shall be considered as 18% , however the same shall be paid extra as per actual as advised by HO/Finance .</t>
  </si>
  <si>
    <t>PER M2 = 70 KG</t>
  </si>
  <si>
    <t xml:space="preserve">                         NAME OF THE WORK: PROVISION OF CATWALK AT TWD &amp; TLF PUMP HOUSE MANIFOLD </t>
  </si>
  <si>
    <t>MPSO/ENGG/ JAYANT</t>
  </si>
  <si>
    <t xml:space="preserve">                         NAME OF THE WORK: MODIFICATION IN TLF BAY NO.1 AT JAYANT DEPOT TO CREATE MORE SPACE </t>
  </si>
  <si>
    <t>Note: 1. The estimate has been prepared as per Concept Note REF:JAYANT/OPS/2016-17/BAY OPTIMIZATION  DTD 01.02.17 
&amp; visit of Jayant Depot on 06.07.17 and as per mail dtd 12.07.17 from SDM , Jayant Depot . In this estimate it is considered that bay No.1 is to be extended by 600mm to 800mm.The drawing of foundations &amp; TLF bays is attached.
2.The estimate has been prepared as per  Cat -II SOR  for Jabalpur DO and contract discount @ 19.89% is also considered.
3.The rate of GST shall be considered as 18% , however the same shall be paid extra as per actual as advised by HO/Finance .
4.This is a revenue work in nature &amp; as per M&amp;R circular the works needs to be carried out at location level.</t>
  </si>
  <si>
    <t>10.11.17</t>
  </si>
  <si>
    <t>BOQ</t>
  </si>
  <si>
    <t xml:space="preserve">SUB TOTAL </t>
  </si>
  <si>
    <t>TOTAL (WITHOUT GST) THE APPLICABE GST SHALL BE PAID EXTRA AS PER ACTUAL</t>
  </si>
  <si>
    <t>Discount @ 27.285%</t>
  </si>
</sst>
</file>

<file path=xl/styles.xml><?xml version="1.0" encoding="utf-8"?>
<styleSheet xmlns="http://schemas.openxmlformats.org/spreadsheetml/2006/main">
  <numFmts count="5">
    <numFmt numFmtId="43" formatCode="_(* #,##0.00_);_(* \(#,##0.00\);_(* &quot;-&quot;??_);_(@_)"/>
    <numFmt numFmtId="164" formatCode="_ * #,##0.00_ ;_ * \-#,##0.00_ ;_ * &quot;-&quot;??_ ;_ @_ "/>
    <numFmt numFmtId="165" formatCode="_-&quot;Rs.&quot;* #,##0.00_-;\-&quot;Rs.&quot;* #,##0.00_-;_-&quot;Rs.&quot;* &quot;-&quot;??_-;_-@_-"/>
    <numFmt numFmtId="166" formatCode="d\-mmm\-yyyy"/>
    <numFmt numFmtId="167" formatCode="_-* #,##0.00_-;\-* #,##0.00_-;_-* &quot;-&quot;??_-;_-@_-"/>
  </numFmts>
  <fonts count="13">
    <font>
      <sz val="11"/>
      <color theme="1"/>
      <name val="Calibri"/>
      <family val="2"/>
      <scheme val="minor"/>
    </font>
    <font>
      <sz val="11"/>
      <color theme="1"/>
      <name val="Times New Roman"/>
      <family val="1"/>
    </font>
    <font>
      <b/>
      <sz val="11"/>
      <color theme="1"/>
      <name val="Calibri"/>
      <family val="2"/>
      <scheme val="minor"/>
    </font>
    <font>
      <sz val="11"/>
      <name val="Calibri"/>
      <family val="2"/>
      <scheme val="minor"/>
    </font>
    <font>
      <sz val="10"/>
      <name val="Arial"/>
      <family val="2"/>
    </font>
    <font>
      <sz val="11"/>
      <color theme="1"/>
      <name val="Calibri"/>
      <family val="2"/>
      <scheme val="minor"/>
    </font>
    <font>
      <sz val="10"/>
      <name val="Arial"/>
      <family val="2"/>
    </font>
    <font>
      <b/>
      <sz val="10"/>
      <name val="Calibri"/>
      <family val="2"/>
      <scheme val="minor"/>
    </font>
    <font>
      <b/>
      <sz val="11"/>
      <name val="Calibri"/>
      <family val="2"/>
      <scheme val="minor"/>
    </font>
    <font>
      <sz val="10"/>
      <name val="Arial"/>
      <family val="2"/>
    </font>
    <font>
      <sz val="12"/>
      <color theme="1"/>
      <name val="Calibri"/>
      <family val="2"/>
    </font>
    <font>
      <b/>
      <sz val="12"/>
      <name val="Calibri"/>
      <family val="2"/>
      <scheme val="minor"/>
    </font>
    <font>
      <b/>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82">
    <xf numFmtId="0" fontId="0" fillId="0" borderId="0"/>
    <xf numFmtId="165" fontId="4" fillId="0" borderId="0" applyFont="0" applyFill="0" applyBorder="0" applyAlignment="0" applyProtection="0"/>
    <xf numFmtId="164" fontId="5" fillId="0" borderId="0" applyFont="0" applyFill="0" applyBorder="0" applyAlignment="0" applyProtection="0"/>
    <xf numFmtId="0" fontId="6" fillId="0" borderId="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43"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43"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0" fontId="4" fillId="0" borderId="0"/>
    <xf numFmtId="0" fontId="4" fillId="0" borderId="0"/>
    <xf numFmtId="0" fontId="9" fillId="0" borderId="0"/>
    <xf numFmtId="43" fontId="4" fillId="0" borderId="0" applyFont="0" applyFill="0" applyBorder="0" applyAlignment="0" applyProtection="0"/>
    <xf numFmtId="0" fontId="4" fillId="0" borderId="0"/>
    <xf numFmtId="0" fontId="5" fillId="0" borderId="0"/>
    <xf numFmtId="0" fontId="4" fillId="0" borderId="0"/>
    <xf numFmtId="0" fontId="5" fillId="0" borderId="0"/>
    <xf numFmtId="0" fontId="5" fillId="0" borderId="0"/>
    <xf numFmtId="0" fontId="4" fillId="0" borderId="0"/>
    <xf numFmtId="0" fontId="5" fillId="0" borderId="0"/>
    <xf numFmtId="0" fontId="5" fillId="0" borderId="0"/>
    <xf numFmtId="0" fontId="4" fillId="0" borderId="0"/>
    <xf numFmtId="0" fontId="5" fillId="0" borderId="0"/>
    <xf numFmtId="0" fontId="5" fillId="0" borderId="0"/>
    <xf numFmtId="0" fontId="4" fillId="0" borderId="0"/>
    <xf numFmtId="0" fontId="5" fillId="0" borderId="0"/>
    <xf numFmtId="0" fontId="5" fillId="0" borderId="0"/>
    <xf numFmtId="0" fontId="4" fillId="0" borderId="0"/>
    <xf numFmtId="0" fontId="5" fillId="0" borderId="0"/>
    <xf numFmtId="0" fontId="5" fillId="0" borderId="0"/>
    <xf numFmtId="0" fontId="4" fillId="0" borderId="0"/>
    <xf numFmtId="0" fontId="5" fillId="0" borderId="0"/>
    <xf numFmtId="0" fontId="5" fillId="0" borderId="0"/>
    <xf numFmtId="0" fontId="5" fillId="0" borderId="0"/>
    <xf numFmtId="0" fontId="10" fillId="0" borderId="0"/>
  </cellStyleXfs>
  <cellXfs count="103">
    <xf numFmtId="0" fontId="0" fillId="0" borderId="0" xfId="0"/>
    <xf numFmtId="0" fontId="0" fillId="0" borderId="0" xfId="0" applyFont="1" applyAlignment="1">
      <alignment horizontal="left" vertical="top" wrapText="1"/>
    </xf>
    <xf numFmtId="4" fontId="0" fillId="0" borderId="1" xfId="0" applyNumberFormat="1" applyFont="1" applyBorder="1" applyAlignment="1">
      <alignment horizontal="left" vertical="top" wrapText="1"/>
    </xf>
    <xf numFmtId="0" fontId="0" fillId="0" borderId="1" xfId="0" applyNumberFormat="1" applyFont="1" applyBorder="1" applyAlignment="1">
      <alignment horizontal="left" vertical="top" wrapText="1"/>
    </xf>
    <xf numFmtId="0" fontId="0" fillId="0" borderId="1" xfId="0" applyFont="1" applyBorder="1" applyAlignment="1">
      <alignment horizontal="left" vertical="top" wrapText="1"/>
    </xf>
    <xf numFmtId="0" fontId="0" fillId="2" borderId="1" xfId="0" applyFont="1" applyFill="1" applyBorder="1" applyAlignment="1">
      <alignment horizontal="left" vertical="top" wrapText="1"/>
    </xf>
    <xf numFmtId="0" fontId="1" fillId="0" borderId="1" xfId="0" applyFont="1" applyBorder="1" applyAlignment="1">
      <alignment horizontal="left" vertical="top"/>
    </xf>
    <xf numFmtId="4" fontId="1" fillId="0" borderId="1" xfId="0" applyNumberFormat="1" applyFont="1" applyBorder="1" applyAlignment="1">
      <alignment horizontal="left" vertical="top"/>
    </xf>
    <xf numFmtId="0" fontId="2" fillId="0" borderId="0" xfId="0" applyFont="1" applyAlignment="1">
      <alignment horizontal="left" vertical="top" wrapText="1"/>
    </xf>
    <xf numFmtId="0" fontId="2" fillId="3" borderId="1" xfId="0" applyFont="1" applyFill="1" applyBorder="1" applyAlignment="1">
      <alignment horizontal="left" vertical="top" wrapText="1"/>
    </xf>
    <xf numFmtId="0" fontId="0" fillId="0" borderId="1" xfId="0" applyFont="1" applyFill="1" applyBorder="1" applyAlignment="1">
      <alignment horizontal="left" vertical="top" wrapText="1"/>
    </xf>
    <xf numFmtId="4" fontId="0" fillId="0" borderId="1" xfId="0" applyNumberFormat="1" applyFont="1" applyFill="1" applyBorder="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2" fillId="0" borderId="0" xfId="0" applyFont="1"/>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11" xfId="0" applyFont="1" applyBorder="1"/>
    <xf numFmtId="0" fontId="2" fillId="0" borderId="5" xfId="0" applyFont="1" applyBorder="1" applyAlignment="1">
      <alignment horizontal="left" vertical="top"/>
    </xf>
    <xf numFmtId="0" fontId="2" fillId="0" borderId="0" xfId="0" applyFont="1" applyBorder="1" applyAlignment="1">
      <alignment horizontal="left" vertical="top"/>
    </xf>
    <xf numFmtId="0" fontId="2" fillId="0" borderId="0" xfId="0" applyFont="1" applyBorder="1" applyAlignment="1">
      <alignment horizontal="left" vertical="top" wrapText="1"/>
    </xf>
    <xf numFmtId="0" fontId="2" fillId="0" borderId="12" xfId="0" applyFont="1" applyBorder="1"/>
    <xf numFmtId="0" fontId="2" fillId="0" borderId="7" xfId="0" applyFont="1" applyBorder="1" applyAlignment="1">
      <alignment horizontal="left" vertical="top"/>
    </xf>
    <xf numFmtId="0" fontId="2" fillId="0" borderId="6" xfId="0" applyFont="1" applyBorder="1" applyAlignment="1">
      <alignment horizontal="left" vertical="top"/>
    </xf>
    <xf numFmtId="0" fontId="2" fillId="0" borderId="1" xfId="0" applyFont="1" applyBorder="1" applyAlignment="1">
      <alignment horizontal="left" vertical="top" wrapText="1"/>
    </xf>
    <xf numFmtId="164" fontId="0" fillId="0" borderId="1" xfId="2" applyFont="1" applyBorder="1" applyAlignment="1">
      <alignment horizontal="left" vertical="center" wrapText="1"/>
    </xf>
    <xf numFmtId="164" fontId="2" fillId="0" borderId="1" xfId="2" applyFont="1" applyBorder="1" applyAlignment="1">
      <alignment horizontal="left" vertical="center" wrapText="1"/>
    </xf>
    <xf numFmtId="0" fontId="0" fillId="0" borderId="17" xfId="0" applyFont="1" applyBorder="1" applyAlignment="1">
      <alignment horizontal="left" vertical="top" wrapText="1"/>
    </xf>
    <xf numFmtId="164" fontId="0" fillId="0" borderId="18" xfId="2" applyFont="1" applyBorder="1" applyAlignment="1">
      <alignment vertical="center"/>
    </xf>
    <xf numFmtId="0" fontId="2" fillId="0" borderId="17" xfId="0" applyFont="1" applyBorder="1" applyAlignment="1">
      <alignment horizontal="left" vertical="top" wrapText="1"/>
    </xf>
    <xf numFmtId="0" fontId="0" fillId="0" borderId="1" xfId="0" applyBorder="1" applyAlignment="1">
      <alignment vertical="center"/>
    </xf>
    <xf numFmtId="0" fontId="2" fillId="3" borderId="19" xfId="0" applyFont="1" applyFill="1" applyBorder="1" applyAlignment="1">
      <alignment horizontal="left" vertical="top"/>
    </xf>
    <xf numFmtId="0" fontId="2" fillId="3" borderId="20" xfId="0" applyFont="1" applyFill="1" applyBorder="1" applyAlignment="1">
      <alignment horizontal="left" vertical="top" wrapText="1"/>
    </xf>
    <xf numFmtId="0" fontId="2" fillId="3" borderId="20" xfId="0" applyFont="1" applyFill="1" applyBorder="1" applyAlignment="1">
      <alignment vertical="top" wrapText="1"/>
    </xf>
    <xf numFmtId="0" fontId="2" fillId="3" borderId="21" xfId="0" applyFont="1" applyFill="1" applyBorder="1" applyAlignment="1">
      <alignment vertical="top" wrapText="1"/>
    </xf>
    <xf numFmtId="0" fontId="2" fillId="0" borderId="0" xfId="0" applyFont="1" applyFill="1" applyAlignment="1">
      <alignment horizontal="left" vertical="top" wrapText="1"/>
    </xf>
    <xf numFmtId="164" fontId="0" fillId="0" borderId="2" xfId="2" applyFont="1" applyBorder="1" applyAlignment="1">
      <alignment horizontal="left" vertical="center" wrapText="1"/>
    </xf>
    <xf numFmtId="0" fontId="0" fillId="0" borderId="2" xfId="0" applyFont="1" applyBorder="1" applyAlignment="1">
      <alignment horizontal="left" vertical="top" wrapText="1"/>
    </xf>
    <xf numFmtId="164" fontId="2" fillId="0" borderId="18" xfId="2" applyFont="1" applyBorder="1" applyAlignment="1">
      <alignment vertical="center"/>
    </xf>
    <xf numFmtId="0" fontId="2" fillId="0" borderId="13" xfId="0" applyFont="1" applyBorder="1" applyAlignment="1">
      <alignment horizontal="left" vertical="top"/>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8" fillId="0" borderId="11" xfId="0" applyFont="1" applyBorder="1" applyAlignment="1">
      <alignment horizontal="left" vertical="center" wrapText="1"/>
    </xf>
    <xf numFmtId="0" fontId="2" fillId="0" borderId="2" xfId="0" applyFont="1" applyBorder="1" applyAlignment="1">
      <alignment horizontal="center" vertical="top"/>
    </xf>
    <xf numFmtId="0" fontId="2" fillId="0" borderId="22" xfId="0" applyFont="1" applyBorder="1" applyAlignment="1">
      <alignment horizontal="center" vertical="top"/>
    </xf>
    <xf numFmtId="0" fontId="2" fillId="0" borderId="23" xfId="0" applyFont="1" applyBorder="1" applyAlignment="1">
      <alignment horizontal="left" vertical="top" wrapText="1"/>
    </xf>
    <xf numFmtId="0" fontId="2" fillId="0" borderId="24" xfId="0" applyFont="1" applyBorder="1" applyAlignment="1">
      <alignment horizontal="left" vertical="top" wrapText="1"/>
    </xf>
    <xf numFmtId="0" fontId="2" fillId="0" borderId="25" xfId="0" applyFont="1" applyBorder="1" applyAlignment="1">
      <alignment horizontal="left" vertical="top" wrapText="1"/>
    </xf>
    <xf numFmtId="0" fontId="2" fillId="0" borderId="26" xfId="0" applyFont="1" applyBorder="1" applyAlignment="1">
      <alignment horizontal="left" vertical="top" wrapText="1"/>
    </xf>
    <xf numFmtId="0" fontId="2" fillId="0" borderId="27" xfId="0" applyFont="1" applyBorder="1" applyAlignment="1">
      <alignment horizontal="left" vertical="top" wrapText="1"/>
    </xf>
    <xf numFmtId="0" fontId="2" fillId="0" borderId="23" xfId="0" applyFont="1" applyBorder="1" applyAlignment="1">
      <alignment horizontal="left" vertical="top"/>
    </xf>
    <xf numFmtId="0" fontId="2" fillId="0" borderId="26" xfId="0" applyFont="1" applyBorder="1" applyAlignment="1">
      <alignment horizontal="left" vertical="top"/>
    </xf>
    <xf numFmtId="0" fontId="2" fillId="0" borderId="20" xfId="0" applyFont="1" applyBorder="1" applyAlignment="1">
      <alignment horizontal="right" vertical="top"/>
    </xf>
    <xf numFmtId="1" fontId="0" fillId="0" borderId="2" xfId="0" applyNumberFormat="1" applyFont="1" applyBorder="1"/>
    <xf numFmtId="1" fontId="7" fillId="0" borderId="22" xfId="0" applyNumberFormat="1" applyFont="1" applyBorder="1" applyAlignment="1">
      <alignment vertical="center" wrapText="1"/>
    </xf>
    <xf numFmtId="1" fontId="7" fillId="0" borderId="20" xfId="0" applyNumberFormat="1" applyFont="1" applyBorder="1" applyAlignment="1">
      <alignment vertical="center" wrapText="1"/>
    </xf>
    <xf numFmtId="0" fontId="2" fillId="2" borderId="19" xfId="0" applyFont="1" applyFill="1" applyBorder="1" applyAlignment="1">
      <alignment horizontal="left" vertical="top"/>
    </xf>
    <xf numFmtId="0" fontId="2" fillId="2" borderId="20" xfId="0" applyFont="1" applyFill="1" applyBorder="1" applyAlignment="1">
      <alignment horizontal="left" vertical="top" wrapText="1"/>
    </xf>
    <xf numFmtId="0" fontId="2" fillId="2" borderId="20" xfId="0" applyFont="1" applyFill="1" applyBorder="1" applyAlignment="1">
      <alignment vertical="top" wrapText="1"/>
    </xf>
    <xf numFmtId="0" fontId="2" fillId="2" borderId="21" xfId="0" applyFont="1" applyFill="1" applyBorder="1" applyAlignment="1">
      <alignment vertical="top" wrapText="1"/>
    </xf>
    <xf numFmtId="4" fontId="11" fillId="0" borderId="5" xfId="1" applyNumberFormat="1" applyFont="1" applyBorder="1" applyAlignment="1">
      <alignment horizontal="left" vertical="center"/>
    </xf>
    <xf numFmtId="4" fontId="11" fillId="0" borderId="7" xfId="1" applyNumberFormat="1" applyFont="1" applyBorder="1" applyAlignment="1">
      <alignment vertical="center" wrapText="1"/>
    </xf>
    <xf numFmtId="0" fontId="12" fillId="2" borderId="14" xfId="0" applyFont="1" applyFill="1" applyBorder="1" applyAlignment="1">
      <alignment horizontal="left" vertical="top"/>
    </xf>
    <xf numFmtId="0" fontId="12" fillId="2" borderId="15" xfId="0" applyFont="1" applyFill="1" applyBorder="1" applyAlignment="1">
      <alignment horizontal="left" vertical="top" wrapText="1"/>
    </xf>
    <xf numFmtId="0" fontId="12" fillId="2" borderId="15" xfId="0" applyFont="1" applyFill="1" applyBorder="1" applyAlignment="1">
      <alignment vertical="top" wrapText="1"/>
    </xf>
    <xf numFmtId="0" fontId="12" fillId="2" borderId="16" xfId="0" applyFont="1" applyFill="1" applyBorder="1" applyAlignment="1">
      <alignment vertical="top" wrapText="1"/>
    </xf>
    <xf numFmtId="0" fontId="2" fillId="3" borderId="1" xfId="0" applyFont="1" applyFill="1" applyBorder="1" applyAlignment="1">
      <alignment horizontal="left" vertical="top" wrapText="1"/>
    </xf>
    <xf numFmtId="0" fontId="0" fillId="4" borderId="1" xfId="0" applyFont="1" applyFill="1" applyBorder="1" applyAlignment="1">
      <alignment horizontal="left" vertical="top" wrapText="1"/>
    </xf>
    <xf numFmtId="0" fontId="0" fillId="4" borderId="1" xfId="0" applyFill="1" applyBorder="1" applyAlignment="1">
      <alignment vertical="center"/>
    </xf>
    <xf numFmtId="4" fontId="0" fillId="4" borderId="1" xfId="0" applyNumberFormat="1" applyFont="1" applyFill="1" applyBorder="1" applyAlignment="1">
      <alignment horizontal="left" vertical="top" wrapText="1"/>
    </xf>
    <xf numFmtId="0" fontId="0" fillId="0" borderId="1" xfId="0" applyFill="1" applyBorder="1" applyAlignment="1">
      <alignment vertical="center"/>
    </xf>
    <xf numFmtId="0" fontId="0" fillId="4" borderId="1" xfId="0" applyFill="1" applyBorder="1" applyAlignment="1">
      <alignment horizontal="left" vertical="top" wrapText="1"/>
    </xf>
    <xf numFmtId="0" fontId="2" fillId="3" borderId="1" xfId="0" applyFont="1" applyFill="1" applyBorder="1" applyAlignment="1">
      <alignment horizontal="left" vertical="top" wrapText="1"/>
    </xf>
    <xf numFmtId="0" fontId="11" fillId="0" borderId="5" xfId="0" applyFont="1" applyBorder="1" applyAlignment="1">
      <alignment horizontal="left" vertical="center" wrapText="1"/>
    </xf>
    <xf numFmtId="0" fontId="11" fillId="0" borderId="4" xfId="0" applyFont="1" applyBorder="1" applyAlignment="1">
      <alignment horizontal="left" vertical="center" wrapText="1"/>
    </xf>
    <xf numFmtId="0" fontId="11" fillId="0" borderId="11" xfId="0" applyFont="1"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6" xfId="0" applyBorder="1" applyAlignment="1">
      <alignment horizontal="left" vertical="center" wrapText="1"/>
    </xf>
    <xf numFmtId="0" fontId="0" fillId="0" borderId="10" xfId="0" applyBorder="1" applyAlignment="1">
      <alignment horizontal="left" vertical="center" wrapText="1"/>
    </xf>
    <xf numFmtId="43" fontId="11" fillId="0" borderId="3" xfId="1" applyNumberFormat="1" applyFont="1" applyFill="1" applyBorder="1" applyAlignment="1">
      <alignment horizontal="left" vertical="center"/>
    </xf>
    <xf numFmtId="43" fontId="11" fillId="0" borderId="4" xfId="1" applyNumberFormat="1" applyFont="1" applyFill="1" applyBorder="1" applyAlignment="1">
      <alignment horizontal="left" vertical="center"/>
    </xf>
    <xf numFmtId="43" fontId="11" fillId="0" borderId="11" xfId="1" applyNumberFormat="1" applyFont="1" applyFill="1" applyBorder="1" applyAlignment="1">
      <alignment horizontal="left" vertical="center"/>
    </xf>
    <xf numFmtId="0" fontId="11" fillId="0" borderId="0" xfId="0" applyFont="1" applyBorder="1" applyAlignment="1">
      <alignment horizontal="left" vertical="center" wrapText="1"/>
    </xf>
    <xf numFmtId="0" fontId="11" fillId="0" borderId="0" xfId="0" applyFont="1" applyBorder="1" applyAlignment="1">
      <alignment horizontal="left" vertical="center"/>
    </xf>
    <xf numFmtId="0" fontId="11" fillId="0" borderId="12" xfId="0" applyFont="1" applyBorder="1" applyAlignment="1">
      <alignment horizontal="left" vertical="center"/>
    </xf>
    <xf numFmtId="0" fontId="11" fillId="0" borderId="6" xfId="0" applyFont="1" applyBorder="1" applyAlignment="1">
      <alignment horizontal="left" vertical="center" wrapText="1"/>
    </xf>
    <xf numFmtId="166" fontId="11" fillId="0" borderId="6" xfId="0" applyNumberFormat="1" applyFont="1" applyBorder="1" applyAlignment="1">
      <alignment horizontal="left" vertical="center"/>
    </xf>
    <xf numFmtId="166" fontId="11" fillId="0" borderId="13" xfId="0" applyNumberFormat="1" applyFont="1" applyBorder="1" applyAlignment="1">
      <alignment horizontal="left" vertical="center"/>
    </xf>
    <xf numFmtId="0" fontId="11" fillId="0" borderId="9" xfId="0" applyFont="1" applyBorder="1" applyAlignment="1">
      <alignment horizontal="left" vertical="center" wrapText="1"/>
    </xf>
    <xf numFmtId="0" fontId="2" fillId="0" borderId="0" xfId="0" applyFont="1" applyBorder="1" applyAlignment="1">
      <alignment horizontal="center" vertical="top"/>
    </xf>
    <xf numFmtId="0" fontId="2" fillId="0" borderId="0" xfId="0" applyFont="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Border="1" applyAlignment="1">
      <alignment horizontal="center" vertical="top"/>
    </xf>
    <xf numFmtId="0" fontId="0" fillId="0" borderId="28" xfId="0" applyBorder="1" applyAlignment="1">
      <alignment horizontal="center" vertical="top" wrapText="1"/>
    </xf>
    <xf numFmtId="0" fontId="0" fillId="0" borderId="29" xfId="0" applyFont="1" applyBorder="1" applyAlignment="1">
      <alignment horizontal="center" vertical="top" wrapText="1"/>
    </xf>
    <xf numFmtId="0" fontId="0" fillId="0" borderId="30" xfId="0" applyFont="1" applyBorder="1" applyAlignment="1">
      <alignment horizontal="center" vertical="top" wrapText="1"/>
    </xf>
    <xf numFmtId="0" fontId="0" fillId="0" borderId="0" xfId="0" applyAlignment="1">
      <alignment horizontal="center"/>
    </xf>
    <xf numFmtId="0" fontId="0" fillId="4" borderId="1" xfId="0" applyNumberFormat="1" applyFill="1" applyBorder="1" applyAlignment="1">
      <alignment horizontal="left" vertical="top" wrapText="1"/>
    </xf>
    <xf numFmtId="0" fontId="0" fillId="0" borderId="0" xfId="0" applyFont="1" applyFill="1" applyAlignment="1">
      <alignment horizontal="left" vertical="top" wrapText="1"/>
    </xf>
    <xf numFmtId="0" fontId="0" fillId="0" borderId="1" xfId="0" applyFill="1" applyBorder="1" applyAlignment="1">
      <alignment horizontal="left" vertical="top" wrapText="1"/>
    </xf>
  </cellXfs>
  <cellStyles count="82">
    <cellStyle name="Comma" xfId="2" builtinId="3"/>
    <cellStyle name="Comma 10" xfId="4"/>
    <cellStyle name="Comma 11" xfId="5"/>
    <cellStyle name="Comma 12" xfId="6"/>
    <cellStyle name="Comma 13" xfId="7"/>
    <cellStyle name="Comma 14" xfId="8"/>
    <cellStyle name="Comma 15" xfId="9"/>
    <cellStyle name="Comma 16" xfId="10"/>
    <cellStyle name="Comma 17" xfId="11"/>
    <cellStyle name="Comma 18" xfId="12"/>
    <cellStyle name="Comma 19" xfId="13"/>
    <cellStyle name="Comma 2" xfId="14"/>
    <cellStyle name="Comma 20" xfId="15"/>
    <cellStyle name="Comma 21" xfId="16"/>
    <cellStyle name="Comma 22" xfId="17"/>
    <cellStyle name="Comma 23" xfId="18"/>
    <cellStyle name="Comma 24" xfId="19"/>
    <cellStyle name="Comma 25" xfId="20"/>
    <cellStyle name="Comma 26" xfId="21"/>
    <cellStyle name="Comma 27" xfId="22"/>
    <cellStyle name="Comma 28" xfId="23"/>
    <cellStyle name="Comma 29" xfId="24"/>
    <cellStyle name="Comma 3" xfId="25"/>
    <cellStyle name="Comma 30" xfId="26"/>
    <cellStyle name="Comma 31" xfId="27"/>
    <cellStyle name="Comma 32" xfId="28"/>
    <cellStyle name="Comma 33" xfId="29"/>
    <cellStyle name="Comma 34" xfId="30"/>
    <cellStyle name="Comma 35" xfId="31"/>
    <cellStyle name="Comma 36" xfId="32"/>
    <cellStyle name="Comma 37" xfId="33"/>
    <cellStyle name="Comma 38" xfId="34"/>
    <cellStyle name="Comma 39" xfId="35"/>
    <cellStyle name="Comma 4" xfId="36"/>
    <cellStyle name="Comma 40" xfId="37"/>
    <cellStyle name="Comma 41" xfId="38"/>
    <cellStyle name="Comma 42" xfId="39"/>
    <cellStyle name="Comma 43" xfId="40"/>
    <cellStyle name="Comma 44" xfId="41"/>
    <cellStyle name="Comma 45" xfId="42"/>
    <cellStyle name="Comma 46" xfId="43"/>
    <cellStyle name="Comma 47" xfId="44"/>
    <cellStyle name="Comma 48" xfId="45"/>
    <cellStyle name="Comma 49" xfId="46"/>
    <cellStyle name="Comma 5" xfId="47"/>
    <cellStyle name="Comma 50" xfId="48"/>
    <cellStyle name="Comma 51" xfId="49"/>
    <cellStyle name="Comma 52" xfId="50"/>
    <cellStyle name="Comma 53" xfId="1"/>
    <cellStyle name="Comma 54" xfId="51"/>
    <cellStyle name="Comma 54 2" xfId="59"/>
    <cellStyle name="Comma 6" xfId="52"/>
    <cellStyle name="Comma 7" xfId="53"/>
    <cellStyle name="Comma 8" xfId="54"/>
    <cellStyle name="Comma 9" xfId="55"/>
    <cellStyle name="Nor}al" xfId="57"/>
    <cellStyle name="Normal" xfId="0" builtinId="0"/>
    <cellStyle name="Normal 2" xfId="3"/>
    <cellStyle name="Normal 2 2" xfId="56"/>
    <cellStyle name="Normal 2 2 2" xfId="60"/>
    <cellStyle name="Normal 2 2 2 2" xfId="61"/>
    <cellStyle name="Normal 2 2 2 2 2" xfId="62"/>
    <cellStyle name="Normal 2 2 2 2 2 2" xfId="63"/>
    <cellStyle name="Normal 2 2 2 2 2 3" xfId="64"/>
    <cellStyle name="Normal 2 2 2 2 3" xfId="65"/>
    <cellStyle name="Normal 2 2 2 3" xfId="66"/>
    <cellStyle name="Normal 2 2 2 4" xfId="67"/>
    <cellStyle name="Normal 2 2 3" xfId="68"/>
    <cellStyle name="Normal 2 2 3 2" xfId="69"/>
    <cellStyle name="Normal 2 2 3 3" xfId="70"/>
    <cellStyle name="Normal 2 2 4" xfId="71"/>
    <cellStyle name="Normal 2 3" xfId="72"/>
    <cellStyle name="Normal 2 4" xfId="73"/>
    <cellStyle name="Normal 2 4 2" xfId="74"/>
    <cellStyle name="Normal 2 4 2 2" xfId="75"/>
    <cellStyle name="Normal 2 4 2 3" xfId="76"/>
    <cellStyle name="Normal 2 4 3" xfId="77"/>
    <cellStyle name="Normal 3" xfId="58"/>
    <cellStyle name="Normal 3 2" xfId="78"/>
    <cellStyle name="Normal 3 3" xfId="79"/>
    <cellStyle name="Normal 3 4" xfId="80"/>
    <cellStyle name="Normal 4" xfId="81"/>
  </cellStyles>
  <dxfs count="1">
    <dxf>
      <fill>
        <patternFill patternType="solid">
          <fgColor rgb="FFFFFF00"/>
          <bgColor rgb="FF00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95250</xdr:colOff>
      <xdr:row>27</xdr:row>
      <xdr:rowOff>85725</xdr:rowOff>
    </xdr:from>
    <xdr:to>
      <xdr:col>3</xdr:col>
      <xdr:colOff>4371975</xdr:colOff>
      <xdr:row>27</xdr:row>
      <xdr:rowOff>85725</xdr:rowOff>
    </xdr:to>
    <xdr:sp macro="" textlink="">
      <xdr:nvSpPr>
        <xdr:cNvPr id="1025" name="Freeform 1"/>
        <xdr:cNvSpPr>
          <a:spLocks/>
        </xdr:cNvSpPr>
      </xdr:nvSpPr>
      <xdr:spPr bwMode="auto">
        <a:xfrm>
          <a:off x="552450" y="9305925"/>
          <a:ext cx="6324600" cy="0"/>
        </a:xfrm>
        <a:custGeom>
          <a:avLst/>
          <a:gdLst/>
          <a:ahLst/>
          <a:cxnLst>
            <a:cxn ang="0">
              <a:pos x="0" y="0"/>
            </a:cxn>
            <a:cxn ang="0">
              <a:pos x="9959" y="0"/>
            </a:cxn>
          </a:cxnLst>
          <a:rect l="0" t="0" r="r" b="b"/>
          <a:pathLst>
            <a:path w="9960">
              <a:moveTo>
                <a:pt x="0" y="0"/>
              </a:moveTo>
              <a:lnTo>
                <a:pt x="9959" y="0"/>
              </a:lnTo>
            </a:path>
          </a:pathLst>
        </a:custGeom>
        <a:noFill/>
        <a:ln w="6324">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95250</xdr:colOff>
      <xdr:row>27</xdr:row>
      <xdr:rowOff>85725</xdr:rowOff>
    </xdr:from>
    <xdr:to>
      <xdr:col>3</xdr:col>
      <xdr:colOff>4371975</xdr:colOff>
      <xdr:row>27</xdr:row>
      <xdr:rowOff>85725</xdr:rowOff>
    </xdr:to>
    <xdr:sp macro="" textlink="">
      <xdr:nvSpPr>
        <xdr:cNvPr id="2" name="Freeform 1"/>
        <xdr:cNvSpPr>
          <a:spLocks/>
        </xdr:cNvSpPr>
      </xdr:nvSpPr>
      <xdr:spPr bwMode="auto">
        <a:xfrm>
          <a:off x="742950" y="8467725"/>
          <a:ext cx="6115050" cy="0"/>
        </a:xfrm>
        <a:custGeom>
          <a:avLst/>
          <a:gdLst/>
          <a:ahLst/>
          <a:cxnLst>
            <a:cxn ang="0">
              <a:pos x="0" y="0"/>
            </a:cxn>
            <a:cxn ang="0">
              <a:pos x="9959" y="0"/>
            </a:cxn>
          </a:cxnLst>
          <a:rect l="0" t="0" r="r" b="b"/>
          <a:pathLst>
            <a:path w="9960">
              <a:moveTo>
                <a:pt x="0" y="0"/>
              </a:moveTo>
              <a:lnTo>
                <a:pt x="9959" y="0"/>
              </a:lnTo>
            </a:path>
          </a:pathLst>
        </a:custGeom>
        <a:noFill/>
        <a:ln w="6324">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34.32.88\D%20drive\Documents%20and%20Settings\00040433\Desktop\BOQ%20MASTER\RAGHU%20FILLING%20STATION%20SIDHI\SOR%20ZONAL%202008-10-FINAL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32.32.101\my%20document\MY%20DOCUMENTS1\TENDERS\TENDER%202014-2015\LT\ITARSI%20CW\Estimat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OR"/>
      <sheetName val="PT-14 TE"/>
    </sheetNames>
    <sheetDataSet>
      <sheetData sheetId="0" refreshError="1">
        <row r="6">
          <cell r="A6" t="str">
            <v>REF CODE</v>
          </cell>
          <cell r="B6" t="str">
            <v>ITEM CODE</v>
          </cell>
          <cell r="C6" t="str">
            <v>DESCRIPTION OF ITEMS</v>
          </cell>
          <cell r="D6" t="str">
            <v>UNIT</v>
          </cell>
          <cell r="E6" t="str">
            <v>UNIT RATE (Rs)</v>
          </cell>
          <cell r="F6" t="str">
            <v>Rate in Words( Rs)</v>
          </cell>
        </row>
        <row r="8">
          <cell r="A8">
            <v>1</v>
          </cell>
          <cell r="B8" t="str">
            <v>CIVIL</v>
          </cell>
          <cell r="C8" t="str">
            <v>PART - A       CIVIL WORKS</v>
          </cell>
        </row>
        <row r="9">
          <cell r="A9">
            <v>2</v>
          </cell>
          <cell r="C9" t="str">
            <v>SITE CLEARANCE</v>
          </cell>
        </row>
        <row r="10">
          <cell r="A10">
            <v>3</v>
          </cell>
          <cell r="B10">
            <v>1</v>
          </cell>
          <cell r="C10" t="str">
            <v>Clearing the site of all weeds, shrubs, bushes, grass and growth ofany other vegetation, and other obstructions etc. complete anddisposing off the materials to an unobjectionable locationirrespective of any lead and lift including supplying and filling th</v>
          </cell>
          <cell r="D10" t="str">
            <v>M2</v>
          </cell>
          <cell r="E10">
            <v>4</v>
          </cell>
          <cell r="F10" t="str">
            <v>Four</v>
          </cell>
        </row>
        <row r="11">
          <cell r="A11">
            <v>4</v>
          </cell>
          <cell r="C11" t="str">
            <v>EARTHWORK EXCAVATION</v>
          </cell>
          <cell r="F11" t="str">
            <v/>
          </cell>
        </row>
        <row r="12">
          <cell r="A12">
            <v>5</v>
          </cell>
          <cell r="B12">
            <v>2</v>
          </cell>
          <cell r="C12" t="str">
            <v>Excavation for foundations, substructures, trenches, sumps, pitsetc. to the following depths below natural ground level, in all types of ordinary and hard soils including hard murum, including de-wateringthe excavated pits necessary shoring, strutting, in</v>
          </cell>
          <cell r="F12" t="str">
            <v/>
          </cell>
        </row>
        <row r="13">
          <cell r="A13">
            <v>6</v>
          </cell>
          <cell r="B13">
            <v>2.1</v>
          </cell>
          <cell r="C13" t="str">
            <v xml:space="preserve"> 0.0 - 1.5 m</v>
          </cell>
          <cell r="D13" t="str">
            <v>M3</v>
          </cell>
          <cell r="E13">
            <v>90</v>
          </cell>
          <cell r="F13" t="str">
            <v>Ninty</v>
          </cell>
        </row>
        <row r="14">
          <cell r="A14">
            <v>7</v>
          </cell>
          <cell r="B14">
            <v>2.2000000000000002</v>
          </cell>
          <cell r="C14" t="str">
            <v xml:space="preserve"> 1.5 - 3.0 m</v>
          </cell>
          <cell r="D14" t="str">
            <v>M3</v>
          </cell>
          <cell r="E14">
            <v>135</v>
          </cell>
          <cell r="F14" t="str">
            <v>One hundred Thirty Five</v>
          </cell>
        </row>
        <row r="15">
          <cell r="A15">
            <v>8</v>
          </cell>
          <cell r="B15">
            <v>2.2999999999999998</v>
          </cell>
          <cell r="C15" t="str">
            <v xml:space="preserve"> 3.0 - 4.5 m</v>
          </cell>
          <cell r="D15" t="str">
            <v>M3</v>
          </cell>
          <cell r="E15">
            <v>203</v>
          </cell>
          <cell r="F15" t="str">
            <v>Two hundred Three</v>
          </cell>
        </row>
        <row r="16">
          <cell r="A16">
            <v>9</v>
          </cell>
          <cell r="B16">
            <v>3</v>
          </cell>
          <cell r="C16" t="str">
            <v xml:space="preserve">Do - as in item 2.0 above but in soft rock to following depths from ground level: </v>
          </cell>
          <cell r="F16" t="str">
            <v/>
          </cell>
        </row>
        <row r="17">
          <cell r="A17">
            <v>10</v>
          </cell>
          <cell r="B17">
            <v>3.1</v>
          </cell>
          <cell r="C17" t="str">
            <v xml:space="preserve"> 0.0 - 1.5 m</v>
          </cell>
          <cell r="D17" t="str">
            <v>M3</v>
          </cell>
          <cell r="E17">
            <v>157</v>
          </cell>
          <cell r="F17" t="str">
            <v>One hundred Fifty Seven</v>
          </cell>
        </row>
        <row r="18">
          <cell r="A18">
            <v>11</v>
          </cell>
          <cell r="B18">
            <v>3.2</v>
          </cell>
          <cell r="C18" t="str">
            <v xml:space="preserve"> 1.5 - 3.0 m</v>
          </cell>
          <cell r="D18" t="str">
            <v>M3</v>
          </cell>
          <cell r="E18">
            <v>236</v>
          </cell>
          <cell r="F18" t="str">
            <v>Two hundred Thirty Six</v>
          </cell>
        </row>
        <row r="19">
          <cell r="A19">
            <v>12</v>
          </cell>
          <cell r="B19">
            <v>3.3</v>
          </cell>
          <cell r="C19" t="str">
            <v xml:space="preserve"> 3.0 - 4.5 m</v>
          </cell>
          <cell r="D19" t="str">
            <v>M3</v>
          </cell>
          <cell r="E19">
            <v>353</v>
          </cell>
          <cell r="F19" t="str">
            <v>Three hundred Fifty Three</v>
          </cell>
        </row>
        <row r="20">
          <cell r="A20">
            <v>13</v>
          </cell>
          <cell r="B20">
            <v>4</v>
          </cell>
          <cell r="C20" t="str">
            <v xml:space="preserve">Do - as in item 2.0 above but hard rock by chiselling /pneumatic drilling to depths from ground level: </v>
          </cell>
          <cell r="F20" t="str">
            <v/>
          </cell>
        </row>
        <row r="21">
          <cell r="A21">
            <v>14</v>
          </cell>
          <cell r="B21">
            <v>4.0999999999999996</v>
          </cell>
          <cell r="C21" t="str">
            <v xml:space="preserve"> 0.0 - 1.5 m</v>
          </cell>
          <cell r="D21" t="str">
            <v>M3</v>
          </cell>
          <cell r="E21">
            <v>343</v>
          </cell>
          <cell r="F21" t="str">
            <v>Three hundred Forty Three</v>
          </cell>
        </row>
        <row r="22">
          <cell r="A22">
            <v>15</v>
          </cell>
          <cell r="B22">
            <v>4.2</v>
          </cell>
          <cell r="C22" t="str">
            <v xml:space="preserve"> 1.5 - 3.0 m</v>
          </cell>
          <cell r="D22" t="str">
            <v>M3</v>
          </cell>
          <cell r="E22">
            <v>515</v>
          </cell>
          <cell r="F22" t="str">
            <v>Five hundred Fifteen</v>
          </cell>
        </row>
        <row r="23">
          <cell r="A23">
            <v>16</v>
          </cell>
          <cell r="B23">
            <v>4.3</v>
          </cell>
          <cell r="C23" t="str">
            <v xml:space="preserve"> 3.0 - 4.5 m</v>
          </cell>
          <cell r="D23" t="str">
            <v>M3</v>
          </cell>
          <cell r="E23">
            <v>772</v>
          </cell>
          <cell r="F23" t="str">
            <v>Seven hundred Seventy Two</v>
          </cell>
        </row>
        <row r="24">
          <cell r="A24">
            <v>17</v>
          </cell>
          <cell r="B24">
            <v>5</v>
          </cell>
          <cell r="C24" t="str">
            <v xml:space="preserve">Do - as in item 2.0 above but in laterite rock by chiselling /pneumatic drilling to depths from ground level: </v>
          </cell>
          <cell r="F24" t="str">
            <v/>
          </cell>
        </row>
        <row r="25">
          <cell r="A25">
            <v>18</v>
          </cell>
          <cell r="B25">
            <v>5.0999999999999996</v>
          </cell>
          <cell r="C25" t="str">
            <v xml:space="preserve"> 0.0 - 1.5 m</v>
          </cell>
          <cell r="D25" t="str">
            <v>M3</v>
          </cell>
          <cell r="E25">
            <v>343</v>
          </cell>
          <cell r="F25" t="str">
            <v>Three hundred Forty Three</v>
          </cell>
        </row>
        <row r="26">
          <cell r="A26">
            <v>19</v>
          </cell>
          <cell r="B26">
            <v>5.2</v>
          </cell>
          <cell r="C26" t="str">
            <v xml:space="preserve"> 1.5 - 3.0 m</v>
          </cell>
          <cell r="D26" t="str">
            <v>M3</v>
          </cell>
          <cell r="E26">
            <v>515</v>
          </cell>
          <cell r="F26" t="str">
            <v>Five hundred Fifteen</v>
          </cell>
        </row>
        <row r="27">
          <cell r="A27">
            <v>20</v>
          </cell>
          <cell r="B27">
            <v>5.3</v>
          </cell>
          <cell r="C27" t="str">
            <v xml:space="preserve"> 3.0 - 4.5 m</v>
          </cell>
          <cell r="D27" t="str">
            <v>M3</v>
          </cell>
          <cell r="E27">
            <v>772</v>
          </cell>
          <cell r="F27" t="str">
            <v>Seven hundred Seventy Two</v>
          </cell>
        </row>
        <row r="28">
          <cell r="A28">
            <v>21</v>
          </cell>
          <cell r="B28">
            <v>6</v>
          </cell>
          <cell r="C28" t="str">
            <v>Do - as in item 2.0 above but hard rock by blasting to depths from ground level:</v>
          </cell>
          <cell r="F28" t="str">
            <v/>
          </cell>
        </row>
        <row r="29">
          <cell r="A29">
            <v>22</v>
          </cell>
          <cell r="B29">
            <v>6.1</v>
          </cell>
          <cell r="C29" t="str">
            <v xml:space="preserve"> 0.0 - 1.5 m</v>
          </cell>
          <cell r="D29" t="str">
            <v>M3</v>
          </cell>
          <cell r="E29">
            <v>229</v>
          </cell>
          <cell r="F29" t="str">
            <v>Two hundred Twenty Nine</v>
          </cell>
        </row>
        <row r="30">
          <cell r="A30">
            <v>23</v>
          </cell>
          <cell r="B30">
            <v>6.2</v>
          </cell>
          <cell r="C30" t="str">
            <v xml:space="preserve"> 1.5 - 3.0 m</v>
          </cell>
          <cell r="D30" t="str">
            <v>M3</v>
          </cell>
          <cell r="E30">
            <v>344</v>
          </cell>
          <cell r="F30" t="str">
            <v>Three hundred Forty Four</v>
          </cell>
        </row>
        <row r="31">
          <cell r="A31">
            <v>24</v>
          </cell>
          <cell r="B31">
            <v>6.3</v>
          </cell>
          <cell r="C31" t="str">
            <v xml:space="preserve"> 3.0 - 4.5 m</v>
          </cell>
          <cell r="D31" t="str">
            <v>M3</v>
          </cell>
          <cell r="E31">
            <v>515</v>
          </cell>
          <cell r="F31" t="str">
            <v>Five hundred Fifteen</v>
          </cell>
        </row>
        <row r="32">
          <cell r="A32">
            <v>25</v>
          </cell>
          <cell r="B32">
            <v>7</v>
          </cell>
          <cell r="C32" t="str">
            <v>Excavation for removing top soil to an extent(depth) as mentionedbelow &amp; replacing by filling with supplied selected approved earth(well graded murram or equivalent) including compacting in layers by using 8 to 10 ton roller after sprinkling required quan</v>
          </cell>
          <cell r="F32" t="str">
            <v/>
          </cell>
        </row>
        <row r="33">
          <cell r="A33">
            <v>26</v>
          </cell>
          <cell r="B33">
            <v>7.1</v>
          </cell>
          <cell r="C33" t="str">
            <v>150 mm depth in Single layer</v>
          </cell>
          <cell r="D33" t="str">
            <v>M3</v>
          </cell>
          <cell r="E33">
            <v>272</v>
          </cell>
          <cell r="F33" t="str">
            <v>Two hundred Seventy Two</v>
          </cell>
        </row>
        <row r="34">
          <cell r="A34">
            <v>27</v>
          </cell>
          <cell r="B34">
            <v>7.2</v>
          </cell>
          <cell r="C34" t="str">
            <v xml:space="preserve">450 mm depth in three layers of compacted thickness of 150mm </v>
          </cell>
          <cell r="D34" t="str">
            <v>M3</v>
          </cell>
          <cell r="E34">
            <v>310</v>
          </cell>
          <cell r="F34" t="str">
            <v>Three hundred Ten</v>
          </cell>
        </row>
        <row r="35">
          <cell r="A35">
            <v>28</v>
          </cell>
          <cell r="B35">
            <v>8</v>
          </cell>
          <cell r="C35" t="str">
            <v>Supply, filling and compacting after sprinkling required quantity ofwater using 8 to 10 ton roller to 95% of maximum dry density inlayers not exceeding 200 mm compacted thickness as per theenclosed detailed specifications</v>
          </cell>
          <cell r="F35" t="str">
            <v/>
          </cell>
        </row>
        <row r="36">
          <cell r="A36">
            <v>29</v>
          </cell>
          <cell r="B36">
            <v>8.1</v>
          </cell>
          <cell r="C36" t="str">
            <v xml:space="preserve">Imported approved quality murram </v>
          </cell>
          <cell r="D36" t="str">
            <v>M3</v>
          </cell>
          <cell r="E36">
            <v>228</v>
          </cell>
          <cell r="F36" t="str">
            <v>Two hundred Twenty Eight</v>
          </cell>
        </row>
        <row r="37">
          <cell r="A37">
            <v>30</v>
          </cell>
          <cell r="B37">
            <v>9</v>
          </cell>
          <cell r="C37" t="str">
            <v xml:space="preserve">Filling in plinth or where directed including supply and transporting,thoroughly compacted in layers not exceeding 200 mm in depth complete </v>
          </cell>
          <cell r="F37" t="str">
            <v/>
          </cell>
        </row>
        <row r="38">
          <cell r="A38">
            <v>31</v>
          </cell>
          <cell r="B38">
            <v>9.1</v>
          </cell>
          <cell r="C38" t="str">
            <v xml:space="preserve"> with selected excavated earth</v>
          </cell>
          <cell r="D38" t="str">
            <v>M3</v>
          </cell>
          <cell r="E38">
            <v>65</v>
          </cell>
          <cell r="F38" t="str">
            <v>Sixty Five</v>
          </cell>
        </row>
        <row r="39">
          <cell r="A39">
            <v>32</v>
          </cell>
          <cell r="B39">
            <v>9.1999999999999993</v>
          </cell>
          <cell r="C39" t="str">
            <v xml:space="preserve"> with selected imported earth</v>
          </cell>
          <cell r="D39" t="str">
            <v>M3</v>
          </cell>
          <cell r="E39">
            <v>198</v>
          </cell>
          <cell r="F39" t="str">
            <v>One hundred Ninty Eight</v>
          </cell>
        </row>
        <row r="40">
          <cell r="A40">
            <v>33</v>
          </cell>
          <cell r="B40">
            <v>9.3000000000000007</v>
          </cell>
          <cell r="C40" t="str">
            <v xml:space="preserve"> with clean coarse river sand </v>
          </cell>
          <cell r="D40" t="str">
            <v>M3</v>
          </cell>
          <cell r="E40">
            <v>541</v>
          </cell>
          <cell r="F40" t="str">
            <v>Five hundred Forty One</v>
          </cell>
        </row>
        <row r="41">
          <cell r="A41">
            <v>34</v>
          </cell>
          <cell r="C41" t="str">
            <v>EARTH WORK IN CUTTING</v>
          </cell>
          <cell r="F41" t="str">
            <v/>
          </cell>
        </row>
        <row r="42">
          <cell r="A42">
            <v>35</v>
          </cell>
          <cell r="B42">
            <v>10</v>
          </cell>
          <cell r="C42" t="str">
            <v xml:space="preserve">Earth work in cutting for levelling the site including stacking / disposing the excavated material within / outside IOC premises to anun-objectionable location irrespective of any lead &amp; lift, as directedby Engineer-in-charge </v>
          </cell>
          <cell r="D42" t="str">
            <v>M3</v>
          </cell>
          <cell r="E42">
            <v>71</v>
          </cell>
          <cell r="F42" t="str">
            <v>Seventy One</v>
          </cell>
        </row>
        <row r="43">
          <cell r="A43">
            <v>36</v>
          </cell>
          <cell r="C43" t="str">
            <v>CONCRETE AND ALLIED WORKS</v>
          </cell>
          <cell r="F43" t="str">
            <v/>
          </cell>
        </row>
        <row r="44">
          <cell r="A44">
            <v>37</v>
          </cell>
          <cell r="B44">
            <v>11</v>
          </cell>
          <cell r="C44" t="str">
            <v>Providing and laying of plain cement concrete (PCC) conforming tolatest IS-456 with hard stone aggregate of specified size.  Item includes curing of concrete with a layer of soaked  canvas, hessian orsimilar absorbent materials and kept constantly wet for</v>
          </cell>
          <cell r="F44" t="str">
            <v/>
          </cell>
        </row>
        <row r="45">
          <cell r="A45">
            <v>38</v>
          </cell>
          <cell r="B45">
            <v>11.1</v>
          </cell>
          <cell r="C45" t="str">
            <v>Plain Cement Concrete 1:4:8 using 40mm nominal size aggregates</v>
          </cell>
          <cell r="D45" t="str">
            <v>M3</v>
          </cell>
          <cell r="E45">
            <v>1997</v>
          </cell>
          <cell r="F45" t="str">
            <v>One thousand Nine hundred Ninty Seven</v>
          </cell>
        </row>
        <row r="46">
          <cell r="A46">
            <v>39</v>
          </cell>
          <cell r="B46">
            <v>11.2</v>
          </cell>
          <cell r="C46" t="str">
            <v>Plain Cement Concrete 1:3:6 using 40mm nominal size aggregates</v>
          </cell>
          <cell r="D46" t="str">
            <v>M3</v>
          </cell>
          <cell r="E46">
            <v>2303</v>
          </cell>
          <cell r="F46" t="str">
            <v>Two thousand Three hundred Three</v>
          </cell>
        </row>
        <row r="47">
          <cell r="A47">
            <v>40</v>
          </cell>
          <cell r="B47">
            <v>11.3</v>
          </cell>
          <cell r="C47" t="str">
            <v>Plain Cement Concrete 1:2:4 using 20mm nominal size aggregates</v>
          </cell>
          <cell r="D47" t="str">
            <v>M3</v>
          </cell>
          <cell r="E47">
            <v>2766</v>
          </cell>
          <cell r="F47" t="str">
            <v>Two thousand Seven hundred Sixty Six</v>
          </cell>
        </row>
        <row r="48">
          <cell r="A48">
            <v>41</v>
          </cell>
          <cell r="B48">
            <v>12</v>
          </cell>
          <cell r="C48" t="str">
            <v xml:space="preserve">Providing and placing reinforced cement concrete  using 20 mmdown graded coarse aggregate including curing, scaffolding etccomplete but excluding shuttering.   </v>
          </cell>
          <cell r="F48" t="str">
            <v/>
          </cell>
        </row>
        <row r="49">
          <cell r="A49">
            <v>42</v>
          </cell>
          <cell r="B49">
            <v>12.1</v>
          </cell>
          <cell r="C49" t="str">
            <v>in foundations plinth, beams, columns, pedestals, walls, pilecaps etc - upto plinth level ; Concrete of nominal mix 1:1.5:3</v>
          </cell>
          <cell r="D49" t="str">
            <v>M3</v>
          </cell>
          <cell r="E49">
            <v>3438</v>
          </cell>
          <cell r="F49" t="str">
            <v>Three thousand Four hundred Thirty Eight</v>
          </cell>
        </row>
        <row r="50">
          <cell r="A50">
            <v>43</v>
          </cell>
          <cell r="B50">
            <v>12.2</v>
          </cell>
          <cell r="C50" t="str">
            <v>In lintels, shelves, balconies, beams, sunshades, wall, column, roofstaircase- above plinth level ; Concrete of nominal mix 1:1.5:3</v>
          </cell>
          <cell r="D50" t="str">
            <v>M3</v>
          </cell>
          <cell r="E50">
            <v>3472</v>
          </cell>
          <cell r="F50" t="str">
            <v>Three thousand Four hundred Seventy Two</v>
          </cell>
        </row>
        <row r="51">
          <cell r="A51">
            <v>44</v>
          </cell>
          <cell r="C51" t="str">
            <v>UNDER REAMED PILES</v>
          </cell>
          <cell r="F51" t="str">
            <v/>
          </cell>
        </row>
        <row r="52">
          <cell r="A52">
            <v>45</v>
          </cell>
          <cell r="B52">
            <v>13</v>
          </cell>
          <cell r="C52" t="str">
            <v>Providing RCC 1:1½:3 excluding steel reinforcement for underreamed piles with single bulb upto 4m deep as per IS 2911 etc.complete as per the approved drawings</v>
          </cell>
          <cell r="F52" t="str">
            <v/>
          </cell>
        </row>
        <row r="53">
          <cell r="A53">
            <v>46</v>
          </cell>
          <cell r="B53">
            <v>13.1</v>
          </cell>
          <cell r="C53" t="str">
            <v xml:space="preserve">200mm dia </v>
          </cell>
          <cell r="D53" t="str">
            <v>RM</v>
          </cell>
          <cell r="E53">
            <v>259</v>
          </cell>
          <cell r="F53" t="str">
            <v>Two hundred Fifty Nine</v>
          </cell>
        </row>
        <row r="54">
          <cell r="A54">
            <v>47</v>
          </cell>
          <cell r="B54">
            <v>13.2</v>
          </cell>
          <cell r="C54" t="str">
            <v xml:space="preserve">250mm dia </v>
          </cell>
          <cell r="D54" t="str">
            <v>RM</v>
          </cell>
          <cell r="E54">
            <v>350</v>
          </cell>
          <cell r="F54" t="str">
            <v>Three hundred Fifty</v>
          </cell>
        </row>
        <row r="55">
          <cell r="A55">
            <v>48</v>
          </cell>
          <cell r="B55">
            <v>13.3</v>
          </cell>
          <cell r="C55" t="str">
            <v xml:space="preserve">300mm dia </v>
          </cell>
          <cell r="D55" t="str">
            <v>RM</v>
          </cell>
          <cell r="E55">
            <v>480</v>
          </cell>
          <cell r="F55" t="str">
            <v>Four hundred Eighty</v>
          </cell>
        </row>
        <row r="56">
          <cell r="A56">
            <v>49</v>
          </cell>
          <cell r="B56">
            <v>14</v>
          </cell>
          <cell r="C56" t="str">
            <v>Providing RCC 1:1½:3 excluding steel reinforcement for underreamed piles with single bulb beyond 4m deep as per IS 2911 etc.complete as per the approved drawings</v>
          </cell>
          <cell r="F56" t="str">
            <v/>
          </cell>
        </row>
        <row r="57">
          <cell r="A57">
            <v>50</v>
          </cell>
          <cell r="B57">
            <v>14.1</v>
          </cell>
          <cell r="C57" t="str">
            <v xml:space="preserve">200mm dia </v>
          </cell>
          <cell r="D57" t="str">
            <v>RM</v>
          </cell>
          <cell r="E57">
            <v>65</v>
          </cell>
          <cell r="F57" t="str">
            <v>Sixty Five</v>
          </cell>
        </row>
        <row r="58">
          <cell r="A58">
            <v>51</v>
          </cell>
          <cell r="B58">
            <v>14.2</v>
          </cell>
          <cell r="C58" t="str">
            <v xml:space="preserve">250mm dia </v>
          </cell>
          <cell r="D58" t="str">
            <v>RM</v>
          </cell>
          <cell r="E58">
            <v>88</v>
          </cell>
          <cell r="F58" t="str">
            <v>Eighty Eight</v>
          </cell>
        </row>
        <row r="59">
          <cell r="A59">
            <v>52</v>
          </cell>
          <cell r="B59">
            <v>14.3</v>
          </cell>
          <cell r="C59" t="str">
            <v xml:space="preserve">300mm dia </v>
          </cell>
          <cell r="D59" t="str">
            <v>RM</v>
          </cell>
          <cell r="E59">
            <v>120</v>
          </cell>
          <cell r="F59" t="str">
            <v>One hundred Twenty</v>
          </cell>
        </row>
        <row r="60">
          <cell r="A60">
            <v>53</v>
          </cell>
          <cell r="B60">
            <v>15</v>
          </cell>
          <cell r="C60" t="str">
            <v>Extra cost for providing additional RCC bulb for under reamed piles including all charges as per direction of Engineer-in-chargefor following sizes of piles as per the approved drawings</v>
          </cell>
          <cell r="F60" t="str">
            <v/>
          </cell>
        </row>
        <row r="61">
          <cell r="A61">
            <v>54</v>
          </cell>
          <cell r="B61">
            <v>15.1</v>
          </cell>
          <cell r="C61" t="str">
            <v xml:space="preserve">200mm dia </v>
          </cell>
          <cell r="D61" t="str">
            <v>EA</v>
          </cell>
          <cell r="E61">
            <v>62</v>
          </cell>
          <cell r="F61" t="str">
            <v>Sixty Two</v>
          </cell>
        </row>
        <row r="62">
          <cell r="A62">
            <v>55</v>
          </cell>
          <cell r="B62">
            <v>15.2</v>
          </cell>
          <cell r="C62" t="str">
            <v xml:space="preserve">250mm dia </v>
          </cell>
          <cell r="D62" t="str">
            <v>EA</v>
          </cell>
          <cell r="E62">
            <v>79</v>
          </cell>
          <cell r="F62" t="str">
            <v>Seventy Nine</v>
          </cell>
        </row>
        <row r="63">
          <cell r="A63">
            <v>56</v>
          </cell>
          <cell r="B63">
            <v>15.3</v>
          </cell>
          <cell r="C63" t="str">
            <v xml:space="preserve">300mm dia </v>
          </cell>
          <cell r="D63" t="str">
            <v>EA</v>
          </cell>
          <cell r="E63">
            <v>89</v>
          </cell>
          <cell r="F63" t="str">
            <v>Eighty Nine</v>
          </cell>
        </row>
        <row r="64">
          <cell r="A64">
            <v>57</v>
          </cell>
          <cell r="C64" t="str">
            <v>PRE-CAST CONCRETE WORKS</v>
          </cell>
          <cell r="F64" t="str">
            <v/>
          </cell>
        </row>
        <row r="65">
          <cell r="A65">
            <v>58</v>
          </cell>
          <cell r="B65">
            <v>16</v>
          </cell>
          <cell r="C65" t="str">
            <v>Providing, placing and fixing in position RCC Pre-cast slab units innominal mix of 1:1.5:3 with 20mm downgraded coarse aggregate, asper approved drawings, including suitable form-work to providesmooth finish of thickness, etc complete.  (Reinforcement sha</v>
          </cell>
          <cell r="D65" t="str">
            <v>M3</v>
          </cell>
          <cell r="E65">
            <v>5630</v>
          </cell>
          <cell r="F65" t="str">
            <v>Five thousand Six hundred Thirty</v>
          </cell>
        </row>
        <row r="66">
          <cell r="A66">
            <v>59</v>
          </cell>
          <cell r="B66">
            <v>17</v>
          </cell>
          <cell r="C66" t="str">
            <v>Making and fixing PCC pre-cast concrete kerbing blocks in varyinglengths to suite site conditions out of concrete mix 1:2:4 of desiredshape and size with chamfers and recessed edges as per drawingsincluding fixing them in position with C.M. 1:3, after exc</v>
          </cell>
          <cell r="D66" t="str">
            <v>M3</v>
          </cell>
          <cell r="E66">
            <v>5658</v>
          </cell>
          <cell r="F66" t="str">
            <v>Five thousand Six hundred Fifty Eight</v>
          </cell>
        </row>
        <row r="67">
          <cell r="A67">
            <v>60</v>
          </cell>
          <cell r="C67" t="str">
            <v>FASCIA FINS, PARAPETS, ETC</v>
          </cell>
          <cell r="F67" t="str">
            <v/>
          </cell>
        </row>
        <row r="68">
          <cell r="A68">
            <v>61</v>
          </cell>
          <cell r="B68">
            <v>18</v>
          </cell>
          <cell r="C68" t="str">
            <v>Providing, placing and fixing in position RCC 1:1.5:3 with 20mmdowngraded coarse aggregate, for facia fin and parappet as per excluding shuttering and plastering as per approved drawingscomplete as per detailed specifications or as directed by IOCL(Reinfo</v>
          </cell>
          <cell r="D68" t="str">
            <v>M3</v>
          </cell>
          <cell r="E68">
            <v>3814</v>
          </cell>
          <cell r="F68" t="str">
            <v>Three thousand Eight hundred Fourteen</v>
          </cell>
        </row>
        <row r="69">
          <cell r="A69">
            <v>62</v>
          </cell>
          <cell r="C69" t="str">
            <v>COPING FOR COMPOUND WALL</v>
          </cell>
          <cell r="F69" t="str">
            <v/>
          </cell>
        </row>
        <row r="70">
          <cell r="A70">
            <v>63</v>
          </cell>
          <cell r="B70">
            <v>19</v>
          </cell>
          <cell r="C70" t="str">
            <v>Making coping for the top of compound wall in plain cementconcrete Mix 1:2:4 including cost of all materials, shuttering, labouretc. and finishing with 12mm thick plastering as per standard Drg.</v>
          </cell>
          <cell r="D70" t="str">
            <v>RM</v>
          </cell>
          <cell r="E70">
            <v>42</v>
          </cell>
          <cell r="F70" t="str">
            <v>Forty Two</v>
          </cell>
        </row>
        <row r="71">
          <cell r="A71">
            <v>64</v>
          </cell>
          <cell r="C71" t="str">
            <v>CONCRETE SCREED</v>
          </cell>
          <cell r="F71" t="str">
            <v/>
          </cell>
        </row>
        <row r="72">
          <cell r="A72">
            <v>65</v>
          </cell>
          <cell r="B72">
            <v>20</v>
          </cell>
          <cell r="C72" t="str">
            <v>Providing and laying PCC screed of average thickness 50 mm in1:2:4 mix with 12 mm downgraded size coarse aggregate including layingto slope, curing, finishing top surface to receive waterproofingtreatment or as shown on drawings or directed, rounding at e</v>
          </cell>
          <cell r="D72" t="str">
            <v>M2</v>
          </cell>
          <cell r="E72">
            <v>196</v>
          </cell>
          <cell r="F72" t="str">
            <v>One hundred Ninty Six</v>
          </cell>
        </row>
        <row r="73">
          <cell r="A73">
            <v>66</v>
          </cell>
          <cell r="B73">
            <v>21</v>
          </cell>
          <cell r="C73" t="str">
            <v>Supplying &amp; Providing centring &amp; Shuttering (Formwork) including standard strutting, propping, etc. as directed by the Engineer-in-charge and removal of form works for  ( measurement shall be taken for the portions that are in contact with concrete for pa</v>
          </cell>
          <cell r="F73" t="str">
            <v/>
          </cell>
        </row>
        <row r="74">
          <cell r="A74">
            <v>67</v>
          </cell>
          <cell r="B74">
            <v>21.1</v>
          </cell>
          <cell r="C74" t="str">
            <v>Foundations, footings, bases of columns</v>
          </cell>
          <cell r="D74" t="str">
            <v>M2</v>
          </cell>
          <cell r="E74">
            <v>86</v>
          </cell>
          <cell r="F74" t="str">
            <v>Eighty Six</v>
          </cell>
        </row>
        <row r="75">
          <cell r="A75">
            <v>68</v>
          </cell>
          <cell r="B75">
            <v>21.2</v>
          </cell>
          <cell r="C75" t="str">
            <v>Retaining walls, return walls, walls(any thickness) including attachedpilasters, buttresses, plinth and string courses fillets etc.</v>
          </cell>
          <cell r="D75" t="str">
            <v>M2</v>
          </cell>
          <cell r="E75">
            <v>121</v>
          </cell>
          <cell r="F75" t="str">
            <v>One hundred Twenty One</v>
          </cell>
        </row>
        <row r="76">
          <cell r="A76">
            <v>69</v>
          </cell>
          <cell r="B76">
            <v>21.3</v>
          </cell>
          <cell r="C76" t="str">
            <v>Columns, piers, abutments, pillars, posts and struts</v>
          </cell>
          <cell r="D76" t="str">
            <v>M2</v>
          </cell>
          <cell r="E76">
            <v>151</v>
          </cell>
          <cell r="F76" t="str">
            <v>One hundred Fifty One</v>
          </cell>
        </row>
        <row r="77">
          <cell r="A77">
            <v>70</v>
          </cell>
          <cell r="B77">
            <v>21.4</v>
          </cell>
          <cell r="C77" t="str">
            <v>Roof slabs, landings, balconies, suspended floors, access platforms,shelves, etc.</v>
          </cell>
          <cell r="D77" t="str">
            <v>M2</v>
          </cell>
          <cell r="E77">
            <v>197</v>
          </cell>
          <cell r="F77" t="str">
            <v>One hundred Ninty Seven</v>
          </cell>
        </row>
        <row r="78">
          <cell r="A78">
            <v>71</v>
          </cell>
          <cell r="B78">
            <v>21.5</v>
          </cell>
          <cell r="C78" t="str">
            <v>Lintels, beams, plinth beams, girders, cantilevers, etc.</v>
          </cell>
          <cell r="D78" t="str">
            <v>M2</v>
          </cell>
          <cell r="E78">
            <v>113</v>
          </cell>
          <cell r="F78" t="str">
            <v>One hundred Thirteen</v>
          </cell>
        </row>
        <row r="79">
          <cell r="A79">
            <v>72</v>
          </cell>
          <cell r="B79">
            <v>21.6</v>
          </cell>
          <cell r="C79" t="str">
            <v>Vertical and horizontal fins of all kinds</v>
          </cell>
          <cell r="D79" t="str">
            <v>M2</v>
          </cell>
          <cell r="E79">
            <v>189</v>
          </cell>
          <cell r="F79" t="str">
            <v>One hundred Eighty Nine</v>
          </cell>
        </row>
        <row r="80">
          <cell r="A80">
            <v>73</v>
          </cell>
          <cell r="B80">
            <v>21.7</v>
          </cell>
          <cell r="C80" t="str">
            <v>Sloping roof slabs</v>
          </cell>
          <cell r="D80" t="str">
            <v>M2</v>
          </cell>
          <cell r="E80">
            <v>375</v>
          </cell>
          <cell r="F80" t="str">
            <v>Three hundred Seventy Five</v>
          </cell>
        </row>
        <row r="81">
          <cell r="A81">
            <v>74</v>
          </cell>
          <cell r="C81" t="str">
            <v>REINFORCEMENT</v>
          </cell>
          <cell r="F81" t="str">
            <v/>
          </cell>
        </row>
        <row r="82">
          <cell r="A82">
            <v>75</v>
          </cell>
          <cell r="B82">
            <v>22</v>
          </cell>
          <cell r="C82" t="str">
            <v>Providing, bending, laying, binding &amp; fixing in position reinforcementsteel of approved make, including supplying &amp; providing 18 SWG soft annealed wire used for binding at all levels and locations forRCC work with all leads &amp; lifts</v>
          </cell>
          <cell r="F82" t="str">
            <v/>
          </cell>
        </row>
        <row r="83">
          <cell r="A83">
            <v>76</v>
          </cell>
          <cell r="B83">
            <v>22.1</v>
          </cell>
          <cell r="C83" t="str">
            <v>Mild steel bars conforming to Grade I of IS:432</v>
          </cell>
          <cell r="D83" t="str">
            <v>KG</v>
          </cell>
          <cell r="E83">
            <v>46</v>
          </cell>
          <cell r="F83" t="str">
            <v>Forty Six</v>
          </cell>
        </row>
        <row r="84">
          <cell r="A84">
            <v>77</v>
          </cell>
          <cell r="B84">
            <v>22.2</v>
          </cell>
          <cell r="C84" t="str">
            <v xml:space="preserve">TMT bars </v>
          </cell>
          <cell r="D84" t="str">
            <v>KG</v>
          </cell>
          <cell r="E84">
            <v>48</v>
          </cell>
          <cell r="F84" t="str">
            <v>Forty Eight</v>
          </cell>
        </row>
        <row r="85">
          <cell r="A85">
            <v>78</v>
          </cell>
          <cell r="B85">
            <v>22.3</v>
          </cell>
          <cell r="C85" t="str">
            <v>High Yield Strength deformed bars conforming to IS 1786</v>
          </cell>
          <cell r="D85" t="str">
            <v>KG</v>
          </cell>
          <cell r="E85">
            <v>46</v>
          </cell>
          <cell r="F85" t="str">
            <v>Forty Six</v>
          </cell>
        </row>
        <row r="86">
          <cell r="A86">
            <v>79</v>
          </cell>
          <cell r="C86" t="str">
            <v xml:space="preserve">BRICK MASONRY </v>
          </cell>
          <cell r="F86" t="str">
            <v/>
          </cell>
        </row>
        <row r="87">
          <cell r="A87">
            <v>80</v>
          </cell>
          <cell r="B87">
            <v>23</v>
          </cell>
          <cell r="C87" t="str">
            <v>Brickwork with locally available good quality brick masonry includingscaffolding, curing, etc. for walls, parapets, etc. below and aboveplinth at all levels,joints/wall surface prepared either for pointing or plastering complete, as per the enclosed detai</v>
          </cell>
          <cell r="F87" t="str">
            <v/>
          </cell>
        </row>
        <row r="88">
          <cell r="A88">
            <v>81</v>
          </cell>
          <cell r="B88">
            <v>23.1</v>
          </cell>
          <cell r="C88" t="str">
            <v>with bricks having minimum crushing strength of 50 Kg/Cm2115mm thick brickwork in cement mortar 1:4 with hoop ironcomprising of 2 Nos. 6mm dia. round bars after every fourth course</v>
          </cell>
          <cell r="D88" t="str">
            <v>M2</v>
          </cell>
          <cell r="E88">
            <v>286</v>
          </cell>
          <cell r="F88" t="str">
            <v>Two hundred Eighty Six</v>
          </cell>
        </row>
        <row r="89">
          <cell r="A89">
            <v>82</v>
          </cell>
          <cell r="B89">
            <v>23.2</v>
          </cell>
          <cell r="C89" t="str">
            <v>with bricks having minimum crushing strength of 50 Kg/Cm2230mm thick brickwork in cement mortar 1:5</v>
          </cell>
          <cell r="D89" t="str">
            <v>M3</v>
          </cell>
          <cell r="E89">
            <v>2413</v>
          </cell>
          <cell r="F89" t="str">
            <v>Two thousand Four hundred Thirteen</v>
          </cell>
        </row>
        <row r="90">
          <cell r="A90">
            <v>83</v>
          </cell>
          <cell r="B90">
            <v>23.3</v>
          </cell>
          <cell r="C90" t="str">
            <v>with bricks having minimum crushing strength of 50 Kg/Cm2Brick pitching (on edge) including filling the interstices with approved quality of sand, packing the bricks properlyetc. complete.225mm thick</v>
          </cell>
          <cell r="D90" t="str">
            <v>M2</v>
          </cell>
          <cell r="E90">
            <v>353</v>
          </cell>
          <cell r="F90" t="str">
            <v>Three hundred Fifty Three</v>
          </cell>
        </row>
        <row r="91">
          <cell r="A91">
            <v>84</v>
          </cell>
          <cell r="B91">
            <v>23.4</v>
          </cell>
          <cell r="C91" t="str">
            <v>with bricks having minimum crushing strength of 50 Kg/Cm2 Brick pitching (on edge) including filling the interstices with approved quality of sand, packing the bricks properlyetc. complete.150mm thick</v>
          </cell>
          <cell r="D91" t="str">
            <v>M2</v>
          </cell>
          <cell r="E91">
            <v>258</v>
          </cell>
          <cell r="F91" t="str">
            <v>Two hundred Fifty Eight</v>
          </cell>
        </row>
        <row r="92">
          <cell r="A92">
            <v>85</v>
          </cell>
          <cell r="B92">
            <v>23.5</v>
          </cell>
          <cell r="C92" t="str">
            <v>with bricks having minimum crushing strength of 75 kg/cm.2 115mm thick brickwork in cement mortar 1:4 with hoop ironcomprising of 2 Nos. 6mm dia. round bars after every fourth course</v>
          </cell>
          <cell r="D92" t="str">
            <v>M2</v>
          </cell>
          <cell r="E92">
            <v>265</v>
          </cell>
          <cell r="F92" t="str">
            <v>Two hundred Sixty Five</v>
          </cell>
        </row>
        <row r="93">
          <cell r="A93">
            <v>86</v>
          </cell>
          <cell r="B93">
            <v>23.6</v>
          </cell>
          <cell r="C93" t="str">
            <v>with bricks having minimum crushing strength of 75 kg/cm.2 230mm thick brickwork in cement mortar 1:5</v>
          </cell>
          <cell r="D93" t="str">
            <v>M3</v>
          </cell>
          <cell r="E93">
            <v>2536</v>
          </cell>
          <cell r="F93" t="str">
            <v>Two thousand Five hundred Thirty Six</v>
          </cell>
        </row>
        <row r="94">
          <cell r="A94">
            <v>87</v>
          </cell>
          <cell r="B94">
            <v>23.7</v>
          </cell>
          <cell r="C94" t="str">
            <v>with bricks having minimum crushing strength of 75 kg/cm.2 Brick pitching (on edge) including filling the interstices with approved quality of sand, packing the bricks properlyetc. complete.225mm thick</v>
          </cell>
          <cell r="D94" t="str">
            <v>M2</v>
          </cell>
          <cell r="E94">
            <v>562</v>
          </cell>
          <cell r="F94" t="str">
            <v>Five hundred Sixty Two</v>
          </cell>
        </row>
        <row r="95">
          <cell r="A95">
            <v>88</v>
          </cell>
          <cell r="B95">
            <v>23.8</v>
          </cell>
          <cell r="C95" t="str">
            <v>with bricks having minimum crushing strength of 75 kg/cm2 Brick pitching (on edge) including filling the interstices with approved quality of sand, packing the bricks properlyetc. complete.150mm thick</v>
          </cell>
          <cell r="D95" t="str">
            <v>M2</v>
          </cell>
          <cell r="E95">
            <v>289</v>
          </cell>
          <cell r="F95" t="str">
            <v>Two hundred Eighty Nine</v>
          </cell>
        </row>
        <row r="96">
          <cell r="A96">
            <v>89</v>
          </cell>
          <cell r="C96" t="str">
            <v>STONE MASONRY</v>
          </cell>
          <cell r="F96" t="str">
            <v/>
          </cell>
        </row>
        <row r="97">
          <cell r="A97">
            <v>90</v>
          </cell>
          <cell r="B97">
            <v>24</v>
          </cell>
          <cell r="C97" t="str">
            <v>Providing Stone masonry with hard stone below and above plinth at all levels including levelling, curing etc. comlete</v>
          </cell>
          <cell r="F97" t="str">
            <v/>
          </cell>
        </row>
        <row r="98">
          <cell r="A98">
            <v>91</v>
          </cell>
          <cell r="B98">
            <v>24.1</v>
          </cell>
          <cell r="C98" t="str">
            <v>Random Rubble Masonry in CM 1:6</v>
          </cell>
          <cell r="D98" t="str">
            <v>M3</v>
          </cell>
          <cell r="E98">
            <v>1521</v>
          </cell>
          <cell r="F98" t="str">
            <v>One thousand Five hundred Twenty One</v>
          </cell>
        </row>
        <row r="99">
          <cell r="A99">
            <v>92</v>
          </cell>
          <cell r="B99">
            <v>24.2</v>
          </cell>
          <cell r="C99" t="str">
            <v>Providing locally available Laterite Stone masonry in cement mortor 1:4 for walls, parepets etc. as per approved specifications anddirections, complete.</v>
          </cell>
          <cell r="D99" t="str">
            <v>M3</v>
          </cell>
          <cell r="E99">
            <v>1766</v>
          </cell>
          <cell r="F99" t="str">
            <v>One thousand Seven hundred Sixty Six</v>
          </cell>
        </row>
        <row r="100">
          <cell r="A100">
            <v>93</v>
          </cell>
          <cell r="B100">
            <v>24.3</v>
          </cell>
          <cell r="C100" t="str">
            <v>Providing Dry stone rubble packing of required compacted thickness with hard stones set in regular lines, interstices thoroughly filled &amp; compacted with small chips / stone grit or any other approved filler material or as directed by IOCL ; 230 mm. thk.</v>
          </cell>
          <cell r="D100" t="str">
            <v>M2</v>
          </cell>
          <cell r="E100">
            <v>146</v>
          </cell>
          <cell r="F100" t="str">
            <v>One hundred Forty Six</v>
          </cell>
        </row>
        <row r="101">
          <cell r="A101">
            <v>94</v>
          </cell>
          <cell r="C101" t="str">
            <v>CONCRETE BLOCK MASONRY</v>
          </cell>
          <cell r="F101" t="str">
            <v/>
          </cell>
        </row>
        <row r="102">
          <cell r="A102">
            <v>95</v>
          </cell>
          <cell r="B102">
            <v>25</v>
          </cell>
          <cell r="C102" t="str">
            <v>Providing solid concrete block masonry in cement mortar 1:6including scaffolding, curing, etc. for walls, parapets, etc. aboveplinth at all levels, joints / wall surface prepared either for fairface finish or plastering and including providing concrete,re</v>
          </cell>
          <cell r="D102" t="str">
            <v>M3</v>
          </cell>
          <cell r="E102">
            <v>2189</v>
          </cell>
          <cell r="F102" t="str">
            <v>Two thousand One hundred Eighty Nine</v>
          </cell>
        </row>
        <row r="103">
          <cell r="A103">
            <v>96</v>
          </cell>
          <cell r="B103">
            <v>26</v>
          </cell>
          <cell r="C103" t="str">
            <v>Providing hollow concrete block masonry in cement mortar 1:6including scaffolding, curing, etc. for walls, parapets, etc. aboveplinth at all levels, joints / wall surface prepared either for fairface finish or plastering and including providing concrete,r</v>
          </cell>
          <cell r="D103" t="str">
            <v>M3</v>
          </cell>
          <cell r="E103">
            <v>2077</v>
          </cell>
          <cell r="F103" t="str">
            <v>Two thousand Seventy Seven</v>
          </cell>
        </row>
        <row r="104">
          <cell r="A104">
            <v>97</v>
          </cell>
          <cell r="C104" t="str">
            <v>ANTI-TERMITE  TREATMENT</v>
          </cell>
          <cell r="F104" t="str">
            <v/>
          </cell>
        </row>
        <row r="105">
          <cell r="A105">
            <v>98</v>
          </cell>
          <cell r="B105">
            <v>27.1</v>
          </cell>
          <cell r="C105" t="str">
            <v xml:space="preserve">Providing and injecting chemical emulsion for pre-constructional anti-termite treatment and creating a chemical barrier as per IS 6313(Part II) for walls,trenches,foundation,top surface of plinth filling foundation of walls,floor along exterior perimeter </v>
          </cell>
          <cell r="D105" t="str">
            <v>M2</v>
          </cell>
          <cell r="E105">
            <v>75</v>
          </cell>
          <cell r="F105" t="str">
            <v>Seventy Five</v>
          </cell>
        </row>
        <row r="106">
          <cell r="A106">
            <v>99</v>
          </cell>
          <cell r="C106" t="str">
            <v>DAMP PROOF COURSE</v>
          </cell>
          <cell r="F106" t="str">
            <v/>
          </cell>
        </row>
        <row r="107">
          <cell r="A107">
            <v>100</v>
          </cell>
          <cell r="B107">
            <v>28</v>
          </cell>
          <cell r="C107" t="str">
            <v>Providing &amp; laying 40 mm thick damp proof coarse in plain cement concrete mix 1:2:4 using 20mm downgraded coarse aggregate including  providing and mixing water proofing material 'Impermo' orequivalent @ 1Kg per 50Kg of cement and applying bitumen coating</v>
          </cell>
          <cell r="D107" t="str">
            <v>M2</v>
          </cell>
          <cell r="E107">
            <v>71</v>
          </cell>
          <cell r="F107" t="str">
            <v>Seventy One</v>
          </cell>
        </row>
        <row r="108">
          <cell r="A108">
            <v>101</v>
          </cell>
          <cell r="C108" t="str">
            <v>ALUMINIUM WORKS</v>
          </cell>
          <cell r="F108" t="str">
            <v/>
          </cell>
        </row>
        <row r="109">
          <cell r="A109">
            <v>102</v>
          </cell>
          <cell r="B109">
            <v>29</v>
          </cell>
          <cell r="C109" t="str">
            <v>Providing and fixing anodised aluminium work for doors, windows,ventilators and partitions with extruded built up standard and othersections of approved make conforming to IS 733 and IS 1285,anodised transparent ( Minimum anodic coating of grade AC 15 ),f</v>
          </cell>
          <cell r="F109" t="str">
            <v/>
          </cell>
        </row>
        <row r="110">
          <cell r="A110">
            <v>103</v>
          </cell>
          <cell r="B110">
            <v>29.1</v>
          </cell>
          <cell r="C110" t="str">
            <v>For glazed partitions with 5mm glass</v>
          </cell>
          <cell r="D110" t="str">
            <v>M2</v>
          </cell>
          <cell r="E110">
            <v>3391</v>
          </cell>
          <cell r="F110" t="str">
            <v>Three thousand Three hundred Ninty One</v>
          </cell>
        </row>
        <row r="111">
          <cell r="A111">
            <v>104</v>
          </cell>
          <cell r="B111">
            <v>29.2</v>
          </cell>
          <cell r="C111" t="str">
            <v>For fixed glazing with 12mm Glass as per approved drawings</v>
          </cell>
          <cell r="D111" t="str">
            <v>M2</v>
          </cell>
          <cell r="E111">
            <v>3984</v>
          </cell>
          <cell r="F111" t="str">
            <v>Three thousand Nine hundred Eighty Four</v>
          </cell>
        </row>
        <row r="112">
          <cell r="A112">
            <v>105</v>
          </cell>
          <cell r="B112">
            <v>29.3</v>
          </cell>
          <cell r="C112" t="str">
            <v>For partly glazed (5mm thick) and partly panelled partitions as perapproved drawings</v>
          </cell>
          <cell r="D112" t="str">
            <v>M2</v>
          </cell>
          <cell r="E112">
            <v>3272</v>
          </cell>
          <cell r="F112" t="str">
            <v>Three thousand Two hundred Seventy Two</v>
          </cell>
        </row>
        <row r="113">
          <cell r="A113">
            <v>106</v>
          </cell>
          <cell r="B113">
            <v>29.4</v>
          </cell>
          <cell r="C113" t="str">
            <v>For fully panelled partitions as per approved drawings</v>
          </cell>
          <cell r="D113" t="str">
            <v>M2</v>
          </cell>
          <cell r="E113">
            <v>2960</v>
          </cell>
          <cell r="F113" t="str">
            <v>Two thousand Nine hundred Sixty</v>
          </cell>
        </row>
        <row r="114">
          <cell r="A114">
            <v>107</v>
          </cell>
          <cell r="B114">
            <v>29.5</v>
          </cell>
          <cell r="C114" t="str">
            <v>For shutters of glazed (5mm) doors, windows( casement i.ei.e openable) &amp; ventilators including providing and fixing hinges pivots,  and making provision for fixing of fittings wherever required including the cost of PVC / Neoprene gasket required as per a</v>
          </cell>
          <cell r="D114" t="str">
            <v>M2</v>
          </cell>
          <cell r="E114">
            <v>5592</v>
          </cell>
          <cell r="F114" t="str">
            <v>Five thousand Five hundred Ninty Two</v>
          </cell>
        </row>
        <row r="115">
          <cell r="A115">
            <v>108</v>
          </cell>
          <cell r="B115">
            <v>29.6</v>
          </cell>
          <cell r="C115" t="str">
            <v>For shutters of fully panelled doors including providing and fixinghinges / pivots, etc. and making provision for fixing of fittings wherever required including the cost of PVC / Neoprene gaskets asas per approved drawings ( Fittings shall be paid separat</v>
          </cell>
          <cell r="D115" t="str">
            <v>M2</v>
          </cell>
          <cell r="E115">
            <v>5819</v>
          </cell>
          <cell r="F115" t="str">
            <v>Five thousand Eight hundred Nineteen</v>
          </cell>
        </row>
        <row r="116">
          <cell r="A116">
            <v>109</v>
          </cell>
          <cell r="B116">
            <v>29.7</v>
          </cell>
          <cell r="C116" t="str">
            <v>For shutters of sliding windows including making provision for fixingfittings wherever required including supplying and providing approved standard hardware like PVC weather strips and glazed channels, nylon gliders, rubber bumpers in interlocking section</v>
          </cell>
          <cell r="D116" t="str">
            <v>M2</v>
          </cell>
          <cell r="E116">
            <v>4402</v>
          </cell>
          <cell r="F116" t="str">
            <v>Four thousand Four hundred Two</v>
          </cell>
        </row>
        <row r="117">
          <cell r="A117">
            <v>110</v>
          </cell>
          <cell r="B117">
            <v>30</v>
          </cell>
          <cell r="C117" t="str">
            <v>Same as Item 29.0 above but with powder coated aluminium section</v>
          </cell>
          <cell r="F117" t="str">
            <v/>
          </cell>
        </row>
        <row r="118">
          <cell r="A118">
            <v>111</v>
          </cell>
          <cell r="B118">
            <v>30.1</v>
          </cell>
          <cell r="C118" t="str">
            <v>For glazed partitions with 5mm galss</v>
          </cell>
          <cell r="D118" t="str">
            <v>M2</v>
          </cell>
          <cell r="E118">
            <v>3623</v>
          </cell>
          <cell r="F118" t="str">
            <v>Three thousand Six hundred Twenty Three</v>
          </cell>
        </row>
        <row r="119">
          <cell r="A119">
            <v>112</v>
          </cell>
          <cell r="B119">
            <v>30.2</v>
          </cell>
          <cell r="C119" t="str">
            <v>For fixed glazing with 12mm Glass as per approved drawings</v>
          </cell>
          <cell r="D119" t="str">
            <v>M2</v>
          </cell>
          <cell r="E119">
            <v>4245</v>
          </cell>
          <cell r="F119" t="str">
            <v>Four thousand Two hundred Forty Five</v>
          </cell>
        </row>
        <row r="120">
          <cell r="A120">
            <v>113</v>
          </cell>
          <cell r="B120">
            <v>30.3</v>
          </cell>
          <cell r="C120" t="str">
            <v>For partly glazed (5mm thick) and partly panelled partitions as perapproved drawings</v>
          </cell>
          <cell r="D120" t="str">
            <v>M2</v>
          </cell>
          <cell r="E120">
            <v>3497</v>
          </cell>
          <cell r="F120" t="str">
            <v>Three thousand Four hundred Ninty Seven</v>
          </cell>
        </row>
        <row r="121">
          <cell r="A121">
            <v>114</v>
          </cell>
          <cell r="B121">
            <v>30.4</v>
          </cell>
          <cell r="C121" t="str">
            <v>For fully panelled partitions as per approved drawings</v>
          </cell>
          <cell r="D121" t="str">
            <v>M2</v>
          </cell>
          <cell r="E121">
            <v>3170</v>
          </cell>
          <cell r="F121" t="str">
            <v>Three thousand One hundred Seventy</v>
          </cell>
        </row>
        <row r="122">
          <cell r="A122">
            <v>115</v>
          </cell>
          <cell r="B122">
            <v>30.5</v>
          </cell>
          <cell r="C122" t="str">
            <v>For shutters of glazed (5mm) doors, windows( casement i.ei.e openable) &amp; ventilators including providing and fixing hinges pivots,  and making provision for fixing of fittings wherever required including the cost of PVC / Neoprene gasket required as per a</v>
          </cell>
          <cell r="D122" t="str">
            <v>M2</v>
          </cell>
          <cell r="E122">
            <v>6213</v>
          </cell>
          <cell r="F122" t="str">
            <v>Six thousand Two hundred Thirteen</v>
          </cell>
        </row>
        <row r="123">
          <cell r="A123">
            <v>116</v>
          </cell>
          <cell r="B123">
            <v>30.6</v>
          </cell>
          <cell r="C123" t="str">
            <v>For shutters of fully panelled doors including providing and fixing hinges / pivots, etc. and making provision for fixing of fittings wherever required including the cost of PVC / Neoprene gaskets asas per approved drawings ( Fittings shall be paid separa</v>
          </cell>
          <cell r="D123" t="str">
            <v>M2</v>
          </cell>
          <cell r="E123">
            <v>6328</v>
          </cell>
          <cell r="F123" t="str">
            <v>Six thousand Three hundred Twenty Eight</v>
          </cell>
        </row>
        <row r="124">
          <cell r="A124">
            <v>117</v>
          </cell>
          <cell r="B124">
            <v>30.7</v>
          </cell>
          <cell r="C124" t="str">
            <v>For shutters of sliding windows including making provision for fixing fittings wherever required including supplying and providing approved standard hardware like PVC weather strips and glazed channels, nylon gliders, rubber bumpers in interlocking sectio</v>
          </cell>
          <cell r="D124" t="str">
            <v>M2</v>
          </cell>
          <cell r="E124">
            <v>4881</v>
          </cell>
          <cell r="F124" t="str">
            <v>Four thousand Eight hundred Eighty One</v>
          </cell>
        </row>
        <row r="125">
          <cell r="A125">
            <v>118</v>
          </cell>
          <cell r="B125">
            <v>31</v>
          </cell>
          <cell r="C125" t="str">
            <v>Providing and fixing glazing in aluminium doors, windows, ventilatorshutters ans partitions etc., with PVC / neoprene gasket etc.,complete as per approved drawings and the directions of Engineer-incharge</v>
          </cell>
          <cell r="F125" t="str">
            <v/>
          </cell>
        </row>
        <row r="126">
          <cell r="A126">
            <v>119</v>
          </cell>
          <cell r="B126">
            <v>31.1</v>
          </cell>
          <cell r="C126" t="str">
            <v>5 mm thick</v>
          </cell>
          <cell r="D126" t="str">
            <v>M2</v>
          </cell>
          <cell r="E126">
            <v>774</v>
          </cell>
          <cell r="F126" t="str">
            <v>Seven hundred Seventy Four</v>
          </cell>
        </row>
        <row r="127">
          <cell r="A127">
            <v>120</v>
          </cell>
          <cell r="B127">
            <v>31.2</v>
          </cell>
          <cell r="C127" t="str">
            <v>12 mm thick</v>
          </cell>
          <cell r="D127" t="str">
            <v>M2</v>
          </cell>
          <cell r="E127">
            <v>1428</v>
          </cell>
          <cell r="F127" t="str">
            <v>One thousand Four hundred Twenty Eight</v>
          </cell>
        </row>
        <row r="128">
          <cell r="A128">
            <v>121</v>
          </cell>
          <cell r="C128" t="str">
            <v>GLAZED ENTRANCE DOORS</v>
          </cell>
          <cell r="F128" t="str">
            <v/>
          </cell>
        </row>
        <row r="129">
          <cell r="A129">
            <v>122</v>
          </cell>
          <cell r="B129">
            <v>32</v>
          </cell>
          <cell r="C129" t="str">
            <v>Supply and fixing of Aluminium fully glazed Entrance door using 12mmthick float glass  (includes two side aluminum frame) including allaccessories and as per standard approved drawings with 20 micron anodized aluminium sections</v>
          </cell>
          <cell r="D129" t="str">
            <v>M2</v>
          </cell>
          <cell r="E129">
            <v>4344</v>
          </cell>
          <cell r="F129" t="str">
            <v>Four thousand Three hundred Forty Four</v>
          </cell>
        </row>
        <row r="130">
          <cell r="A130">
            <v>123</v>
          </cell>
          <cell r="B130">
            <v>33</v>
          </cell>
          <cell r="C130" t="str">
            <v>ALUMINIUM GRILLSSupplying &amp; fixing of aluminium grill of "Decogrille" or equivalentapproved make with 15 micron (min) anodising. The design codeNo. DG-107 with aluminium Decogrill make frame of design No.DG-3 complete &amp; DG 6 (H section) including cost and</v>
          </cell>
          <cell r="D130" t="str">
            <v>M2</v>
          </cell>
          <cell r="E130">
            <v>2087</v>
          </cell>
          <cell r="F130" t="str">
            <v>Two thousand Eighty Seven</v>
          </cell>
        </row>
        <row r="131">
          <cell r="A131">
            <v>124</v>
          </cell>
          <cell r="C131" t="str">
            <v>PVC DOORS</v>
          </cell>
          <cell r="F131" t="str">
            <v/>
          </cell>
        </row>
        <row r="132">
          <cell r="A132">
            <v>125</v>
          </cell>
          <cell r="B132">
            <v>34</v>
          </cell>
          <cell r="C132" t="str">
            <v xml:space="preserve">Supplying and fixing single panelled PVC doors of IOC approvedmake including frame, complete with locking arrangement, etc complete 20mm thick. </v>
          </cell>
          <cell r="D132" t="str">
            <v>M2</v>
          </cell>
          <cell r="E132">
            <v>2620</v>
          </cell>
          <cell r="F132" t="str">
            <v>Two thousand Six hundred Twenty</v>
          </cell>
        </row>
        <row r="133">
          <cell r="A133">
            <v>126</v>
          </cell>
          <cell r="C133" t="str">
            <v>FITTINGS &amp; HARDWARES FOR DOORS &amp; WINDOWS</v>
          </cell>
          <cell r="F133" t="str">
            <v/>
          </cell>
        </row>
        <row r="134">
          <cell r="A134">
            <v>127</v>
          </cell>
          <cell r="B134">
            <v>35</v>
          </cell>
          <cell r="C134" t="str">
            <v>Providing and fixing following hardware to door shutters with suitablescrews etc. complete as directed.</v>
          </cell>
          <cell r="F134" t="str">
            <v/>
          </cell>
        </row>
        <row r="135">
          <cell r="A135">
            <v>128</v>
          </cell>
          <cell r="B135">
            <v>35.1</v>
          </cell>
          <cell r="C135" t="str">
            <v>Godrej make 6 lever mortice lock with a pair of CP handles</v>
          </cell>
          <cell r="D135" t="str">
            <v>EA</v>
          </cell>
          <cell r="E135">
            <v>973</v>
          </cell>
          <cell r="F135" t="str">
            <v>Nine hundred Seventy Three</v>
          </cell>
        </row>
        <row r="136">
          <cell r="A136">
            <v>129</v>
          </cell>
          <cell r="B136">
            <v>35.200000000000003</v>
          </cell>
          <cell r="C136" t="str">
            <v>Godrej make keyed cylindrical lock with a pair of Stainless steel handle</v>
          </cell>
          <cell r="D136" t="str">
            <v>EA</v>
          </cell>
          <cell r="E136">
            <v>973</v>
          </cell>
          <cell r="F136" t="str">
            <v>Nine hundred Seventy Three</v>
          </cell>
        </row>
        <row r="137">
          <cell r="A137">
            <v>130</v>
          </cell>
          <cell r="B137">
            <v>35.299999999999997</v>
          </cell>
          <cell r="C137" t="str">
            <v>Door Stoppers</v>
          </cell>
          <cell r="D137" t="str">
            <v>EA</v>
          </cell>
          <cell r="E137">
            <v>181</v>
          </cell>
          <cell r="F137" t="str">
            <v>One hundred Eighty One</v>
          </cell>
        </row>
        <row r="138">
          <cell r="A138">
            <v>131</v>
          </cell>
          <cell r="B138">
            <v>35.4</v>
          </cell>
          <cell r="C138" t="str">
            <v>Supplying and fixing approved make hydraulic door closer includingcost and conveyance of all materials, labour charges for fixing, etc.complete as per directions of IOCL</v>
          </cell>
          <cell r="D138" t="str">
            <v>EA</v>
          </cell>
          <cell r="E138">
            <v>1124</v>
          </cell>
          <cell r="F138" t="str">
            <v>One thousand One hundred Twenty Four</v>
          </cell>
        </row>
        <row r="139">
          <cell r="A139">
            <v>132</v>
          </cell>
          <cell r="B139">
            <v>35.5</v>
          </cell>
          <cell r="C139" t="str">
            <v>Supplying and fixing approved make hydraulic floor spring with coverplates including cutting and making good floors for required embeddingin floor, cost and conveyance of all materials, labour charges forfixing, etc.complete as per directions of IOCL</v>
          </cell>
          <cell r="D139" t="str">
            <v>EA</v>
          </cell>
          <cell r="E139">
            <v>2445</v>
          </cell>
          <cell r="F139" t="str">
            <v>Two thousand Four hundred Forty Five</v>
          </cell>
        </row>
        <row r="140">
          <cell r="A140">
            <v>133</v>
          </cell>
          <cell r="C140" t="str">
            <v>ROLLING SHUTTER</v>
          </cell>
          <cell r="F140" t="str">
            <v/>
          </cell>
        </row>
        <row r="141">
          <cell r="A141">
            <v>134</v>
          </cell>
          <cell r="B141">
            <v>36</v>
          </cell>
          <cell r="C141" t="str">
            <v>Providing &amp; fixing  rolling shutter made out of 18 gauge steel sheetsfor laths, including bottom rail, guide channels, lock plates, lockingarrangement, fixing bolts, pulling handles, hood, rolling arrangement,standard make springs in brackets, necessary b</v>
          </cell>
          <cell r="F141" t="str">
            <v/>
          </cell>
        </row>
        <row r="142">
          <cell r="A142">
            <v>135</v>
          </cell>
          <cell r="B142">
            <v>36.1</v>
          </cell>
          <cell r="C142" t="str">
            <v xml:space="preserve"> Self-coiling type rolling shutter.</v>
          </cell>
          <cell r="D142" t="str">
            <v>M2</v>
          </cell>
          <cell r="E142">
            <v>2255</v>
          </cell>
          <cell r="F142" t="str">
            <v>Two thousand Two hundred Fifty Five</v>
          </cell>
        </row>
        <row r="143">
          <cell r="A143">
            <v>136</v>
          </cell>
          <cell r="B143">
            <v>36.200000000000003</v>
          </cell>
          <cell r="C143" t="str">
            <v>Gear operated type-rolling shutters with gear box and crank handle at waist level on inside as well as outside.</v>
          </cell>
          <cell r="D143" t="str">
            <v>M2</v>
          </cell>
          <cell r="E143">
            <v>3285</v>
          </cell>
          <cell r="F143" t="str">
            <v>Three thousand Two hundred Eighty Five</v>
          </cell>
        </row>
        <row r="144">
          <cell r="A144">
            <v>137</v>
          </cell>
          <cell r="B144">
            <v>37</v>
          </cell>
          <cell r="C144" t="str">
            <v>Same as item 36.0 above but with grill of size 600mm high x 2500mm wide</v>
          </cell>
          <cell r="F144" t="str">
            <v/>
          </cell>
        </row>
        <row r="145">
          <cell r="A145">
            <v>138</v>
          </cell>
          <cell r="B145">
            <v>37.1</v>
          </cell>
          <cell r="C145" t="str">
            <v>Self-coiling type rolling shutter</v>
          </cell>
          <cell r="D145" t="str">
            <v>M2</v>
          </cell>
          <cell r="E145">
            <v>2749</v>
          </cell>
          <cell r="F145" t="str">
            <v>Two thousand Seven hundred Forty Nine</v>
          </cell>
        </row>
        <row r="146">
          <cell r="A146">
            <v>139</v>
          </cell>
          <cell r="B146">
            <v>37.200000000000003</v>
          </cell>
          <cell r="C146" t="str">
            <v>Gear operated type-rolling shutters with gear box and crank handleat waist level on inside as well as outside.</v>
          </cell>
          <cell r="D146" t="str">
            <v>M2</v>
          </cell>
          <cell r="E146">
            <v>3779</v>
          </cell>
          <cell r="F146" t="str">
            <v>Three thousand Seven hundred Seventy Nine</v>
          </cell>
        </row>
        <row r="147">
          <cell r="A147">
            <v>140</v>
          </cell>
          <cell r="C147" t="str">
            <v>PLASTERING AND POINTING</v>
          </cell>
          <cell r="F147" t="str">
            <v/>
          </cell>
        </row>
        <row r="148">
          <cell r="A148">
            <v>141</v>
          </cell>
          <cell r="B148">
            <v>38.1</v>
          </cell>
          <cell r="C148" t="str">
            <v xml:space="preserve">Providing &amp; applying cement plaster for walls, columns, beams etc. including chipping concrete surface, finishing, scaffolding, curing,etc., complete:12mm thick in CM 1:4 </v>
          </cell>
          <cell r="D148" t="str">
            <v>M2</v>
          </cell>
          <cell r="E148">
            <v>69</v>
          </cell>
          <cell r="F148" t="str">
            <v>Sixty Nine</v>
          </cell>
        </row>
        <row r="149">
          <cell r="A149">
            <v>142</v>
          </cell>
          <cell r="B149">
            <v>38.200000000000003</v>
          </cell>
          <cell r="C149" t="str">
            <v>Providing &amp; applying 6 mm thick plain faced cement plaster in CM 1:3for underside of ceilings including hacking / chipping concrete surface, finishing, scaffolding, curing, etc. complete.</v>
          </cell>
          <cell r="D149" t="str">
            <v>M2</v>
          </cell>
          <cell r="E149">
            <v>58</v>
          </cell>
          <cell r="F149" t="str">
            <v>Fifty Eight</v>
          </cell>
        </row>
        <row r="150">
          <cell r="A150">
            <v>143</v>
          </cell>
          <cell r="B150">
            <v>38.299999999999997</v>
          </cell>
          <cell r="C150" t="str">
            <v>Providing and applying 18 mm thick cement plaster in two coats, underlayer 12mm thick in CM 1:5 and a top layer 6mm thick in CM 1:3finished with sponge including hacking / chipping concrete surface( wherever required ),curing,scaffolding etc. complete ( w</v>
          </cell>
          <cell r="D150" t="str">
            <v>M2</v>
          </cell>
          <cell r="E150">
            <v>119</v>
          </cell>
          <cell r="F150" t="str">
            <v>One hundred Nineteen</v>
          </cell>
        </row>
        <row r="151">
          <cell r="A151">
            <v>144</v>
          </cell>
          <cell r="B151">
            <v>38.4</v>
          </cell>
          <cell r="C151" t="str">
            <v>Providing and fixing of 200mm wide chicken wiremesh of 24 gauge at thejunction of brickwork and RCC work, including fixing with nails andrawl plugs etc; before applying plaster.</v>
          </cell>
          <cell r="D151" t="str">
            <v>M2</v>
          </cell>
          <cell r="E151">
            <v>53</v>
          </cell>
          <cell r="F151" t="str">
            <v>Fifty Three</v>
          </cell>
        </row>
        <row r="152">
          <cell r="A152">
            <v>145</v>
          </cell>
          <cell r="B152">
            <v>38.5</v>
          </cell>
          <cell r="C152" t="str">
            <v>Providing Pointing in brick masonry / Rubble masonry in cementsand mortar 1:3 at all levels including raking joints, scaffolding, curing etc. complete for : Flush pointing</v>
          </cell>
          <cell r="D152" t="str">
            <v>M2</v>
          </cell>
          <cell r="E152">
            <v>48</v>
          </cell>
          <cell r="F152" t="str">
            <v>Forty Eight</v>
          </cell>
        </row>
        <row r="153">
          <cell r="A153">
            <v>146</v>
          </cell>
          <cell r="C153" t="str">
            <v>GROOVES, BANDS, DRIP COURSE</v>
          </cell>
          <cell r="F153" t="str">
            <v/>
          </cell>
        </row>
        <row r="154">
          <cell r="A154">
            <v>147</v>
          </cell>
          <cell r="B154">
            <v>39</v>
          </cell>
          <cell r="C154" t="str">
            <v>Making grooves, bands, copings, drip course, etc. complete inplastered surface in CM 1:3 as per approved drawings and instructionsof Engineer-in-charge, etc. complete</v>
          </cell>
          <cell r="F154" t="str">
            <v/>
          </cell>
        </row>
        <row r="155">
          <cell r="A155">
            <v>148</v>
          </cell>
          <cell r="B155">
            <v>39.1</v>
          </cell>
          <cell r="C155" t="str">
            <v>Grooves as per approved drawings upto 25mm wide and 25mm deep Bands of width upto 100mm in 12mm thick plaster</v>
          </cell>
          <cell r="D155" t="str">
            <v>RM</v>
          </cell>
          <cell r="E155">
            <v>6</v>
          </cell>
          <cell r="F155" t="str">
            <v>Six</v>
          </cell>
        </row>
        <row r="156">
          <cell r="A156">
            <v>149</v>
          </cell>
          <cell r="B156">
            <v>39.200000000000003</v>
          </cell>
          <cell r="C156" t="str">
            <v>Providing 12mm  thick plastering for Drip course of size as perdrawings but not ess than a width of 70mm with cement mortar 1:4including scaffolding, curing, finishing, etc. complete:</v>
          </cell>
          <cell r="D156" t="str">
            <v>RM</v>
          </cell>
          <cell r="E156">
            <v>17</v>
          </cell>
          <cell r="F156" t="str">
            <v>Seventeen</v>
          </cell>
        </row>
        <row r="157">
          <cell r="A157">
            <v>150</v>
          </cell>
          <cell r="C157" t="str">
            <v>FLOOR FINISHES, SKIRTING AND DADO</v>
          </cell>
          <cell r="F157" t="str">
            <v/>
          </cell>
        </row>
        <row r="158">
          <cell r="A158">
            <v>151</v>
          </cell>
          <cell r="B158">
            <v>40.1</v>
          </cell>
          <cell r="C158" t="str">
            <v>Providing and laying 1st quality white ceramic glazed wall tiles of approved make of minimum thickness 5mm as approved by theEngineer-in-Charge in skirting, dado, risers, etc.  over 12mm thickcement mortar 1:3 mix, jointing with grey cement slurry and poi</v>
          </cell>
          <cell r="D158" t="str">
            <v>M2</v>
          </cell>
          <cell r="E158">
            <v>589</v>
          </cell>
          <cell r="F158" t="str">
            <v>Five hundred Eighty Nine</v>
          </cell>
        </row>
        <row r="159">
          <cell r="A159">
            <v>152</v>
          </cell>
          <cell r="B159">
            <v>40.200000000000003</v>
          </cell>
          <cell r="C159" t="str">
            <v>Providing and laying 1st quality ceramic glazed wall tiles min. 5mm thk. of approved make in all colours/shades of following sizes as approved by the Engineer-in-Charge in skirting, dado, risers, etc.over 12mm thk. cement mortar 1:3 mix, jointing with gre</v>
          </cell>
          <cell r="D159" t="str">
            <v>M2</v>
          </cell>
          <cell r="E159">
            <v>645</v>
          </cell>
          <cell r="F159" t="str">
            <v>Six hundred Forty Five</v>
          </cell>
        </row>
        <row r="160">
          <cell r="A160">
            <v>153</v>
          </cell>
          <cell r="B160">
            <v>40.299999999999997</v>
          </cell>
          <cell r="C160" t="str">
            <v>Providing and laying 1st quality ceramic glazed floor tiles (includingtreads) of minimum thickness 8mm of approved make in allcolours/shades of following sizes  as approved by the Engineer-in-Charge over 20mm thick cement mortar 1:4 mix, jointing with gre</v>
          </cell>
          <cell r="D160" t="str">
            <v>M2</v>
          </cell>
          <cell r="E160">
            <v>684</v>
          </cell>
          <cell r="F160" t="str">
            <v>Six hundred Eighty Four</v>
          </cell>
        </row>
        <row r="161">
          <cell r="A161">
            <v>154</v>
          </cell>
          <cell r="B161">
            <v>40.4</v>
          </cell>
          <cell r="C161" t="str">
            <v>Providing and laying 1st quality ceramic glazed floor tiles (includingtreads) of minimum thickness 8mm of approved make in allcolours/shades of following sizes  as approved by the Engineer-in-Charge over 20mm thick cement mortar 1:4 mix, jointing with gre</v>
          </cell>
          <cell r="D161" t="str">
            <v>M2</v>
          </cell>
          <cell r="E161">
            <v>736</v>
          </cell>
          <cell r="F161" t="str">
            <v>Seven hundred Thirty Six</v>
          </cell>
        </row>
        <row r="162">
          <cell r="A162">
            <v>155</v>
          </cell>
          <cell r="B162">
            <v>40.5</v>
          </cell>
          <cell r="C162" t="str">
            <v>Providing and laying of 1st quality vitrified ceramic floor tiles(including treads) of approved make in all colours/shades offollowing sizes of thickness as specified by the manufacturer, asapproved by the Engineer-in-Charge over 20mm thick cementmortar 1</v>
          </cell>
          <cell r="D162" t="str">
            <v>M2</v>
          </cell>
          <cell r="E162">
            <v>1011</v>
          </cell>
          <cell r="F162" t="str">
            <v>One thousand Eleven</v>
          </cell>
        </row>
        <row r="163">
          <cell r="A163">
            <v>156</v>
          </cell>
          <cell r="B163">
            <v>40.6</v>
          </cell>
          <cell r="C163" t="str">
            <v>Providing and laying of 1st quality vitrified ceramic floor tiles(including treads) of approved make in all colours/shades offollowing sizes of thickness as specified by the manufacturer, asapproved by the Engineer-in-Charge over 20mm thick cementmortar 1</v>
          </cell>
          <cell r="D163" t="str">
            <v>M2</v>
          </cell>
          <cell r="E163">
            <v>1166</v>
          </cell>
          <cell r="F163" t="str">
            <v>One thousand One hundred Sixty Six</v>
          </cell>
        </row>
        <row r="164">
          <cell r="A164">
            <v>157</v>
          </cell>
          <cell r="B164">
            <v>40.700000000000003</v>
          </cell>
          <cell r="C164" t="str">
            <v>Providing and laying 40 mm thick Indian Patent Stone flooring,treads, landings, etc. comprising of 38 mm thick under layer ofcement concrete 1:2:4 ( with graded stone aggregates of nomial size12.5mm) and 12 mm thick top layer in cement mortar 1:1 includin</v>
          </cell>
          <cell r="D164" t="str">
            <v>M2</v>
          </cell>
          <cell r="E164">
            <v>310</v>
          </cell>
          <cell r="F164" t="str">
            <v>Three hundred Ten</v>
          </cell>
        </row>
        <row r="165">
          <cell r="A165">
            <v>158</v>
          </cell>
          <cell r="B165">
            <v>40.799999999999997</v>
          </cell>
          <cell r="C165" t="str">
            <v>Supplying and laying of concrete floor tiles of minimum thickness20mm of approved make, size &amp; colour with necessary 20mm thickCM 1:4 bedding, jointed with neat cement slurry mixed with pigmentto match the shade of the tiles including rubbing &amp; cleaning,p</v>
          </cell>
          <cell r="D165" t="str">
            <v>M2</v>
          </cell>
          <cell r="E165">
            <v>490</v>
          </cell>
          <cell r="F165" t="str">
            <v>Four hundred Ninty</v>
          </cell>
        </row>
        <row r="166">
          <cell r="A166">
            <v>159</v>
          </cell>
          <cell r="B166">
            <v>40.9</v>
          </cell>
          <cell r="C166" t="str">
            <v>Supplying and laying of Raj nagar plain white marble of 18 mm thick( sample of marble shall be approved by Engineer-in-charge) over20mm(average) thick CM 1:4 bedding and jointed with white cement slurry including rubbing, mirror polishing, cost of all mat</v>
          </cell>
          <cell r="D166" t="str">
            <v>M2</v>
          </cell>
          <cell r="E166">
            <v>1150</v>
          </cell>
          <cell r="F166" t="str">
            <v>One thousand One hundred Fifty</v>
          </cell>
        </row>
        <row r="167">
          <cell r="A167">
            <v>160</v>
          </cell>
          <cell r="B167">
            <v>40.1</v>
          </cell>
          <cell r="C167" t="str">
            <v>Supplying and fixing of 10mm thick polished black granite tiles forpump island edges over 12mm thick CM 1:3</v>
          </cell>
          <cell r="D167" t="str">
            <v>M2</v>
          </cell>
          <cell r="E167">
            <v>1192</v>
          </cell>
          <cell r="F167" t="str">
            <v>One thousand One hundred Ninty Two</v>
          </cell>
        </row>
        <row r="168">
          <cell r="A168">
            <v>161</v>
          </cell>
          <cell r="B168">
            <v>40.11</v>
          </cell>
          <cell r="C168" t="str">
            <v>Supplying and fixing of mirror polished black granite slab of min16mm tk for flooring / pump island including bedding in cementmortar 1:4, 20mm thick and necessary nosing as per standarddrawings and cost of all material and labour etc., complete</v>
          </cell>
          <cell r="D168" t="str">
            <v>M2</v>
          </cell>
          <cell r="E168">
            <v>2699</v>
          </cell>
          <cell r="F168" t="str">
            <v>Two thousand Six hundred Ninty Nine</v>
          </cell>
        </row>
        <row r="169">
          <cell r="A169">
            <v>162</v>
          </cell>
          <cell r="B169">
            <v>40.119999999999997</v>
          </cell>
          <cell r="C169" t="str">
            <v>Supplying and fixing of cudappa slab in shelves for buildings25mm thick both side polished jointed with CM 1:4</v>
          </cell>
          <cell r="D169" t="str">
            <v>M2</v>
          </cell>
          <cell r="E169">
            <v>584</v>
          </cell>
          <cell r="F169" t="str">
            <v>Five hundred Eighty Four</v>
          </cell>
        </row>
        <row r="170">
          <cell r="A170">
            <v>163</v>
          </cell>
          <cell r="B170">
            <v>40.130000000000003</v>
          </cell>
          <cell r="C170" t="str">
            <v>Supplying and fixing of cudappa slab in shelves for buildings40 mm thck cuddapa stone both side polished jointed with CM 1:4</v>
          </cell>
          <cell r="D170" t="str">
            <v>M2</v>
          </cell>
          <cell r="E170">
            <v>680</v>
          </cell>
          <cell r="F170" t="str">
            <v>Six hundred Eighty</v>
          </cell>
        </row>
        <row r="171">
          <cell r="A171">
            <v>164</v>
          </cell>
          <cell r="B171">
            <v>40.14</v>
          </cell>
          <cell r="C171" t="str">
            <v>Supplying and laying of approved Kota stone slabs ( sample of stoneshall be approved by Engineer-in-charge) of specified size over 20mmthick bedding in CM 1:4 and jointed with grey cement slurry mixedwith pigment to match the shade of the slab including r</v>
          </cell>
          <cell r="D171" t="str">
            <v>M2</v>
          </cell>
          <cell r="E171">
            <v>691</v>
          </cell>
          <cell r="F171" t="str">
            <v>Six hundred Ninty One</v>
          </cell>
        </row>
        <row r="172">
          <cell r="A172">
            <v>165</v>
          </cell>
          <cell r="B172">
            <v>40.15</v>
          </cell>
          <cell r="C172" t="str">
            <v>Supplying and laying of approved Shahabad stone slabs(sampleof stone shall be approved by Engineer-in-charge) of specified size over 20mm thick bedding in CM 1:4 and jointed with grey cementslurry mixed with pigment to match the shade of the slab includin</v>
          </cell>
          <cell r="D172" t="str">
            <v>M2</v>
          </cell>
          <cell r="E172">
            <v>623</v>
          </cell>
          <cell r="F172" t="str">
            <v>Six hundred Twenty Three</v>
          </cell>
        </row>
        <row r="173">
          <cell r="A173">
            <v>166</v>
          </cell>
          <cell r="B173">
            <v>40.159999999999997</v>
          </cell>
          <cell r="C173" t="str">
            <v>Providing and fixing treads and risers of staircase with round nosingtiles, min 20mm thick of approved make, size, pattern, colour, andshade, including cement mortar 1:4 bed, cutting, jointing, curing,finishing, polishing etc. complete:Kota stone tiles of</v>
          </cell>
          <cell r="D173" t="str">
            <v>M2</v>
          </cell>
          <cell r="E173">
            <v>599</v>
          </cell>
          <cell r="F173" t="str">
            <v>Five hundred Ninty Nine</v>
          </cell>
        </row>
        <row r="174">
          <cell r="A174">
            <v>167</v>
          </cell>
          <cell r="B174">
            <v>40.17</v>
          </cell>
          <cell r="C174" t="str">
            <v>Providing and fixing treads and risers of staircase with round nosingtiles, min 20mm thick of approved make, size, pattern, colour, andshade, including cement mortar 1:4 bed, cutting, jointing, curing,finishing, polishing etc. complete:Shahbad stone tiles</v>
          </cell>
          <cell r="D174" t="str">
            <v>M2</v>
          </cell>
          <cell r="E174">
            <v>611</v>
          </cell>
          <cell r="F174" t="str">
            <v>Six hundred Eleven</v>
          </cell>
        </row>
        <row r="175">
          <cell r="A175">
            <v>168</v>
          </cell>
          <cell r="B175">
            <v>40.18</v>
          </cell>
          <cell r="C175" t="str">
            <v>Providing and fixing treads and risers of staircase with round nosingtiles, min 20mm thick of approved make, size, pattern, colour, andshade, including cement mortar 1:4 bed, cutting, jointing, curing,finishing, polishing etc. complete:Cudappa stone tiles</v>
          </cell>
          <cell r="D175" t="str">
            <v>M2</v>
          </cell>
          <cell r="E175">
            <v>729</v>
          </cell>
          <cell r="F175" t="str">
            <v>Seven hundred Twenty Nine</v>
          </cell>
        </row>
        <row r="176">
          <cell r="A176">
            <v>169</v>
          </cell>
          <cell r="B176">
            <v>40.19</v>
          </cell>
          <cell r="C176" t="str">
            <v>Providing and laying ANTISTATIC PVC flooring of approved make 2mmthk. conforming to IS 3462 -1986 including cost of all materialand labour etc., complete</v>
          </cell>
          <cell r="D176" t="str">
            <v>M2</v>
          </cell>
          <cell r="E176">
            <v>466</v>
          </cell>
          <cell r="F176" t="str">
            <v>Four hundred Sixty Six</v>
          </cell>
        </row>
        <row r="177">
          <cell r="A177">
            <v>170</v>
          </cell>
          <cell r="C177" t="str">
            <v>PROVIDING TERRACING WITH WATER PROOFING</v>
          </cell>
          <cell r="F177" t="str">
            <v/>
          </cell>
        </row>
        <row r="178">
          <cell r="A178">
            <v>171</v>
          </cell>
          <cell r="B178">
            <v>41.1</v>
          </cell>
          <cell r="C178" t="str">
            <v>Water Proofing: Providing and laying integral cement based waterproofiing treatment including preparation of surface as required fortreatment of roofs, balconies, terraces, etc., with average thickness of 120 mm and minimum thickness at Khurra as 65mm</v>
          </cell>
          <cell r="D178" t="str">
            <v>M2</v>
          </cell>
          <cell r="E178">
            <v>372</v>
          </cell>
          <cell r="F178" t="str">
            <v>Three hundred Seventy Two</v>
          </cell>
        </row>
        <row r="179">
          <cell r="A179">
            <v>172</v>
          </cell>
          <cell r="B179">
            <v>41.2</v>
          </cell>
          <cell r="C179" t="str">
            <v>Bitumen felt waterproof treatment as per IS:1346 including preparation of surface, primer, bitumen felt etc. complete. Heavy treatment (Four Course)</v>
          </cell>
          <cell r="D179" t="str">
            <v>M2</v>
          </cell>
          <cell r="E179">
            <v>231</v>
          </cell>
          <cell r="F179" t="str">
            <v>Two hundred Thirty One</v>
          </cell>
        </row>
        <row r="180">
          <cell r="A180">
            <v>173</v>
          </cell>
          <cell r="B180">
            <v>41.3</v>
          </cell>
          <cell r="C180" t="str">
            <v>Bitumen felt waterproof treatment as per IS:1346 including preparationof surface, primer, bitumen felt etc. complete. Heavy treatment (SixCourse)</v>
          </cell>
          <cell r="D180" t="str">
            <v>M2</v>
          </cell>
          <cell r="E180">
            <v>365</v>
          </cell>
          <cell r="F180" t="str">
            <v>Three hundred Sixty Five</v>
          </cell>
        </row>
        <row r="181">
          <cell r="A181">
            <v>174</v>
          </cell>
          <cell r="B181">
            <v>41.4</v>
          </cell>
          <cell r="C181" t="str">
            <v>Lime concrete terracing on roof of average thickness 100mm laid tofall with 25mm nominal size brick aggregate and  lime withproportion of 1:2 (one lime and two surkhi) rammed and finishedwith gur and belgiri treatment complete including rounding orjunctio</v>
          </cell>
          <cell r="D181" t="str">
            <v>M2</v>
          </cell>
          <cell r="E181">
            <v>190</v>
          </cell>
          <cell r="F181" t="str">
            <v>One hundred Ninty</v>
          </cell>
        </row>
        <row r="182">
          <cell r="A182">
            <v>175</v>
          </cell>
          <cell r="B182">
            <v>41.5</v>
          </cell>
          <cell r="C182" t="str">
            <v>Providing and laying pressed clay tiles (as per approved pattern 20mm nominal thickness and of approved size only) on roofs jointedwith cement mortar 1:4 (one cement and four coarse sand only)mixed with integral water proofing compound @ 2% of cement bywe</v>
          </cell>
          <cell r="D182" t="str">
            <v>M2</v>
          </cell>
          <cell r="E182">
            <v>303</v>
          </cell>
          <cell r="F182" t="str">
            <v>Three hundred Three</v>
          </cell>
        </row>
        <row r="183">
          <cell r="A183">
            <v>176</v>
          </cell>
          <cell r="B183">
            <v>41.6</v>
          </cell>
          <cell r="C183" t="str">
            <v>Making Khurras 45 x 45cm with average minimum thickness of 5cmcement concrete 1:2:4 ( 1 Cement : 2 Coarse Sand : four GradedStone aggregate of 20mm nominal size) over PVC sheet 1mx1mx400micron finished with 12mm cement plaster 1:3 ( 1 Cement : 3 Coarse sa</v>
          </cell>
          <cell r="D183" t="str">
            <v>EA</v>
          </cell>
          <cell r="E183">
            <v>472</v>
          </cell>
          <cell r="F183" t="str">
            <v>Four hundred Seventy Two</v>
          </cell>
        </row>
        <row r="184">
          <cell r="A184">
            <v>177</v>
          </cell>
          <cell r="C184" t="str">
            <v>Providing Roofing, Cladding, Gutter &amp; Flashing including allleads / lifts</v>
          </cell>
          <cell r="F184" t="str">
            <v/>
          </cell>
        </row>
        <row r="185">
          <cell r="A185">
            <v>178</v>
          </cell>
          <cell r="B185">
            <v>42.1</v>
          </cell>
          <cell r="C185" t="str">
            <v>Supplying &amp; fixing of 18 gauge GI plain sheet of approved makewith necessary folding/fabrication  using hydraulic press for flashingsheet / fascia, etc. in roofing / buildings / sheds etc. including allnecessary fixtures etc., complete</v>
          </cell>
          <cell r="D185" t="str">
            <v>M2</v>
          </cell>
          <cell r="E185">
            <v>567</v>
          </cell>
          <cell r="F185" t="str">
            <v>Five hundred Sixty Seven</v>
          </cell>
        </row>
        <row r="186">
          <cell r="A186">
            <v>179</v>
          </cell>
          <cell r="B186">
            <v>42.2</v>
          </cell>
          <cell r="C186" t="str">
            <v>Supplying &amp; fixing 18 gauge GI ridges fabricated out of GI sheets of approved make as per approved drawings and specificationsincluding all the necessary fittings, fastners, etc. complete</v>
          </cell>
          <cell r="D186" t="str">
            <v>RM</v>
          </cell>
          <cell r="E186">
            <v>538</v>
          </cell>
          <cell r="F186" t="str">
            <v>Five hundred Thirty Eight</v>
          </cell>
        </row>
        <row r="187">
          <cell r="A187">
            <v>180</v>
          </cell>
          <cell r="B187">
            <v>42.3</v>
          </cell>
          <cell r="C187" t="str">
            <v>Providing 900mm wide rain water gutter fabricated out of 18 GaugeG.I. Sheets of approved make including MS  clamps supports,fittings, fastners, etc. complete</v>
          </cell>
          <cell r="D187" t="str">
            <v>RM</v>
          </cell>
          <cell r="E187">
            <v>514</v>
          </cell>
          <cell r="F187" t="str">
            <v>Five hundred Fourteen</v>
          </cell>
        </row>
        <row r="188">
          <cell r="A188">
            <v>181</v>
          </cell>
          <cell r="B188">
            <v>42.4</v>
          </cell>
          <cell r="C188" t="str">
            <v>Providing and fixing Klippon Galvalume / Zincalume or equivalentsteel roofing system of approved make conforming to ASTM:A446as per standard specifications &amp; manufacturers instructions, etc.complete as directed by IOCL</v>
          </cell>
          <cell r="D188" t="str">
            <v>M2</v>
          </cell>
          <cell r="E188">
            <v>872</v>
          </cell>
          <cell r="F188" t="str">
            <v>Eight hundred Seventy Two</v>
          </cell>
        </row>
        <row r="189">
          <cell r="A189">
            <v>182</v>
          </cell>
          <cell r="C189" t="str">
            <v>FALSE CEILING</v>
          </cell>
          <cell r="F189" t="str">
            <v/>
          </cell>
        </row>
        <row r="190">
          <cell r="A190">
            <v>183</v>
          </cell>
          <cell r="B190">
            <v>43.1</v>
          </cell>
          <cell r="C190" t="str">
            <v>Providing and Fixing TRAC -Tile or Equivalent False ceiling insidethe Sales rooms and Convineos, comprising of 600 mm x600 mm sizealuminium tiles as per specifications including glass wool insulationand as directed by the IOCL.</v>
          </cell>
          <cell r="D190" t="str">
            <v>M2</v>
          </cell>
          <cell r="E190">
            <v>1217</v>
          </cell>
          <cell r="F190" t="str">
            <v>One thousand Two hundred Seventeen</v>
          </cell>
        </row>
        <row r="191">
          <cell r="A191">
            <v>184</v>
          </cell>
          <cell r="B191">
            <v>43.2</v>
          </cell>
          <cell r="C191" t="str">
            <v>Providing Gypsum board false ceiling using GI kalai sections as perstandard specification</v>
          </cell>
          <cell r="D191" t="str">
            <v>M2</v>
          </cell>
          <cell r="E191">
            <v>592</v>
          </cell>
          <cell r="F191" t="str">
            <v>Five hundred Ninty Two</v>
          </cell>
        </row>
        <row r="192">
          <cell r="A192">
            <v>185</v>
          </cell>
          <cell r="C192" t="str">
            <v>PROVIDING &amp; CONSTRUCTING DRIVEWAYS: FLEXIBLE PAVEMENTS</v>
          </cell>
          <cell r="F192" t="str">
            <v/>
          </cell>
        </row>
        <row r="193">
          <cell r="A193">
            <v>186</v>
          </cell>
          <cell r="B193">
            <v>44.1</v>
          </cell>
          <cell r="C193" t="str">
            <v xml:space="preserve">Providing Granular sub-base for the specified depth in layers of50mm thick, using well graded gravel or natural sand &amp; gravel /crushed stone mix as per IS sieve designation 26.5mm to 0.075mm withminimum CBR value of 20%.  The material passing 425 microns </v>
          </cell>
          <cell r="D193" t="str">
            <v>M2</v>
          </cell>
          <cell r="E193">
            <v>230</v>
          </cell>
          <cell r="F193" t="str">
            <v>Two hundred Thirty</v>
          </cell>
        </row>
        <row r="194">
          <cell r="A194">
            <v>187</v>
          </cell>
          <cell r="B194">
            <v>44.2</v>
          </cell>
          <cell r="C194" t="str">
            <v>Providing and laying WBM 100 mm thick consolidated thickness forbottom layer (GRADE I) of sub base metal size ranging from 90 to 45 mmwith screeingings (13.2 mm and less) and binding materials to fill thevoids and compacted with 8-10 Ton road roller</v>
          </cell>
          <cell r="D194" t="str">
            <v>M2</v>
          </cell>
          <cell r="E194">
            <v>120</v>
          </cell>
          <cell r="F194" t="str">
            <v>One hundred Twenty</v>
          </cell>
        </row>
        <row r="195">
          <cell r="A195">
            <v>188</v>
          </cell>
          <cell r="B195">
            <v>44.3</v>
          </cell>
          <cell r="C195" t="str">
            <v xml:space="preserve">Providing and laying WBM 75 mm thick consolidated thickness(GRADE II) for middle layer of sub base metal size ranging from 63 to 45 mm with screeingings (13.2 mm and less) and binding materialsto fill the voids and compacted with 8-10 Ton road roller. </v>
          </cell>
          <cell r="D195" t="str">
            <v>M2</v>
          </cell>
          <cell r="E195">
            <v>94</v>
          </cell>
          <cell r="F195" t="str">
            <v>Ninty Four</v>
          </cell>
        </row>
        <row r="196">
          <cell r="A196">
            <v>189</v>
          </cell>
          <cell r="B196">
            <v>44.4</v>
          </cell>
          <cell r="C196" t="str">
            <v>Providing and laying WBM 75 mm thick consolidated thickness(GRADE III) for top layer of sub base metal size ranging from 53 to22.4 mm with screeingings (13.2 mm and less) and binding materialsto fill the voids and compacted with 8-10 Ton road roller</v>
          </cell>
          <cell r="D196" t="str">
            <v>M2</v>
          </cell>
          <cell r="E196">
            <v>92</v>
          </cell>
          <cell r="F196" t="str">
            <v>Ninty Two</v>
          </cell>
        </row>
        <row r="197">
          <cell r="A197">
            <v>190</v>
          </cell>
          <cell r="C197" t="str">
            <v xml:space="preserve">BITUMINOUS MACADAM </v>
          </cell>
          <cell r="F197" t="str">
            <v/>
          </cell>
        </row>
        <row r="198">
          <cell r="A198">
            <v>191</v>
          </cell>
          <cell r="B198">
            <v>44.5</v>
          </cell>
          <cell r="C198" t="str">
            <v>Providing and laying Bituminous Macadam of 75mm thick withcompacted crushed aggregates of size ranging from 45mm to 22.4mmpremixed with a bituminous binder laid immediately after mixing overthe base and compacted with 8 to 10 tonnes road roller etc., comp</v>
          </cell>
          <cell r="D198" t="str">
            <v>M2</v>
          </cell>
          <cell r="E198">
            <v>293</v>
          </cell>
          <cell r="F198" t="str">
            <v>Two hundred Ninty Three</v>
          </cell>
        </row>
        <row r="199">
          <cell r="A199">
            <v>192</v>
          </cell>
          <cell r="B199">
            <v>44.6</v>
          </cell>
          <cell r="C199" t="str">
            <v>Supplying and laying of stone aggregate to a thickness of 25mm with10mm size metal and shall be mixed with bitumen (Grade 80/I00 only)at 56 Kg/Cum for  premix carpet ( other than Hot Mix Plant premix&amp; use of mechanical paver for the approach road / inside</v>
          </cell>
          <cell r="D199" t="str">
            <v>M2</v>
          </cell>
          <cell r="E199">
            <v>178</v>
          </cell>
          <cell r="F199" t="str">
            <v>One hundred Seventy Eight</v>
          </cell>
        </row>
        <row r="200">
          <cell r="A200">
            <v>193</v>
          </cell>
          <cell r="B200">
            <v>44.7</v>
          </cell>
          <cell r="C200" t="str">
            <v>Same as item 44.6 above but with 60/70 grade bitumen</v>
          </cell>
          <cell r="D200" t="str">
            <v>M2</v>
          </cell>
          <cell r="E200">
            <v>171</v>
          </cell>
          <cell r="F200" t="str">
            <v>One hundred Seventy One</v>
          </cell>
        </row>
        <row r="201">
          <cell r="A201">
            <v>194</v>
          </cell>
          <cell r="B201">
            <v>44.8</v>
          </cell>
          <cell r="C201" t="str">
            <v>Supplying and laying of stone aggregate to a thickness of 75mm tobe laid in two layers with 10mm size metal and shall be mixed withbitumen (Grade 80/I00 only) at 56 Kg/Cum for  premix carpet (otherthan Hot Mix Plant premix &amp; use of mechanical paver for th</v>
          </cell>
          <cell r="D201" t="str">
            <v>M2</v>
          </cell>
          <cell r="E201">
            <v>223</v>
          </cell>
          <cell r="F201" t="str">
            <v>Two hundred Twenty Three</v>
          </cell>
        </row>
        <row r="202">
          <cell r="A202">
            <v>195</v>
          </cell>
          <cell r="B202">
            <v>44.9</v>
          </cell>
          <cell r="C202" t="str">
            <v>Same as item 44.8 above but with 60/70 grade bitumen</v>
          </cell>
          <cell r="D202" t="str">
            <v>M2</v>
          </cell>
          <cell r="E202">
            <v>214</v>
          </cell>
          <cell r="F202" t="str">
            <v>Two hundred Fourteen</v>
          </cell>
        </row>
        <row r="203">
          <cell r="A203">
            <v>196</v>
          </cell>
          <cell r="B203">
            <v>44.1</v>
          </cell>
          <cell r="C203" t="str">
            <v>Supplying and laying of stone aggregate to a thickness of 40mm with10mm size metal and shall be mixed with bitumen (Grade 80/I00 only)at 56 Kg/Cum for  premix carpet ( other than Hot Mix Plant premix&amp; use of mechanical paver for the approach road / inside</v>
          </cell>
          <cell r="D203" t="str">
            <v>M2</v>
          </cell>
          <cell r="E203">
            <v>223</v>
          </cell>
          <cell r="F203" t="str">
            <v>Two hundred Twenty Three</v>
          </cell>
        </row>
        <row r="204">
          <cell r="A204">
            <v>197</v>
          </cell>
          <cell r="B204">
            <v>44.11</v>
          </cell>
          <cell r="C204" t="str">
            <v>Same as item 44.10 above but with 60/70 grade bitumen</v>
          </cell>
          <cell r="D204" t="str">
            <v>M2</v>
          </cell>
          <cell r="E204">
            <v>214</v>
          </cell>
          <cell r="F204" t="str">
            <v>Two hundred Fourteen</v>
          </cell>
        </row>
        <row r="205">
          <cell r="A205">
            <v>198</v>
          </cell>
          <cell r="C205" t="str">
            <v>SEAL COAT</v>
          </cell>
          <cell r="F205" t="str">
            <v/>
          </cell>
        </row>
        <row r="206">
          <cell r="A206">
            <v>199</v>
          </cell>
          <cell r="B206">
            <v>44.12</v>
          </cell>
          <cell r="C206" t="str">
            <v>Providing and laying seal coat with tack coat including preparingsurface of road with bitumen heated in bitumen boiler fitted with thespray set spraying using 98 kg of bitumen of grade 80/100 and blindngsurface with 0.90 cum of stone aggregate of 6.7mm si</v>
          </cell>
          <cell r="D206" t="str">
            <v>M2</v>
          </cell>
          <cell r="E206">
            <v>118</v>
          </cell>
          <cell r="F206" t="str">
            <v>One hundred Eighteen</v>
          </cell>
        </row>
        <row r="207">
          <cell r="A207">
            <v>200</v>
          </cell>
          <cell r="B207">
            <v>44.13</v>
          </cell>
          <cell r="C207" t="str">
            <v>Same as item 44.12 above but with 60/70 grade bitumen</v>
          </cell>
          <cell r="D207" t="str">
            <v>M2</v>
          </cell>
          <cell r="E207">
            <v>112</v>
          </cell>
          <cell r="F207" t="str">
            <v>One hundred Twelve</v>
          </cell>
        </row>
        <row r="208">
          <cell r="A208">
            <v>201</v>
          </cell>
          <cell r="C208" t="str">
            <v>CONCRETE PAVER BLOCKS</v>
          </cell>
          <cell r="F208" t="str">
            <v/>
          </cell>
        </row>
        <row r="209">
          <cell r="A209">
            <v>202</v>
          </cell>
          <cell r="B209">
            <v>44.14</v>
          </cell>
          <cell r="C209" t="str">
            <v>Providing and laying Pre-cast cement concrete block paved driveway including supplying 80mm thick pre-cast machine madecement concrete block of approved size, shape, shade andmanufacturers and as per IOCL's specifications. The paver blocksshall have perip</v>
          </cell>
          <cell r="D209" t="str">
            <v>M2</v>
          </cell>
          <cell r="E209">
            <v>542</v>
          </cell>
          <cell r="F209" t="str">
            <v>Five hundred Forty Two</v>
          </cell>
        </row>
        <row r="210">
          <cell r="A210">
            <v>203</v>
          </cell>
          <cell r="B210">
            <v>44.15</v>
          </cell>
          <cell r="C210" t="str">
            <v>Providing and laying Pre-cast cement concrete block paved driveway including supplying 80mm thick pre-cast machine madecement concrete block of approved size, shape, shade andmanufacturers and as per IOCL's specifications. The paver blocksshall have perip</v>
          </cell>
          <cell r="D210" t="str">
            <v>M2</v>
          </cell>
          <cell r="E210">
            <v>594</v>
          </cell>
          <cell r="F210" t="str">
            <v>Five hundred Ninty Four</v>
          </cell>
        </row>
        <row r="211">
          <cell r="A211">
            <v>204</v>
          </cell>
          <cell r="C211" t="str">
            <v>PROVIDING &amp; CONSTRUCTING DRIVEWAYS : RIGID PAVEMENTS</v>
          </cell>
          <cell r="F211" t="str">
            <v/>
          </cell>
        </row>
        <row r="212">
          <cell r="A212">
            <v>205</v>
          </cell>
          <cell r="B212">
            <v>45.1</v>
          </cell>
          <cell r="C212" t="str">
            <v>Providing and laying design mix reinforced cement concrete in roads / drive-ways works of Grade M25 having test beam flexural strength ofminimum 35 kg / Sq.cm  at 28 days using minimum 330 kg of cementper cubic metre of concrete, coarse sand and graded st</v>
          </cell>
          <cell r="D212" t="str">
            <v>M3</v>
          </cell>
          <cell r="E212">
            <v>3239</v>
          </cell>
          <cell r="F212" t="str">
            <v>Three thousand Two hundred Thirty Nine</v>
          </cell>
        </row>
        <row r="213">
          <cell r="A213">
            <v>206</v>
          </cell>
          <cell r="B213">
            <v>45.2</v>
          </cell>
          <cell r="C213" t="str">
            <v>Providing &amp; fixing 20mm dia 600mm long TMT bars of approvedmake as dowels for RCC driveways as per standard drawings</v>
          </cell>
          <cell r="D213" t="str">
            <v>EA</v>
          </cell>
          <cell r="E213">
            <v>79</v>
          </cell>
          <cell r="F213" t="str">
            <v>Seventy Nine</v>
          </cell>
        </row>
        <row r="214">
          <cell r="A214">
            <v>207</v>
          </cell>
          <cell r="B214">
            <v>45.3</v>
          </cell>
          <cell r="C214" t="str">
            <v>Providing &amp; fixing 10mm dia 1200mm long TMT bars as dowels for RCCdriveways as per standard drawings</v>
          </cell>
          <cell r="D214" t="str">
            <v>EA</v>
          </cell>
          <cell r="E214">
            <v>43</v>
          </cell>
          <cell r="F214" t="str">
            <v>Forty Three</v>
          </cell>
        </row>
        <row r="215">
          <cell r="A215">
            <v>208</v>
          </cell>
          <cell r="B215">
            <v>45.4</v>
          </cell>
          <cell r="C215" t="str">
            <v>Supplying &amp; fixing in position 25mm bitumin imprignated fibre board"SHALITEX" or equivalent, as approved by Engineer-in-charge,conforming to IS 1838 including cost of primer sealing compound withbitumastic filler to a depth of 50mm etc. in the expansion j</v>
          </cell>
          <cell r="D215" t="str">
            <v>M2</v>
          </cell>
          <cell r="E215">
            <v>676</v>
          </cell>
          <cell r="F215" t="str">
            <v>Six hundred Seventy Six</v>
          </cell>
        </row>
        <row r="216">
          <cell r="A216">
            <v>209</v>
          </cell>
          <cell r="C216" t="str">
            <v>RCC Hume Pipes</v>
          </cell>
          <cell r="F216" t="str">
            <v/>
          </cell>
        </row>
        <row r="217">
          <cell r="A217">
            <v>210</v>
          </cell>
          <cell r="B217">
            <v>46</v>
          </cell>
          <cell r="C217" t="str">
            <v>Supplying and laying RCC Hume pipes of class conforming toIS, under driveway and for culverts including excavation, providingcollar joints, concrete bedding, etc. complete as directed by IOCL.</v>
          </cell>
          <cell r="F217" t="str">
            <v/>
          </cell>
        </row>
        <row r="218">
          <cell r="A218">
            <v>211</v>
          </cell>
          <cell r="B218">
            <v>46.1</v>
          </cell>
          <cell r="C218" t="str">
            <v xml:space="preserve"> 150 mm dia. - Class NP2</v>
          </cell>
          <cell r="D218" t="str">
            <v>RM</v>
          </cell>
          <cell r="E218">
            <v>323</v>
          </cell>
          <cell r="F218" t="str">
            <v>Three hundred Twenty Three</v>
          </cell>
        </row>
        <row r="219">
          <cell r="A219">
            <v>212</v>
          </cell>
          <cell r="B219">
            <v>46.2</v>
          </cell>
          <cell r="C219" t="str">
            <v xml:space="preserve"> 200 mm dia. - Class NP2</v>
          </cell>
          <cell r="D219" t="str">
            <v>RM</v>
          </cell>
          <cell r="E219">
            <v>394</v>
          </cell>
          <cell r="F219" t="str">
            <v>Three hundred Ninty Four</v>
          </cell>
        </row>
        <row r="220">
          <cell r="A220">
            <v>213</v>
          </cell>
          <cell r="B220">
            <v>46.3</v>
          </cell>
          <cell r="C220" t="str">
            <v xml:space="preserve"> 300 mm dia. - Class NP2</v>
          </cell>
          <cell r="D220" t="str">
            <v>RM</v>
          </cell>
          <cell r="E220">
            <v>520</v>
          </cell>
          <cell r="F220" t="str">
            <v>Five hundred Twenty</v>
          </cell>
        </row>
        <row r="221">
          <cell r="A221">
            <v>214</v>
          </cell>
          <cell r="B221">
            <v>46.4</v>
          </cell>
          <cell r="C221" t="str">
            <v xml:space="preserve"> 600 mm dia. - Class NP3</v>
          </cell>
          <cell r="D221" t="str">
            <v>RM</v>
          </cell>
          <cell r="E221">
            <v>2089</v>
          </cell>
          <cell r="F221" t="str">
            <v>Two thousand Eighty Nine</v>
          </cell>
        </row>
        <row r="222">
          <cell r="A222">
            <v>215</v>
          </cell>
          <cell r="B222">
            <v>46.5</v>
          </cell>
          <cell r="C222" t="str">
            <v xml:space="preserve"> 900 mm dia. - Class NP3</v>
          </cell>
          <cell r="D222" t="str">
            <v>RM</v>
          </cell>
          <cell r="E222">
            <v>3844</v>
          </cell>
          <cell r="F222" t="str">
            <v>Three thousand Eight hundred Forty Four</v>
          </cell>
        </row>
        <row r="223">
          <cell r="A223">
            <v>216</v>
          </cell>
          <cell r="B223">
            <v>46.6</v>
          </cell>
          <cell r="C223" t="str">
            <v>1200 mm dia - Class NP3</v>
          </cell>
          <cell r="D223" t="str">
            <v>RM</v>
          </cell>
          <cell r="E223">
            <v>6159</v>
          </cell>
          <cell r="F223" t="str">
            <v>Six thousand One hundred Fifty Nine</v>
          </cell>
        </row>
        <row r="224">
          <cell r="A224">
            <v>217</v>
          </cell>
          <cell r="C224" t="str">
            <v>STRUCTURAL  STEEL WORKS</v>
          </cell>
          <cell r="F224" t="str">
            <v/>
          </cell>
        </row>
        <row r="225">
          <cell r="A225">
            <v>218</v>
          </cell>
          <cell r="B225">
            <v>47</v>
          </cell>
          <cell r="C225" t="str">
            <v>Supplying and fabricating (Shop Fabrication to be done as perspecifications and approved fabrication drawings), transporting tosite &amp; erecting structural steel members for canopy and other worksincluding one coat of red oxide primer, provision of necessar</v>
          </cell>
          <cell r="F225" t="str">
            <v/>
          </cell>
        </row>
        <row r="226">
          <cell r="A226">
            <v>219</v>
          </cell>
          <cell r="B226">
            <v>47.1</v>
          </cell>
          <cell r="C226" t="str">
            <v xml:space="preserve"> Members fabricated from rolled steel sections/plates/strips, etc</v>
          </cell>
          <cell r="D226" t="str">
            <v>KG</v>
          </cell>
          <cell r="E226">
            <v>60</v>
          </cell>
          <cell r="F226" t="str">
            <v>Sixty</v>
          </cell>
        </row>
        <row r="227">
          <cell r="A227">
            <v>220</v>
          </cell>
          <cell r="B227">
            <v>47.2</v>
          </cell>
          <cell r="C227" t="str">
            <v xml:space="preserve"> Members fabricated from tubular sections</v>
          </cell>
          <cell r="D227" t="str">
            <v>KG</v>
          </cell>
          <cell r="E227">
            <v>66</v>
          </cell>
          <cell r="F227" t="str">
            <v>Sixty Six</v>
          </cell>
        </row>
        <row r="228">
          <cell r="A228">
            <v>221</v>
          </cell>
          <cell r="B228">
            <v>47.3</v>
          </cell>
          <cell r="C228" t="str">
            <v xml:space="preserve">Supplying &amp; fixing MS- grill  of approved design for windows,ventilators, door, consisting of MS flats 20mm x 3 mm and MS roundbars of 10 mm with clear opening in grills of size not more than150mm x 150mm etc. </v>
          </cell>
          <cell r="D228" t="str">
            <v>M2</v>
          </cell>
          <cell r="E228">
            <v>550</v>
          </cell>
          <cell r="F228" t="str">
            <v>Five hundred Fifty</v>
          </cell>
        </row>
        <row r="229">
          <cell r="A229">
            <v>222</v>
          </cell>
          <cell r="C229" t="str">
            <v>MS FOUNDATION BOLTS</v>
          </cell>
          <cell r="F229" t="str">
            <v/>
          </cell>
        </row>
        <row r="230">
          <cell r="A230">
            <v>223</v>
          </cell>
          <cell r="B230">
            <v>48</v>
          </cell>
          <cell r="C230" t="str">
            <v>Supplying and fixing MS foundation bolts with nececessary GI nutsand washers of specified sizes, all conforming to relevant IndianStandrads and as approved by Engineer-in-charge :</v>
          </cell>
          <cell r="F230" t="str">
            <v/>
          </cell>
        </row>
        <row r="231">
          <cell r="A231">
            <v>224</v>
          </cell>
          <cell r="B231">
            <v>48.1</v>
          </cell>
          <cell r="C231" t="str">
            <v xml:space="preserve">16mm dia x 400mm long </v>
          </cell>
          <cell r="D231" t="str">
            <v>EA</v>
          </cell>
          <cell r="E231">
            <v>84</v>
          </cell>
          <cell r="F231" t="str">
            <v>Eighty Four</v>
          </cell>
        </row>
        <row r="232">
          <cell r="A232">
            <v>225</v>
          </cell>
          <cell r="B232">
            <v>48.2</v>
          </cell>
          <cell r="C232" t="str">
            <v xml:space="preserve">20mm dia x 600mm long </v>
          </cell>
          <cell r="D232" t="str">
            <v>EA</v>
          </cell>
          <cell r="E232">
            <v>118</v>
          </cell>
          <cell r="F232" t="str">
            <v>One hundred Eighteen</v>
          </cell>
        </row>
        <row r="233">
          <cell r="A233">
            <v>226</v>
          </cell>
          <cell r="B233">
            <v>48.3</v>
          </cell>
          <cell r="C233" t="str">
            <v>24mm dia x 975mm long</v>
          </cell>
          <cell r="D233" t="str">
            <v>EA</v>
          </cell>
          <cell r="E233">
            <v>223</v>
          </cell>
          <cell r="F233" t="str">
            <v>Two hundred Twenty Three</v>
          </cell>
        </row>
        <row r="234">
          <cell r="A234">
            <v>227</v>
          </cell>
          <cell r="B234">
            <v>48.4</v>
          </cell>
          <cell r="C234" t="str">
            <v xml:space="preserve">30mm dia x 1125mm long </v>
          </cell>
          <cell r="D234" t="str">
            <v>EA</v>
          </cell>
          <cell r="E234">
            <v>316</v>
          </cell>
          <cell r="F234" t="str">
            <v>Three hundred Sixteen</v>
          </cell>
        </row>
        <row r="235">
          <cell r="A235">
            <v>228</v>
          </cell>
          <cell r="C235" t="str">
            <v xml:space="preserve">CONCERTINA FENCING </v>
          </cell>
          <cell r="F235" t="str">
            <v/>
          </cell>
        </row>
        <row r="236">
          <cell r="A236">
            <v>229</v>
          </cell>
          <cell r="B236">
            <v>49</v>
          </cell>
          <cell r="C236" t="str">
            <v>Providing &amp; fixing concertina fencing comprising of 8 rows of GIbarbed wire fence(each wire made of 2 strands of 10SWG &amp; 4barbed points) including straightening, fixing with MS angle postusing clips, drilling holes, etc. complete as per enclosed drawingsa</v>
          </cell>
          <cell r="F236" t="str">
            <v/>
          </cell>
        </row>
        <row r="237">
          <cell r="A237">
            <v>230</v>
          </cell>
          <cell r="B237">
            <v>49.1</v>
          </cell>
          <cell r="C237" t="str">
            <v>For fence height up to 1.2m from Ground Level</v>
          </cell>
          <cell r="D237" t="str">
            <v>RM</v>
          </cell>
          <cell r="E237">
            <v>377</v>
          </cell>
          <cell r="F237" t="str">
            <v>Three hundred Seventy Seven</v>
          </cell>
        </row>
        <row r="238">
          <cell r="A238">
            <v>231</v>
          </cell>
          <cell r="C238" t="str">
            <v>CHAINLINK FENCING</v>
          </cell>
          <cell r="F238" t="str">
            <v/>
          </cell>
        </row>
        <row r="239">
          <cell r="A239">
            <v>232</v>
          </cell>
          <cell r="B239">
            <v>50</v>
          </cell>
          <cell r="C239" t="str">
            <v>Providing and fixing chain link fencing, having 50mmx50mm meshmade out of 10 gauge hot dipped galvanised wire with necessary nuts,bolts, washers and other fixtures required, etc. complete as perstandard drawing enclosed herein &amp; specifications.(The rate f</v>
          </cell>
          <cell r="F239" t="str">
            <v/>
          </cell>
        </row>
        <row r="240">
          <cell r="A240">
            <v>233</v>
          </cell>
          <cell r="B240">
            <v>50.1</v>
          </cell>
          <cell r="C240" t="str">
            <v>For fence height up to 1.2m from Ground Level</v>
          </cell>
          <cell r="D240" t="str">
            <v>RM</v>
          </cell>
          <cell r="E240">
            <v>1155</v>
          </cell>
          <cell r="F240" t="str">
            <v>One thousand One hundred Fifty Five</v>
          </cell>
        </row>
        <row r="241">
          <cell r="A241">
            <v>234</v>
          </cell>
          <cell r="C241" t="str">
            <v>PROVISION OF BORE WELL</v>
          </cell>
          <cell r="F241" t="str">
            <v/>
          </cell>
        </row>
        <row r="242">
          <cell r="A242">
            <v>235</v>
          </cell>
          <cell r="B242">
            <v>51.1</v>
          </cell>
          <cell r="C242" t="str">
            <v>Identifying the point for drilling the bore well.</v>
          </cell>
          <cell r="D242" t="str">
            <v>LS</v>
          </cell>
          <cell r="E242">
            <v>5049</v>
          </cell>
          <cell r="F242" t="str">
            <v>Five thousand Forty Nine</v>
          </cell>
        </row>
        <row r="243">
          <cell r="A243">
            <v>236</v>
          </cell>
          <cell r="B243">
            <v>51.2</v>
          </cell>
          <cell r="C243" t="str">
            <v>Drilling 165mm-180mm dia borewell  up to a depth of 65RM inclusiveof all works necessary for commissioning.</v>
          </cell>
          <cell r="D243" t="str">
            <v>RM</v>
          </cell>
          <cell r="E243">
            <v>804</v>
          </cell>
          <cell r="F243" t="str">
            <v>Eight hundred Four</v>
          </cell>
        </row>
        <row r="244">
          <cell r="A244">
            <v>237</v>
          </cell>
          <cell r="B244">
            <v>51.3</v>
          </cell>
          <cell r="C244" t="str">
            <v>Drilling165mm-180mm dia borewell   from 65 - 100RM inclusive of allworks necessary for commissioning</v>
          </cell>
          <cell r="D244" t="str">
            <v>RM</v>
          </cell>
          <cell r="E244">
            <v>884</v>
          </cell>
          <cell r="F244" t="str">
            <v>Eight hundred Eighty Four</v>
          </cell>
        </row>
        <row r="245">
          <cell r="A245">
            <v>238</v>
          </cell>
          <cell r="B245">
            <v>51.4</v>
          </cell>
          <cell r="C245" t="str">
            <v>Drilling 165mm-180mm dia borewell a beyond 100RM inclusive of allnecessary for commissioning.</v>
          </cell>
          <cell r="D245" t="str">
            <v>RM</v>
          </cell>
          <cell r="E245">
            <v>965</v>
          </cell>
          <cell r="F245" t="str">
            <v>Nine hundred Sixty Five</v>
          </cell>
        </row>
        <row r="246">
          <cell r="A246">
            <v>239</v>
          </cell>
          <cell r="B246">
            <v>51.5</v>
          </cell>
          <cell r="C246" t="str">
            <v>Supplying and fixing high density polymer air pipe of 12mm inner diafor borewell upto a depth of 65RM.</v>
          </cell>
          <cell r="D246" t="str">
            <v>RM</v>
          </cell>
          <cell r="E246">
            <v>74</v>
          </cell>
          <cell r="F246" t="str">
            <v>Seventy Four</v>
          </cell>
        </row>
        <row r="247">
          <cell r="A247">
            <v>240</v>
          </cell>
          <cell r="B247">
            <v>51.6</v>
          </cell>
          <cell r="C247" t="str">
            <v>Supplying and fixing high density polymer air pipe of 12mm inner diafor borewell from 65 -100RM.</v>
          </cell>
          <cell r="D247" t="str">
            <v>RM</v>
          </cell>
          <cell r="E247">
            <v>77</v>
          </cell>
          <cell r="F247" t="str">
            <v>Seventy Seven</v>
          </cell>
        </row>
        <row r="248">
          <cell r="A248">
            <v>241</v>
          </cell>
          <cell r="B248">
            <v>51.7</v>
          </cell>
          <cell r="C248" t="str">
            <v>Supplying and fixing high density polymer air pipe of 12mm inner diafor borewell beyond 100RM.</v>
          </cell>
          <cell r="D248" t="str">
            <v>RM</v>
          </cell>
          <cell r="E248">
            <v>80</v>
          </cell>
          <cell r="F248" t="str">
            <v>Eighty</v>
          </cell>
        </row>
        <row r="249">
          <cell r="A249">
            <v>242</v>
          </cell>
          <cell r="B249">
            <v>51.8</v>
          </cell>
          <cell r="C249" t="str">
            <v>Supplying and fixing high density polymer water pipe of 25mm  innerdia for borewell upto a depth of 65 RM.</v>
          </cell>
          <cell r="D249" t="str">
            <v>RM</v>
          </cell>
          <cell r="E249">
            <v>73</v>
          </cell>
          <cell r="F249" t="str">
            <v>Seventy Three</v>
          </cell>
        </row>
        <row r="250">
          <cell r="A250">
            <v>243</v>
          </cell>
          <cell r="B250">
            <v>51.9</v>
          </cell>
          <cell r="C250" t="str">
            <v>Supplying and fixing high density polymer water pipe of 25mm inner dia for borewell from 65-100RM.</v>
          </cell>
          <cell r="D250" t="str">
            <v>RM</v>
          </cell>
          <cell r="E250">
            <v>84</v>
          </cell>
          <cell r="F250" t="str">
            <v>Eighty Four</v>
          </cell>
        </row>
        <row r="251">
          <cell r="A251">
            <v>244</v>
          </cell>
          <cell r="B251">
            <v>51.1</v>
          </cell>
          <cell r="C251" t="str">
            <v>Supplying and fixing high density polymer water pipe of 25mm innerdia for borewell below 100RM.</v>
          </cell>
          <cell r="D251" t="str">
            <v>RM</v>
          </cell>
          <cell r="E251">
            <v>88</v>
          </cell>
          <cell r="F251" t="str">
            <v>Eighty Eight</v>
          </cell>
        </row>
        <row r="252">
          <cell r="A252">
            <v>245</v>
          </cell>
          <cell r="B252">
            <v>51.11</v>
          </cell>
          <cell r="C252" t="str">
            <v>Providing 165mm dia PVC casing pipe in bore well to a required depth</v>
          </cell>
          <cell r="D252" t="str">
            <v>RM</v>
          </cell>
          <cell r="E252">
            <v>694</v>
          </cell>
          <cell r="F252" t="str">
            <v>Six hundred Ninty Four</v>
          </cell>
        </row>
        <row r="253">
          <cell r="A253">
            <v>246</v>
          </cell>
          <cell r="C253" t="str">
            <v>FIRE BUCKET AND EXTINGUISHERS</v>
          </cell>
          <cell r="F253" t="str">
            <v/>
          </cell>
        </row>
        <row r="254">
          <cell r="A254">
            <v>247</v>
          </cell>
          <cell r="B254">
            <v>52.1</v>
          </cell>
          <cell r="C254" t="str">
            <v>Supply of  Fire buckets (9 litre capacity) painted white inside andred outside with letters 'fire' in black</v>
          </cell>
          <cell r="D254" t="str">
            <v>EA</v>
          </cell>
          <cell r="E254">
            <v>223</v>
          </cell>
          <cell r="F254" t="str">
            <v>Two hundred Twenty Three</v>
          </cell>
        </row>
        <row r="255">
          <cell r="A255">
            <v>248</v>
          </cell>
          <cell r="B255">
            <v>52.2</v>
          </cell>
          <cell r="C255" t="str">
            <v>Supplying &amp; providing Fire bucket stand- 4 buckets hanging arrangement</v>
          </cell>
          <cell r="D255" t="str">
            <v>EA</v>
          </cell>
          <cell r="E255">
            <v>882</v>
          </cell>
          <cell r="F255" t="str">
            <v>Eight hundred Eighty Two</v>
          </cell>
        </row>
        <row r="256">
          <cell r="A256">
            <v>249</v>
          </cell>
          <cell r="B256">
            <v>52.3</v>
          </cell>
          <cell r="C256" t="str">
            <v>Supplying and fixing of 5kg CO2 fire extinguisher of approved make</v>
          </cell>
          <cell r="D256" t="str">
            <v>EA</v>
          </cell>
          <cell r="E256">
            <v>6799</v>
          </cell>
          <cell r="F256" t="str">
            <v>Six thousand Seven hundred Ninty Nine</v>
          </cell>
        </row>
        <row r="257">
          <cell r="A257">
            <v>250</v>
          </cell>
          <cell r="B257">
            <v>52.4</v>
          </cell>
          <cell r="C257" t="str">
            <v>Supplying and fixing of 10kg DCP fire extinguisher of approved make</v>
          </cell>
          <cell r="D257" t="str">
            <v>EA</v>
          </cell>
          <cell r="E257">
            <v>3273</v>
          </cell>
          <cell r="F257" t="str">
            <v>Three thousand Two hundred Seventy Three</v>
          </cell>
        </row>
        <row r="258">
          <cell r="A258">
            <v>251</v>
          </cell>
          <cell r="C258" t="str">
            <v>WATER SUPPLY, PLUMBING AND SANITARY  WORKS</v>
          </cell>
          <cell r="F258" t="str">
            <v/>
          </cell>
        </row>
        <row r="259">
          <cell r="A259">
            <v>252</v>
          </cell>
          <cell r="B259">
            <v>53</v>
          </cell>
          <cell r="C259" t="str">
            <v>Supplying and fixing of following PVC pipes (15 kg/cm2, 6 kg/cm2)including  all PVC bends, elbows special arrangements, complete</v>
          </cell>
          <cell r="F259" t="str">
            <v/>
          </cell>
        </row>
        <row r="260">
          <cell r="A260">
            <v>253</v>
          </cell>
          <cell r="B260">
            <v>53.1</v>
          </cell>
          <cell r="C260" t="str">
            <v>20mm (15 kg/cm2)</v>
          </cell>
          <cell r="D260" t="str">
            <v>RM</v>
          </cell>
          <cell r="E260">
            <v>41</v>
          </cell>
          <cell r="F260" t="str">
            <v>Forty One</v>
          </cell>
        </row>
        <row r="261">
          <cell r="A261">
            <v>254</v>
          </cell>
          <cell r="B261">
            <v>53.2</v>
          </cell>
          <cell r="C261" t="str">
            <v>25mm (15 kg/cm2)</v>
          </cell>
          <cell r="D261" t="str">
            <v>RM</v>
          </cell>
          <cell r="E261">
            <v>47</v>
          </cell>
          <cell r="F261" t="str">
            <v>Forty Seven</v>
          </cell>
        </row>
        <row r="262">
          <cell r="A262">
            <v>255</v>
          </cell>
          <cell r="B262">
            <v>53.3</v>
          </cell>
          <cell r="C262" t="str">
            <v>32mm (10 kg/cm2)</v>
          </cell>
          <cell r="D262" t="str">
            <v>RM</v>
          </cell>
          <cell r="E262">
            <v>63</v>
          </cell>
          <cell r="F262" t="str">
            <v>Sixty Three</v>
          </cell>
        </row>
        <row r="263">
          <cell r="A263">
            <v>256</v>
          </cell>
          <cell r="B263">
            <v>53.4</v>
          </cell>
          <cell r="C263" t="str">
            <v>40mm (10 kg/cm2)</v>
          </cell>
          <cell r="D263" t="str">
            <v>RM</v>
          </cell>
          <cell r="E263">
            <v>64</v>
          </cell>
          <cell r="F263" t="str">
            <v>Sixty Four</v>
          </cell>
        </row>
        <row r="264">
          <cell r="A264">
            <v>257</v>
          </cell>
          <cell r="B264">
            <v>53.5</v>
          </cell>
          <cell r="C264" t="str">
            <v>50mm (6 kg/cm2)</v>
          </cell>
          <cell r="D264" t="str">
            <v>RM</v>
          </cell>
          <cell r="E264">
            <v>69</v>
          </cell>
          <cell r="F264" t="str">
            <v>Sixty Nine</v>
          </cell>
        </row>
        <row r="265">
          <cell r="A265">
            <v>258</v>
          </cell>
          <cell r="B265">
            <v>53.6</v>
          </cell>
          <cell r="C265" t="str">
            <v>63mm (6 kg/cm2)</v>
          </cell>
          <cell r="D265" t="str">
            <v>RM</v>
          </cell>
          <cell r="E265">
            <v>82</v>
          </cell>
          <cell r="F265" t="str">
            <v>Eighty Two</v>
          </cell>
        </row>
        <row r="266">
          <cell r="A266">
            <v>259</v>
          </cell>
          <cell r="B266">
            <v>53.7</v>
          </cell>
          <cell r="C266" t="str">
            <v>75mm (6 kg/cm2)</v>
          </cell>
          <cell r="D266" t="str">
            <v>RM</v>
          </cell>
          <cell r="E266">
            <v>149</v>
          </cell>
          <cell r="F266" t="str">
            <v>One hundred Forty Nine</v>
          </cell>
        </row>
        <row r="267">
          <cell r="A267">
            <v>260</v>
          </cell>
          <cell r="B267">
            <v>53.8</v>
          </cell>
          <cell r="C267" t="str">
            <v>110mm (6 kg/cm2)</v>
          </cell>
          <cell r="D267" t="str">
            <v>RM</v>
          </cell>
          <cell r="E267">
            <v>211</v>
          </cell>
          <cell r="F267" t="str">
            <v>Two hundred Eleven</v>
          </cell>
        </row>
        <row r="268">
          <cell r="A268">
            <v>261</v>
          </cell>
          <cell r="B268">
            <v>53.9</v>
          </cell>
          <cell r="C268" t="str">
            <v>160mm (6 kg/cm2)</v>
          </cell>
          <cell r="D268" t="str">
            <v>RM</v>
          </cell>
          <cell r="E268">
            <v>465</v>
          </cell>
          <cell r="F268" t="str">
            <v>Four hundred Sixty Five</v>
          </cell>
        </row>
        <row r="269">
          <cell r="A269">
            <v>262</v>
          </cell>
          <cell r="B269">
            <v>53.1</v>
          </cell>
          <cell r="C269" t="str">
            <v>Supplying &amp; fixing first quality white vitreous china water closets ofthe following types of HINDUSTAN/CERA/NEYCER/PARRYWARE or equivalent approved make with P &amp; S trap and carrying outnecessary connections etc. completeOrissa type WC pan of 580mm x 400mm</v>
          </cell>
          <cell r="D269" t="str">
            <v>EA</v>
          </cell>
          <cell r="E269">
            <v>2301</v>
          </cell>
          <cell r="F269" t="str">
            <v>Two thousand Three hundred One</v>
          </cell>
        </row>
        <row r="270">
          <cell r="A270">
            <v>263</v>
          </cell>
          <cell r="B270">
            <v>53.11</v>
          </cell>
          <cell r="C270" t="str">
            <v xml:space="preserve">Supplying &amp; fixing first quality white vitreous china water closets ofthe following types of HINDUSTAN/CERA/NEYCER/PARRYWARE or equivalent approved make with P &amp; S trap and carrying outnecessary connections etc. completeEuropean type WC pan 75cm high and </v>
          </cell>
          <cell r="D270" t="str">
            <v>EA</v>
          </cell>
          <cell r="E270">
            <v>1721</v>
          </cell>
          <cell r="F270" t="str">
            <v>One thousand Seven hundred Twenty One</v>
          </cell>
        </row>
        <row r="271">
          <cell r="A271">
            <v>264</v>
          </cell>
          <cell r="B271">
            <v>53.12</v>
          </cell>
          <cell r="C271" t="str">
            <v xml:space="preserve">Providing and fixing solid plastic seat and lid of approved make FOR European type WC pan </v>
          </cell>
          <cell r="D271" t="str">
            <v>EA</v>
          </cell>
          <cell r="E271">
            <v>467</v>
          </cell>
          <cell r="F271" t="str">
            <v>Four hundred Sixty Seven</v>
          </cell>
        </row>
        <row r="272">
          <cell r="A272">
            <v>265</v>
          </cell>
          <cell r="B272">
            <v>53.13</v>
          </cell>
          <cell r="C272" t="str">
            <v>Providing &amp; fixing 10 litres PVC flushing cistern with angle valve &amp;PVC connection for inlet &amp; all fittings including supporting brackets,32mm dia GI telescopic flush pipe with fittings and clamps, 12mmdia GI 'B' Class over flow pipe of required length, b</v>
          </cell>
          <cell r="D272" t="str">
            <v>EA</v>
          </cell>
          <cell r="E272">
            <v>1017</v>
          </cell>
          <cell r="F272" t="str">
            <v>One thousand Seventeen</v>
          </cell>
        </row>
        <row r="273">
          <cell r="A273">
            <v>266</v>
          </cell>
          <cell r="B273">
            <v>53.14</v>
          </cell>
          <cell r="C273" t="str">
            <v>Providing &amp; fixing white vitreous china flat back or wall corner typelipped front urinal basin of the following sizes with automatic 5 litres ceramic flushing cistern with CI brackets, drain pipe,standard size of  GI flush pipe &amp; spreader with brass union</v>
          </cell>
          <cell r="D273" t="str">
            <v>EA</v>
          </cell>
          <cell r="E273">
            <v>2294</v>
          </cell>
          <cell r="F273" t="str">
            <v>Two thousand Two hundred Ninty Four</v>
          </cell>
        </row>
        <row r="274">
          <cell r="A274">
            <v>267</v>
          </cell>
          <cell r="B274">
            <v>53.15</v>
          </cell>
          <cell r="C274" t="str">
            <v>Providing &amp; fixing white vitreous china flat back or wall corner typelipped front urinal basin of the following sizes with automatic 5 litres ceramic flushing cistern with CI brackets, drain pipe,standard size of  GI flush pipe &amp; spreader with brass union</v>
          </cell>
          <cell r="D274" t="str">
            <v>EA</v>
          </cell>
          <cell r="E274">
            <v>2261</v>
          </cell>
          <cell r="F274" t="str">
            <v>Two thousand Two hundred Sixty One</v>
          </cell>
        </row>
        <row r="275">
          <cell r="A275">
            <v>268</v>
          </cell>
          <cell r="B275">
            <v>53.16</v>
          </cell>
          <cell r="C275" t="str">
            <v>Providing &amp; fixing white vitreous china flat back wash basin of size550mm x 400mm with CI brackets painted white with 15mm CPbrass pillar tap and angle valve, CP brass waste coupling withrubber plug, 32mm dia CP brass waste pipe of standardpattern, 32mm d</v>
          </cell>
          <cell r="D275" t="str">
            <v>EA</v>
          </cell>
          <cell r="E275">
            <v>3032</v>
          </cell>
          <cell r="F275" t="str">
            <v>Three thousand Thirty Two</v>
          </cell>
        </row>
        <row r="276">
          <cell r="A276">
            <v>269</v>
          </cell>
          <cell r="C276" t="str">
            <v>WATER SUPPLY, PLUMBING AND SANITARY  WORKS</v>
          </cell>
          <cell r="F276" t="str">
            <v/>
          </cell>
        </row>
        <row r="277">
          <cell r="A277">
            <v>270</v>
          </cell>
          <cell r="B277">
            <v>54.1</v>
          </cell>
          <cell r="C277" t="str">
            <v>Supplying &amp; fixing the following of approved quality fittings as perIOCL's requirements and instructions.</v>
          </cell>
          <cell r="F277" t="str">
            <v/>
          </cell>
        </row>
        <row r="278">
          <cell r="A278">
            <v>271</v>
          </cell>
          <cell r="B278">
            <v>54.2</v>
          </cell>
          <cell r="C278" t="str">
            <v>Providing &amp; fixing CP brass towel rail, of 1.25mm wall thicknesspipe &amp; 600mm long</v>
          </cell>
          <cell r="D278" t="str">
            <v>EA</v>
          </cell>
          <cell r="E278">
            <v>377</v>
          </cell>
          <cell r="F278" t="str">
            <v>Three hundred Seventy Seven</v>
          </cell>
        </row>
        <row r="279">
          <cell r="A279">
            <v>272</v>
          </cell>
          <cell r="B279">
            <v>54.3</v>
          </cell>
          <cell r="C279" t="str">
            <v>Providing &amp; fixing CP brass toilet paper holder of appd. make andquality</v>
          </cell>
          <cell r="D279" t="str">
            <v>EA</v>
          </cell>
          <cell r="E279">
            <v>246</v>
          </cell>
          <cell r="F279" t="str">
            <v>Two hundred Forty Six</v>
          </cell>
        </row>
        <row r="280">
          <cell r="A280">
            <v>273</v>
          </cell>
          <cell r="B280">
            <v>54.4</v>
          </cell>
          <cell r="C280" t="str">
            <v>Providing &amp; fixing CP brass liquid soap container of appd. make &amp;quality</v>
          </cell>
          <cell r="D280" t="str">
            <v>EA</v>
          </cell>
          <cell r="E280">
            <v>377</v>
          </cell>
          <cell r="F280" t="str">
            <v>Three hundred Seventy Seven</v>
          </cell>
        </row>
        <row r="281">
          <cell r="A281">
            <v>274</v>
          </cell>
          <cell r="B281">
            <v>54.5</v>
          </cell>
          <cell r="C281" t="str">
            <v>Providing &amp; fixing white / coloured viterous china recessed patternsoap tray of size 216 x 108mm</v>
          </cell>
          <cell r="D281" t="str">
            <v>EA</v>
          </cell>
          <cell r="E281">
            <v>242</v>
          </cell>
          <cell r="F281" t="str">
            <v>Two hundred Forty Two</v>
          </cell>
        </row>
        <row r="282">
          <cell r="A282">
            <v>275</v>
          </cell>
          <cell r="B282">
            <v>54.6</v>
          </cell>
          <cell r="C282" t="str">
            <v>Providing &amp; fixing CP brass soap dish with CP lid of appd. make &amp;quality</v>
          </cell>
          <cell r="D282" t="str">
            <v>EA</v>
          </cell>
          <cell r="E282">
            <v>262</v>
          </cell>
          <cell r="F282" t="str">
            <v>Two hundred Sixty Two</v>
          </cell>
        </row>
        <row r="283">
          <cell r="A283">
            <v>276</v>
          </cell>
          <cell r="B283">
            <v>54.7</v>
          </cell>
          <cell r="C283" t="str">
            <v>600mm x 450mm and min. 5.5mm thick bevelled edge mirror ofapproved make with 6mm thick approved particle board backing, CP brass hanging hooks, fixing screws, etc.</v>
          </cell>
          <cell r="D283" t="str">
            <v>EA</v>
          </cell>
          <cell r="E283">
            <v>617</v>
          </cell>
          <cell r="F283" t="str">
            <v>Six hundred Seventeen</v>
          </cell>
        </row>
        <row r="284">
          <cell r="A284">
            <v>277</v>
          </cell>
          <cell r="B284">
            <v>54.8</v>
          </cell>
          <cell r="C284" t="str">
            <v>Supplying &amp; fixing cast iron floor trap (Nahani) of 100mm inlet &amp;75mm outlet of self cleansing design with cast iron screwed down orhinged grating with or without vent arm complete, including cost ofcutting and making good walls &amp; floor surface.</v>
          </cell>
          <cell r="D284" t="str">
            <v>EA</v>
          </cell>
          <cell r="E284">
            <v>335</v>
          </cell>
          <cell r="F284" t="str">
            <v>Three hundred Thirty Five</v>
          </cell>
        </row>
        <row r="285">
          <cell r="A285">
            <v>278</v>
          </cell>
          <cell r="B285">
            <v>54.9</v>
          </cell>
          <cell r="C285" t="str">
            <v>Supplying &amp; fixing best quality PVC floor trap (Nahani) of 100mminlet and 75mm outlet of self cleansing design with screwed down orhinged PVC grating with or without vent arm as per themanufacturer’s design, etc. complete including cost of cutting makingg</v>
          </cell>
          <cell r="D285" t="str">
            <v>EA</v>
          </cell>
          <cell r="E285">
            <v>203</v>
          </cell>
          <cell r="F285" t="str">
            <v>Two hundred Three</v>
          </cell>
        </row>
        <row r="286">
          <cell r="A286">
            <v>279</v>
          </cell>
          <cell r="B286">
            <v>54.1</v>
          </cell>
          <cell r="C286" t="str">
            <v>Providing and fixing stainless steel jali (grating) with  hole forwaste pipe for floor and with Nahini trap 75mm dia - Weight not less than 70 grams</v>
          </cell>
          <cell r="D286" t="str">
            <v>EA</v>
          </cell>
          <cell r="E286">
            <v>75</v>
          </cell>
          <cell r="F286" t="str">
            <v>Seventy Five</v>
          </cell>
        </row>
        <row r="287">
          <cell r="A287">
            <v>280</v>
          </cell>
          <cell r="B287">
            <v>54.11</v>
          </cell>
          <cell r="C287" t="str">
            <v>Providing and fixing stainless steel jali (grating) with  hole forwaste pipe for floor and with Nahini trap 100 mm dia - Weight not less than 100 grams</v>
          </cell>
          <cell r="D287" t="str">
            <v>EA</v>
          </cell>
          <cell r="E287">
            <v>110</v>
          </cell>
          <cell r="F287" t="str">
            <v>One hundred Ten</v>
          </cell>
        </row>
        <row r="288">
          <cell r="A288">
            <v>281</v>
          </cell>
          <cell r="B288">
            <v>54.12</v>
          </cell>
          <cell r="C288" t="str">
            <v>Providing and fixing plastic moulded jali of  required colourand shade for floor/Nahini trap : Circular type</v>
          </cell>
          <cell r="D288" t="str">
            <v>EA</v>
          </cell>
          <cell r="E288">
            <v>98</v>
          </cell>
          <cell r="F288" t="str">
            <v>Ninty Eight</v>
          </cell>
        </row>
        <row r="289">
          <cell r="A289">
            <v>282</v>
          </cell>
          <cell r="B289">
            <v>54.13</v>
          </cell>
          <cell r="C289" t="str">
            <v>Providing and fixing plastic moulded jali of  required colourand shade for floor/Nahini trap: Rectangular with openable circular - lid</v>
          </cell>
          <cell r="D289" t="str">
            <v>EA</v>
          </cell>
          <cell r="E289">
            <v>92</v>
          </cell>
          <cell r="F289" t="str">
            <v>Ninty Two</v>
          </cell>
        </row>
        <row r="290">
          <cell r="A290">
            <v>283</v>
          </cell>
          <cell r="B290">
            <v>54.14</v>
          </cell>
          <cell r="C290" t="str">
            <v>Providing &amp; fixing Brass/GM full way valve with CI wheelscrewed ends of make leader or equivalent - 15MM DIA</v>
          </cell>
          <cell r="D290" t="str">
            <v>EA</v>
          </cell>
          <cell r="E290">
            <v>260</v>
          </cell>
          <cell r="F290" t="str">
            <v>Two hundred Sixty</v>
          </cell>
        </row>
        <row r="291">
          <cell r="A291">
            <v>284</v>
          </cell>
          <cell r="B291">
            <v>54.15</v>
          </cell>
          <cell r="C291" t="str">
            <v>Providing &amp; fixing Brass/GM full way valve with CI wheelscrewed ends of make leader or equivalent - 20MM DIA</v>
          </cell>
          <cell r="D291" t="str">
            <v>EA</v>
          </cell>
          <cell r="E291">
            <v>324</v>
          </cell>
          <cell r="F291" t="str">
            <v>Three hundred Twenty Four</v>
          </cell>
        </row>
        <row r="292">
          <cell r="A292">
            <v>285</v>
          </cell>
          <cell r="B292">
            <v>54.16</v>
          </cell>
          <cell r="C292" t="str">
            <v>Providing &amp; fixing Brass/GM full way valve with CI wheelscrewed ends of make leader or equivalent - 25MM DIA</v>
          </cell>
          <cell r="D292" t="str">
            <v>EA</v>
          </cell>
          <cell r="E292">
            <v>519</v>
          </cell>
          <cell r="F292" t="str">
            <v>Five hundred Nineteen</v>
          </cell>
        </row>
        <row r="293">
          <cell r="A293">
            <v>286</v>
          </cell>
          <cell r="B293">
            <v>54.17</v>
          </cell>
          <cell r="C293" t="str">
            <v>Providing &amp; fixing Brass/GM full way valve with CI wheelscrewed ends of make leader or equivalent - 32MM DIA</v>
          </cell>
          <cell r="D293" t="str">
            <v>EA</v>
          </cell>
          <cell r="E293">
            <v>649</v>
          </cell>
          <cell r="F293" t="str">
            <v>Six hundred Forty Nine</v>
          </cell>
        </row>
        <row r="294">
          <cell r="A294">
            <v>287</v>
          </cell>
          <cell r="B294">
            <v>54.18</v>
          </cell>
          <cell r="C294" t="str">
            <v>Providing &amp; fixing Brass/GM full way valve with CI wheelscrewed ends of make leader or equivalent - 40MM DIA</v>
          </cell>
          <cell r="D294" t="str">
            <v>EA</v>
          </cell>
          <cell r="E294">
            <v>973</v>
          </cell>
          <cell r="F294" t="str">
            <v>Nine hundred Seventy Three</v>
          </cell>
        </row>
        <row r="295">
          <cell r="A295">
            <v>288</v>
          </cell>
          <cell r="B295">
            <v>54.19</v>
          </cell>
          <cell r="C295" t="str">
            <v>Supplying &amp; laying first quality SW pipes &amp; fittings with cementjointing CC 1:2:4 cradle below the joint, excavation to the requireddepth back filling, watering, consolidation, making necessaryconnections with fittings, etc. complete.100mm dia</v>
          </cell>
          <cell r="D295" t="str">
            <v>RM</v>
          </cell>
          <cell r="E295">
            <v>212</v>
          </cell>
          <cell r="F295" t="str">
            <v>Two hundred Twelve</v>
          </cell>
        </row>
        <row r="296">
          <cell r="A296">
            <v>289</v>
          </cell>
          <cell r="B296">
            <v>54.2</v>
          </cell>
          <cell r="C296" t="str">
            <v>Supplying &amp; laying first quality SW pipes &amp; fittings with cementjointing CC 1:2:4 cradle below the joint, excavation to the requireddepth back filling, watering, consolidation, making necessaryconnections with fittings, etc. complete. 150 mm dia</v>
          </cell>
          <cell r="D296" t="str">
            <v>RM</v>
          </cell>
          <cell r="E296">
            <v>318</v>
          </cell>
          <cell r="F296" t="str">
            <v>Three hundred Eighteen</v>
          </cell>
        </row>
        <row r="297">
          <cell r="A297">
            <v>290</v>
          </cell>
          <cell r="B297">
            <v>54.21</v>
          </cell>
          <cell r="C297" t="str">
            <v>Supplying &amp; fixing SW gully trap of grade "A" complete with CIgrating brick masonry chamber &amp; water tight CI cover, with frame of300 x 300mm size (inside) The weight of Cover shall be min. 4.50 Kgand that of frame 2.70 KG. Item includes required excavatio</v>
          </cell>
          <cell r="D297" t="str">
            <v>EA</v>
          </cell>
          <cell r="E297">
            <v>995</v>
          </cell>
          <cell r="F297" t="str">
            <v>Nine hundred Ninty Five</v>
          </cell>
        </row>
        <row r="298">
          <cell r="A298">
            <v>291</v>
          </cell>
          <cell r="C298" t="str">
            <v>INSPECTION CHAMBERS</v>
          </cell>
          <cell r="F298" t="str">
            <v/>
          </cell>
        </row>
        <row r="299">
          <cell r="A299">
            <v>292</v>
          </cell>
          <cell r="B299">
            <v>55</v>
          </cell>
          <cell r="C299" t="str">
            <v>Construction of brick masonry inspection chamber/manhole of600 x 600 x 750mm internal dimension with C.I. Cover (heavy dutyas per IS) with frames. Item includes excavation, CC 1:3:6 (150mm thick) in foundation, brick masonry, plastering in CM 1:3 on allex</v>
          </cell>
          <cell r="D299" t="str">
            <v>EA</v>
          </cell>
          <cell r="E299">
            <v>5344</v>
          </cell>
          <cell r="F299" t="str">
            <v>Five thousand Three hundred Forty Four</v>
          </cell>
        </row>
        <row r="300">
          <cell r="A300">
            <v>293</v>
          </cell>
          <cell r="C300" t="str">
            <v>SEPTIC TANKS</v>
          </cell>
          <cell r="F300" t="str">
            <v/>
          </cell>
        </row>
        <row r="301">
          <cell r="A301">
            <v>294</v>
          </cell>
          <cell r="B301">
            <v>56</v>
          </cell>
          <cell r="C301" t="str">
            <v>Providing &amp; constructing of soak pit and septic tank as per IOCstandard drawing including 1 No. inspection chamber, etc. completeThe dia. of vent shall be 100 mm dia &amp; the CI manhole cover shallbe of heavy duty and as per IS. Item includes 100mm dia. CI o</v>
          </cell>
          <cell r="F301" t="str">
            <v/>
          </cell>
        </row>
        <row r="302">
          <cell r="A302">
            <v>295</v>
          </cell>
          <cell r="B302">
            <v>56.1</v>
          </cell>
          <cell r="C302" t="str">
            <v>For 50 users</v>
          </cell>
          <cell r="D302" t="str">
            <v>LS</v>
          </cell>
          <cell r="E302">
            <v>88273</v>
          </cell>
          <cell r="F302" t="str">
            <v>Eighty Eight thousand Two hundred Seventy Three</v>
          </cell>
        </row>
        <row r="303">
          <cell r="A303">
            <v>296</v>
          </cell>
          <cell r="B303">
            <v>56.2</v>
          </cell>
          <cell r="C303" t="str">
            <v>For 20 users</v>
          </cell>
          <cell r="D303" t="str">
            <v>LS</v>
          </cell>
          <cell r="E303">
            <v>40603</v>
          </cell>
          <cell r="F303" t="str">
            <v>Forty thousand Six hundred Three</v>
          </cell>
        </row>
        <row r="304">
          <cell r="A304">
            <v>297</v>
          </cell>
          <cell r="C304" t="str">
            <v>PVC WATER TANKS</v>
          </cell>
          <cell r="F304" t="str">
            <v/>
          </cell>
        </row>
        <row r="305">
          <cell r="A305">
            <v>298</v>
          </cell>
          <cell r="B305">
            <v>57</v>
          </cell>
          <cell r="C305" t="str">
            <v>Supplying and installing of "SINTEX" or equivalent approved makewater storage tank of following capacities including all fittings likefloat valve, drain plug etc. The tank has to be placed on plain hardsurface only, hence if not existing at site, the bric</v>
          </cell>
          <cell r="F305" t="str">
            <v/>
          </cell>
        </row>
        <row r="306">
          <cell r="A306">
            <v>299</v>
          </cell>
          <cell r="B306">
            <v>57.1</v>
          </cell>
          <cell r="C306" t="str">
            <v>500 Litres</v>
          </cell>
          <cell r="D306" t="str">
            <v>EA</v>
          </cell>
          <cell r="E306">
            <v>4430</v>
          </cell>
          <cell r="F306" t="str">
            <v>Four thousand Four hundred Thirty</v>
          </cell>
        </row>
        <row r="307">
          <cell r="A307">
            <v>300</v>
          </cell>
          <cell r="B307">
            <v>57.2</v>
          </cell>
          <cell r="C307" t="str">
            <v>1000 Litres.</v>
          </cell>
          <cell r="D307" t="str">
            <v>EA</v>
          </cell>
          <cell r="E307">
            <v>7689</v>
          </cell>
          <cell r="F307" t="str">
            <v>Seven thousand Six hundred Eighty Nine</v>
          </cell>
        </row>
        <row r="308">
          <cell r="A308">
            <v>301</v>
          </cell>
          <cell r="C308" t="str">
            <v>HOARDINGS</v>
          </cell>
          <cell r="F308" t="str">
            <v/>
          </cell>
        </row>
        <row r="309">
          <cell r="A309">
            <v>302</v>
          </cell>
          <cell r="B309">
            <v>58</v>
          </cell>
          <cell r="C309" t="str">
            <v>Supply, fabrication &amp; erection of hoarding board manufactured as perapproved drawing using MS structural frames all round including supplying and fixing 18 gauge CRCA sheet including all the civil works for foundation, etc. as per the approved drawings an</v>
          </cell>
          <cell r="D309" t="str">
            <v>EA</v>
          </cell>
          <cell r="E309">
            <v>63549</v>
          </cell>
          <cell r="F309" t="str">
            <v>Sixty Three thousand Five hundred Forty Nine</v>
          </cell>
        </row>
        <row r="310">
          <cell r="A310">
            <v>303</v>
          </cell>
          <cell r="C310" t="str">
            <v xml:space="preserve">PAINTING  </v>
          </cell>
          <cell r="F310" t="str">
            <v/>
          </cell>
        </row>
        <row r="311">
          <cell r="A311">
            <v>304</v>
          </cell>
          <cell r="B311">
            <v>59.1</v>
          </cell>
          <cell r="C311" t="str">
            <v>Providing &amp; painting with two coats of cement paint of approved brandand manufacture on new plastered surface over two coats of white cementafter preparing the surface including necessary scrapping, cleaning,scaffolding, curing, etc. complete.</v>
          </cell>
          <cell r="D311" t="str">
            <v>M2</v>
          </cell>
          <cell r="E311">
            <v>32</v>
          </cell>
          <cell r="F311" t="str">
            <v>Thirty Two</v>
          </cell>
        </row>
        <row r="312">
          <cell r="A312">
            <v>305</v>
          </cell>
          <cell r="B312">
            <v>59.2</v>
          </cell>
          <cell r="C312" t="str">
            <v>Providing &amp; painting with two coats cement paint of approved brand andmanufacture on old wall surface after necessary washing, cleaning,curing etc. complete</v>
          </cell>
          <cell r="D312" t="str">
            <v>M2</v>
          </cell>
          <cell r="E312">
            <v>27</v>
          </cell>
          <cell r="F312" t="str">
            <v>Twenty Seven</v>
          </cell>
        </row>
        <row r="313">
          <cell r="A313">
            <v>306</v>
          </cell>
          <cell r="B313">
            <v>59.3</v>
          </cell>
          <cell r="C313" t="str">
            <v>Providing &amp; painting with acrylic distemper two coats on new surfacesover one coat of specific primer with 2 coats of putty etc. including necessary scraping scaffolding etc., complete</v>
          </cell>
          <cell r="D313" t="str">
            <v>M2</v>
          </cell>
          <cell r="E313">
            <v>40</v>
          </cell>
          <cell r="F313" t="str">
            <v>Forty</v>
          </cell>
        </row>
        <row r="314">
          <cell r="A314">
            <v>307</v>
          </cell>
          <cell r="B314">
            <v>59.4</v>
          </cell>
          <cell r="C314" t="str">
            <v>Providing &amp; painting one coat Acrylic distemper for the old surfacesafter scrapping and cleaning the existing surface as directed by the engineer in-charge including scaffolding etc. complete.</v>
          </cell>
          <cell r="D314" t="str">
            <v>M2</v>
          </cell>
          <cell r="E314">
            <v>24</v>
          </cell>
          <cell r="F314" t="str">
            <v>Twenty Four</v>
          </cell>
        </row>
        <row r="315">
          <cell r="A315">
            <v>308</v>
          </cell>
          <cell r="B315">
            <v>59.5</v>
          </cell>
          <cell r="C315" t="str">
            <v>Providing &amp; painting two coats Acrylic distemper for the old surfacesafter scrapping and cleaning the existing surface as directed by the engineer in-charge including scaffolding etc. complete.</v>
          </cell>
          <cell r="D315" t="str">
            <v>M2</v>
          </cell>
          <cell r="E315">
            <v>33</v>
          </cell>
          <cell r="F315" t="str">
            <v>Thirty Three</v>
          </cell>
        </row>
        <row r="316">
          <cell r="A316">
            <v>309</v>
          </cell>
          <cell r="B316">
            <v>59.6</v>
          </cell>
          <cell r="C316" t="str">
            <v>Surface preparation, supplying &amp; painting one coat of cement primerand two coats of wall putty and two coats of interior acrylic emulsionpaint for interior surfaces, as per specifications, and of approvedcolour and make, including scraping &amp; scaffolding</v>
          </cell>
          <cell r="D316" t="str">
            <v>M2</v>
          </cell>
          <cell r="E316">
            <v>61</v>
          </cell>
          <cell r="F316" t="str">
            <v>Sixty One</v>
          </cell>
        </row>
        <row r="317">
          <cell r="A317">
            <v>310</v>
          </cell>
          <cell r="B317">
            <v>59.7</v>
          </cell>
          <cell r="C317" t="str">
            <v>Surface preparation, supplying &amp; painting one coat of interior acrylicemulsion paint for interior surfaces as per specifications, and ofapproved colour and make including scraping &amp; scaffolding etc. complete.</v>
          </cell>
          <cell r="D317" t="str">
            <v>M2</v>
          </cell>
          <cell r="E317">
            <v>45</v>
          </cell>
          <cell r="F317" t="str">
            <v>Forty Five</v>
          </cell>
        </row>
        <row r="318">
          <cell r="A318">
            <v>311</v>
          </cell>
          <cell r="B318">
            <v>59.8</v>
          </cell>
          <cell r="C318" t="str">
            <v>Surface preparation,supplying &amp; painting two coats of interior acrylicemulsion paint for interior surfaces as per specifications, and ofapproved colour and make including scraping &amp; scaffolding etc. complete.</v>
          </cell>
          <cell r="D318" t="str">
            <v>M2</v>
          </cell>
          <cell r="E318">
            <v>64</v>
          </cell>
          <cell r="F318" t="str">
            <v>Sixty Four</v>
          </cell>
        </row>
        <row r="319">
          <cell r="A319">
            <v>312</v>
          </cell>
          <cell r="B319">
            <v>59.9</v>
          </cell>
          <cell r="C319" t="str">
            <v>Surface preparation, supplying &amp; painting one coat of exterioracrylic emulsion paint for exterior surfaces as per specifications andof approved colour and make including scraping &amp; scaffolding etc. complete.</v>
          </cell>
          <cell r="D319" t="str">
            <v>M2</v>
          </cell>
          <cell r="E319">
            <v>47</v>
          </cell>
          <cell r="F319" t="str">
            <v>Forty Seven</v>
          </cell>
        </row>
        <row r="320">
          <cell r="A320">
            <v>313</v>
          </cell>
          <cell r="B320">
            <v>59.1</v>
          </cell>
          <cell r="C320" t="str">
            <v>Surface preparation, supplying &amp; painting two coat of exterioracrylic emulsion paint for exterior surfaces as per specifications andof approved colour and make including scraping &amp; scaffolding etc. complete.</v>
          </cell>
          <cell r="D320" t="str">
            <v>M2</v>
          </cell>
          <cell r="E320">
            <v>59</v>
          </cell>
          <cell r="F320" t="str">
            <v>Fifty Nine</v>
          </cell>
        </row>
        <row r="321">
          <cell r="A321">
            <v>314</v>
          </cell>
          <cell r="B321">
            <v>59.11</v>
          </cell>
          <cell r="C321" t="str">
            <v>Supplying &amp; Providing painting with two coats of synthetic enamel paint over one coat of specific primer on new plastered surfaces including cost of all materials, labour, scraping &amp; scaffoldings etc., complete.</v>
          </cell>
          <cell r="D321" t="str">
            <v>M2</v>
          </cell>
          <cell r="E321">
            <v>48</v>
          </cell>
          <cell r="F321" t="str">
            <v>Forty Eight</v>
          </cell>
        </row>
        <row r="322">
          <cell r="A322">
            <v>315</v>
          </cell>
          <cell r="B322">
            <v>59.12</v>
          </cell>
          <cell r="C322" t="str">
            <v>Providing painting with one coat of synthetic enamel paint over onecoat of specific primer on new plastered surfaces including cost ofall materials, labour, scraping &amp; scaffoldings etc., complete.</v>
          </cell>
          <cell r="D322" t="str">
            <v>M2</v>
          </cell>
          <cell r="E322">
            <v>32</v>
          </cell>
          <cell r="F322" t="str">
            <v>Thirty Two</v>
          </cell>
        </row>
        <row r="323">
          <cell r="A323">
            <v>316</v>
          </cell>
          <cell r="B323">
            <v>59.13</v>
          </cell>
          <cell r="C323" t="str">
            <v>Providing painting with two coats of synthetic enamel paint onexisting cement plastered and painted surfaces including cost of allmaterials, labour, scraping   &amp; scaffoldings etc., complete</v>
          </cell>
          <cell r="D323" t="str">
            <v>M2</v>
          </cell>
          <cell r="E323">
            <v>43</v>
          </cell>
          <cell r="F323" t="str">
            <v>Forty Three</v>
          </cell>
        </row>
        <row r="324">
          <cell r="A324">
            <v>317</v>
          </cell>
          <cell r="B324">
            <v>59.14</v>
          </cell>
          <cell r="C324" t="str">
            <v xml:space="preserve">Providing painting two coats synthetic enamel paint over two coats ofzinc chromate primer on new steel work including cost of all material,labour, scraping and scaffoldings, etc. </v>
          </cell>
          <cell r="D324" t="str">
            <v>M2</v>
          </cell>
          <cell r="E324">
            <v>79</v>
          </cell>
          <cell r="F324" t="str">
            <v>Seventy Nine</v>
          </cell>
        </row>
        <row r="325">
          <cell r="A325">
            <v>318</v>
          </cell>
          <cell r="B325">
            <v>59.15</v>
          </cell>
          <cell r="C325" t="str">
            <v>Providing painting one coat synthetic enamel paint for the old steel surfaces after scrapping and cleaning the existing surface as directedby the Engineer-in-charge including scaffolding etc. complete</v>
          </cell>
          <cell r="D325" t="str">
            <v>M2</v>
          </cell>
          <cell r="E325">
            <v>48</v>
          </cell>
          <cell r="F325" t="str">
            <v>Forty Eight</v>
          </cell>
        </row>
        <row r="326">
          <cell r="A326">
            <v>319</v>
          </cell>
          <cell r="B326">
            <v>59.16</v>
          </cell>
          <cell r="C326" t="str">
            <v>Providing painting two coats synthetic enamel paint for the old steelsurfaces after scrapping and cleaning the existing surface as directedthe Engineer-in-charge including scaffolding etc. complete.</v>
          </cell>
          <cell r="D326" t="str">
            <v>M2</v>
          </cell>
          <cell r="E326">
            <v>54</v>
          </cell>
          <cell r="F326" t="str">
            <v>Fifty Four</v>
          </cell>
        </row>
        <row r="327">
          <cell r="A327">
            <v>320</v>
          </cell>
          <cell r="B327">
            <v>59.17</v>
          </cell>
          <cell r="C327" t="str">
            <v>Providing &amp; painting with two coats of aluminum paint for steelsurface over two coats of zinc chromate primer after cleaning the oldpaint, mill scale, rust, grease, etc. including scraping &amp; scaffoldingetc. complete.</v>
          </cell>
          <cell r="D327" t="str">
            <v>M2</v>
          </cell>
          <cell r="E327">
            <v>70</v>
          </cell>
          <cell r="F327" t="str">
            <v>Seventy</v>
          </cell>
        </row>
        <row r="328">
          <cell r="A328">
            <v>321</v>
          </cell>
          <cell r="B328">
            <v>59.18</v>
          </cell>
          <cell r="C328" t="str">
            <v xml:space="preserve">Surface preparation, providing and applying spray painting, twocoats of synthetic enamel paint (1litre/5m2)  for existing  canopymade of MS sheet. Including cost of all machineries, materials,labour, scaffolding etc: as per IOC colour scheme </v>
          </cell>
          <cell r="D328" t="str">
            <v>M2</v>
          </cell>
          <cell r="E328">
            <v>61</v>
          </cell>
          <cell r="F328" t="str">
            <v>Sixty One</v>
          </cell>
        </row>
        <row r="329">
          <cell r="A329">
            <v>322</v>
          </cell>
          <cell r="B329">
            <v>59.19</v>
          </cell>
          <cell r="C329" t="str">
            <v>Supplying and applying white lime wash three coats to give aneven shade including mixing specified quantity of gum and indigo towalls, ceiling etc. (last two coats with brush only), including cost&amp; conveyance of all materials, labour etc</v>
          </cell>
          <cell r="D329" t="str">
            <v>M2</v>
          </cell>
          <cell r="E329">
            <v>19</v>
          </cell>
          <cell r="F329" t="str">
            <v>Nineteen</v>
          </cell>
        </row>
        <row r="330">
          <cell r="A330">
            <v>323</v>
          </cell>
          <cell r="B330">
            <v>59.2</v>
          </cell>
          <cell r="C330" t="str">
            <v>Writing name of Retail Outlet and location/No smoking or other sign/slogans on building/glass of show window  etc. of the following heights with 3 coats of paint of approved quality and shade : Upto 450mm height</v>
          </cell>
          <cell r="D330" t="str">
            <v>EA</v>
          </cell>
          <cell r="E330">
            <v>41</v>
          </cell>
          <cell r="F330" t="str">
            <v>Forty One</v>
          </cell>
        </row>
        <row r="331">
          <cell r="A331">
            <v>324</v>
          </cell>
          <cell r="B331">
            <v>59.21</v>
          </cell>
          <cell r="C331" t="str">
            <v>Writing Indian Oil Corporation monogram on building/emblem sign (post/pedestal) / glass of show window 3 coats of paint of approvedquality and shade : Monogram upto 450 mm dia.</v>
          </cell>
          <cell r="D331" t="str">
            <v>EA</v>
          </cell>
          <cell r="E331">
            <v>421</v>
          </cell>
          <cell r="F331" t="str">
            <v>Four hundred Twenty One</v>
          </cell>
        </row>
        <row r="332">
          <cell r="A332">
            <v>325</v>
          </cell>
          <cell r="B332">
            <v>60</v>
          </cell>
          <cell r="C332" t="str">
            <v>Painting the following with two coats of approved synthetic enamelpaint over two coats of red oxide as per standard colour scheme asspecified in terms and conditions including scrapping the old paintthoroughly as directed for the following</v>
          </cell>
          <cell r="F332" t="str">
            <v/>
          </cell>
        </row>
        <row r="333">
          <cell r="A333">
            <v>326</v>
          </cell>
          <cell r="B333">
            <v>60.1</v>
          </cell>
          <cell r="C333" t="str">
            <v>Petrol / Diesel / 93 Octane dispensing pump with monogramincluding lettering in Hindi or English the name of product.  Alsopainting/writing INDIAN OIL on dial /AP glasses with brush painting</v>
          </cell>
          <cell r="D333" t="str">
            <v>EA</v>
          </cell>
          <cell r="E333">
            <v>773</v>
          </cell>
          <cell r="F333" t="str">
            <v>Seven hundred Seventy Three</v>
          </cell>
        </row>
        <row r="334">
          <cell r="A334">
            <v>327</v>
          </cell>
          <cell r="B334">
            <v>60.2</v>
          </cell>
          <cell r="C334" t="str">
            <v>Same as above item 60.1 above but with spray painting</v>
          </cell>
          <cell r="D334" t="str">
            <v>EA</v>
          </cell>
          <cell r="E334">
            <v>1288</v>
          </cell>
          <cell r="F334" t="str">
            <v>One thousand Two hundred Eighty Eight</v>
          </cell>
        </row>
        <row r="335">
          <cell r="A335">
            <v>328</v>
          </cell>
          <cell r="B335">
            <v>60.3</v>
          </cell>
          <cell r="C335" t="str">
            <v>Painting of Duo pumps - inner surface painted with metal primer andoutside painted with one coat of primer and two coats of enamelpaint with necessary putty etc., complete</v>
          </cell>
          <cell r="D335" t="str">
            <v>EA</v>
          </cell>
          <cell r="E335">
            <v>618</v>
          </cell>
          <cell r="F335" t="str">
            <v>Six hundred Eighteen</v>
          </cell>
        </row>
        <row r="336">
          <cell r="A336">
            <v>329</v>
          </cell>
          <cell r="B336">
            <v>60.4</v>
          </cell>
          <cell r="C336" t="str">
            <v>Painting of Monopumps - inner surface painted with metal primerand outside painted with one coat of primer and two coats of enamelpaint with necessary putty etc., complete</v>
          </cell>
          <cell r="D336" t="str">
            <v>EA</v>
          </cell>
          <cell r="E336">
            <v>618</v>
          </cell>
          <cell r="F336" t="str">
            <v>Six hundred Eighteen</v>
          </cell>
        </row>
        <row r="337">
          <cell r="A337">
            <v>330</v>
          </cell>
          <cell r="B337">
            <v>60.5</v>
          </cell>
          <cell r="C337" t="str">
            <v>Painting of  MPD pumps - inner surface painted with metal primerand outside painted with one coat of primer and two coats of enamelpaint with necessary putty etc., complete</v>
          </cell>
          <cell r="D337" t="str">
            <v>EA</v>
          </cell>
          <cell r="E337">
            <v>1545</v>
          </cell>
          <cell r="F337" t="str">
            <v>One thousand Five hundred Forty Five</v>
          </cell>
        </row>
        <row r="338">
          <cell r="A338">
            <v>331</v>
          </cell>
          <cell r="B338">
            <v>60.6</v>
          </cell>
          <cell r="C338" t="str">
            <v>Yard lighting pole including all fixtures</v>
          </cell>
          <cell r="D338" t="str">
            <v>M2</v>
          </cell>
          <cell r="E338">
            <v>448</v>
          </cell>
          <cell r="F338" t="str">
            <v>Four hundred Forty Eight</v>
          </cell>
        </row>
        <row r="339">
          <cell r="A339">
            <v>332</v>
          </cell>
          <cell r="B339">
            <v>60.7</v>
          </cell>
          <cell r="C339" t="str">
            <v>Painting the steel/show windows/ventilators</v>
          </cell>
          <cell r="D339" t="str">
            <v>M2</v>
          </cell>
          <cell r="E339">
            <v>59</v>
          </cell>
          <cell r="F339" t="str">
            <v>Fifty Nine</v>
          </cell>
        </row>
        <row r="340">
          <cell r="A340">
            <v>333</v>
          </cell>
          <cell r="B340">
            <v>60.8</v>
          </cell>
          <cell r="C340" t="str">
            <v>Repainting Chain link fencing and angle iron post with aluminium/synthetic enamel paint of approved shade</v>
          </cell>
          <cell r="D340" t="str">
            <v>M2</v>
          </cell>
          <cell r="E340">
            <v>49</v>
          </cell>
          <cell r="F340" t="str">
            <v>Forty Nine</v>
          </cell>
        </row>
        <row r="341">
          <cell r="A341">
            <v>334</v>
          </cell>
          <cell r="B341">
            <v>60.9</v>
          </cell>
          <cell r="C341" t="str">
            <v xml:space="preserve">Repainting of barbed wire fencing and angle iron posts with aluminium/synthetic enamel paint of approved shade etc complete. </v>
          </cell>
          <cell r="D341" t="str">
            <v>M2</v>
          </cell>
          <cell r="E341">
            <v>49</v>
          </cell>
          <cell r="F341" t="str">
            <v>Forty Nine</v>
          </cell>
        </row>
        <row r="342">
          <cell r="A342">
            <v>335</v>
          </cell>
          <cell r="B342">
            <v>60.1</v>
          </cell>
          <cell r="C342" t="str">
            <v>Fire bucket with stand / fire scoop including lettering as directed</v>
          </cell>
          <cell r="D342" t="str">
            <v>EA</v>
          </cell>
          <cell r="E342">
            <v>309</v>
          </cell>
          <cell r="F342" t="str">
            <v>Three hundred Nine</v>
          </cell>
        </row>
        <row r="343">
          <cell r="A343">
            <v>336</v>
          </cell>
          <cell r="B343">
            <v>60.11</v>
          </cell>
          <cell r="C343" t="str">
            <v>Air Tower</v>
          </cell>
          <cell r="D343" t="str">
            <v>EA</v>
          </cell>
          <cell r="E343">
            <v>155</v>
          </cell>
          <cell r="F343" t="str">
            <v>One hundred Fifty Five</v>
          </cell>
        </row>
        <row r="344">
          <cell r="A344">
            <v>337</v>
          </cell>
          <cell r="B344">
            <v>60.12</v>
          </cell>
          <cell r="C344" t="str">
            <v>Barrel stand</v>
          </cell>
          <cell r="D344" t="str">
            <v>EA</v>
          </cell>
          <cell r="E344">
            <v>155</v>
          </cell>
          <cell r="F344" t="str">
            <v>One hundred Fifty Five</v>
          </cell>
        </row>
        <row r="345">
          <cell r="A345">
            <v>338</v>
          </cell>
          <cell r="B345">
            <v>60.13</v>
          </cell>
          <cell r="C345" t="str">
            <v>Dip &amp; Fill pipe of tank</v>
          </cell>
          <cell r="D345" t="str">
            <v>EA</v>
          </cell>
          <cell r="E345">
            <v>62</v>
          </cell>
          <cell r="F345" t="str">
            <v>Sixty Two</v>
          </cell>
        </row>
        <row r="346">
          <cell r="A346">
            <v>339</v>
          </cell>
          <cell r="B346">
            <v>60.14</v>
          </cell>
          <cell r="C346" t="str">
            <v>Wooden / steel switch board with angle iron supports</v>
          </cell>
          <cell r="D346" t="str">
            <v>EA</v>
          </cell>
          <cell r="E346">
            <v>103</v>
          </cell>
          <cell r="F346" t="str">
            <v>One hundred Three</v>
          </cell>
        </row>
        <row r="347">
          <cell r="A347">
            <v>340</v>
          </cell>
          <cell r="B347">
            <v>60.15</v>
          </cell>
          <cell r="C347" t="str">
            <v>Oil tank of hoist with connecting pipelines</v>
          </cell>
          <cell r="D347" t="str">
            <v>EA</v>
          </cell>
          <cell r="E347">
            <v>258</v>
          </cell>
          <cell r="F347" t="str">
            <v>Two hundred Fifty Eight</v>
          </cell>
        </row>
        <row r="348">
          <cell r="A348">
            <v>341</v>
          </cell>
          <cell r="B348">
            <v>60.16</v>
          </cell>
          <cell r="C348" t="str">
            <v>Air compressor with air tank/Power pump/Diesel engine /SR.Myre</v>
          </cell>
          <cell r="D348" t="str">
            <v>EA</v>
          </cell>
          <cell r="E348">
            <v>515</v>
          </cell>
          <cell r="F348" t="str">
            <v>Five hundred Fifteen</v>
          </cell>
        </row>
        <row r="349">
          <cell r="A349">
            <v>342</v>
          </cell>
          <cell r="B349">
            <v>61</v>
          </cell>
          <cell r="C349" t="str">
            <v>Painting pipe lines with necessary colour coding &amp; specifications</v>
          </cell>
          <cell r="F349" t="str">
            <v/>
          </cell>
        </row>
        <row r="350">
          <cell r="A350">
            <v>343</v>
          </cell>
          <cell r="B350">
            <v>61.1</v>
          </cell>
          <cell r="C350" t="str">
            <v>40/50mm dia</v>
          </cell>
          <cell r="D350" t="str">
            <v>RM</v>
          </cell>
          <cell r="E350">
            <v>46</v>
          </cell>
          <cell r="F350" t="str">
            <v>Forty Six</v>
          </cell>
        </row>
        <row r="351">
          <cell r="A351">
            <v>344</v>
          </cell>
          <cell r="B351">
            <v>61.2</v>
          </cell>
          <cell r="C351" t="str">
            <v>80mm dia</v>
          </cell>
          <cell r="D351" t="str">
            <v>RM</v>
          </cell>
          <cell r="E351">
            <v>62</v>
          </cell>
          <cell r="F351" t="str">
            <v>Sixty Two</v>
          </cell>
        </row>
        <row r="352">
          <cell r="A352">
            <v>345</v>
          </cell>
          <cell r="B352">
            <v>61.3</v>
          </cell>
          <cell r="C352" t="str">
            <v>List of facilities (Water, Air, Toilet, First aid etc.) in Hindi or English</v>
          </cell>
          <cell r="D352" t="str">
            <v>EA</v>
          </cell>
          <cell r="E352">
            <v>43</v>
          </cell>
          <cell r="F352" t="str">
            <v>Forty Three</v>
          </cell>
        </row>
        <row r="353">
          <cell r="A353">
            <v>346</v>
          </cell>
          <cell r="C353" t="str">
            <v>DISMANTLING</v>
          </cell>
          <cell r="F353" t="str">
            <v/>
          </cell>
        </row>
        <row r="354">
          <cell r="A354">
            <v>347</v>
          </cell>
          <cell r="B354">
            <v>62.1</v>
          </cell>
          <cell r="C354" t="str">
            <v>Removing the existing 150/225 mm dia U/G R.C.C Hume pipesincluding necessary excavation in earth/soil and back filling thetrench including proper consolidation etc. complete.</v>
          </cell>
          <cell r="D354" t="str">
            <v>RM</v>
          </cell>
          <cell r="E354">
            <v>61</v>
          </cell>
          <cell r="F354" t="str">
            <v>Sixty One</v>
          </cell>
        </row>
        <row r="355">
          <cell r="A355">
            <v>348</v>
          </cell>
          <cell r="B355">
            <v>62.2</v>
          </cell>
          <cell r="C355" t="str">
            <v>Dismantling the existing brick masonry work and disposing off thedebris to an unobjectionable place.</v>
          </cell>
          <cell r="D355" t="str">
            <v>M3</v>
          </cell>
          <cell r="E355">
            <v>347</v>
          </cell>
          <cell r="F355" t="str">
            <v>Three hundred Forty Seven</v>
          </cell>
        </row>
        <row r="356">
          <cell r="A356">
            <v>349</v>
          </cell>
          <cell r="B356">
            <v>62.3</v>
          </cell>
          <cell r="C356" t="str">
            <v>Dismantling the existing rubble stone masonry work and disposing off the malba to an unobjectionable place.</v>
          </cell>
          <cell r="D356" t="str">
            <v>M3</v>
          </cell>
          <cell r="E356">
            <v>440</v>
          </cell>
          <cell r="F356" t="str">
            <v>Four hundred Forty</v>
          </cell>
        </row>
        <row r="357">
          <cell r="A357">
            <v>350</v>
          </cell>
          <cell r="B357">
            <v>62.4</v>
          </cell>
          <cell r="C357" t="str">
            <v>Dismantling the existing PCC work and disposing off the malba to anunobjectionable place.</v>
          </cell>
          <cell r="D357" t="str">
            <v>M3</v>
          </cell>
          <cell r="E357">
            <v>365</v>
          </cell>
          <cell r="F357" t="str">
            <v>Three hundred Sixty Five</v>
          </cell>
        </row>
        <row r="358">
          <cell r="A358">
            <v>351</v>
          </cell>
          <cell r="B358">
            <v>62.5</v>
          </cell>
          <cell r="C358" t="str">
            <v>Dismantling the existing RCC work and disposing off the malba to anunobjectionable place. All reinforcement steel shall be the propertyof the contractor</v>
          </cell>
          <cell r="D358" t="str">
            <v>M3</v>
          </cell>
          <cell r="E358">
            <v>602</v>
          </cell>
          <cell r="F358" t="str">
            <v>Six hundred Two</v>
          </cell>
        </row>
        <row r="359">
          <cell r="A359">
            <v>352</v>
          </cell>
          <cell r="B359">
            <v>62.6</v>
          </cell>
          <cell r="C359" t="str">
            <v>Dismantling existing A.C/ GI /  Galvalume sheets on the structure ofroof/cladding etc. including providing necessary scaffoldings/ladders,stacking / disposing the materials as directed by IOCL. Damagedsheets shall be property of the contractor and the sam</v>
          </cell>
          <cell r="D359" t="str">
            <v>M2</v>
          </cell>
          <cell r="E359">
            <v>43</v>
          </cell>
          <cell r="F359" t="str">
            <v>Forty Three</v>
          </cell>
        </row>
        <row r="360">
          <cell r="A360">
            <v>353</v>
          </cell>
          <cell r="B360">
            <v>62.7</v>
          </cell>
          <cell r="C360" t="str">
            <v>Relaying the dismantled(supplied) AC / GI / Galvalume sheets on thestructure of roof / cladding etc. including suplying and providingnecessary hardwares &amp; accessories for fixing, etc. complete as perthe directions of the Engineer-in-charge</v>
          </cell>
          <cell r="D360" t="str">
            <v>M2</v>
          </cell>
          <cell r="E360">
            <v>73</v>
          </cell>
          <cell r="F360" t="str">
            <v>Seventy Three</v>
          </cell>
        </row>
        <row r="361">
          <cell r="A361">
            <v>354</v>
          </cell>
          <cell r="B361">
            <v>62.8</v>
          </cell>
          <cell r="C361" t="str">
            <v xml:space="preserve">Dismantling existing 150 F/ 200 F metal false ceiling in canopies,stacking/ disposing the materials as directed by IOCL includingproviding necessary scaffoldings / ladders, etc. Damaged sheets shallproperty of the contractor and the same shall be removed </v>
          </cell>
          <cell r="D361" t="str">
            <v>M2</v>
          </cell>
          <cell r="E361">
            <v>213</v>
          </cell>
          <cell r="F361" t="str">
            <v>Two hundred Thirteen</v>
          </cell>
        </row>
        <row r="362">
          <cell r="A362">
            <v>355</v>
          </cell>
          <cell r="B362">
            <v>62.9</v>
          </cell>
          <cell r="C362" t="str">
            <v xml:space="preserve">Dismantling existing 150 F/ 200 F metal false ceiling in canopies,stacking/ disposing the materials as directed by IOCL includingproviding necessary scaffoldings / ladders, etc. Damaged sheets shallproperty of the contractor and the same shall be removed </v>
          </cell>
          <cell r="D362" t="str">
            <v>M2</v>
          </cell>
          <cell r="E362">
            <v>213</v>
          </cell>
          <cell r="F362" t="str">
            <v>Two hundred Thirteen</v>
          </cell>
        </row>
        <row r="363">
          <cell r="A363">
            <v>356</v>
          </cell>
          <cell r="B363">
            <v>62.1</v>
          </cell>
          <cell r="C363" t="str">
            <v>Cutting the existing mild steel structural such as RS Joists, angles,channels, 'I'-sections MS plates, chequered plates, etc. with gascutting &amp; stacking the materials carefully as directed etc. complete.</v>
          </cell>
          <cell r="D363" t="str">
            <v>KG</v>
          </cell>
          <cell r="E363">
            <v>7</v>
          </cell>
          <cell r="F363" t="str">
            <v>Seven</v>
          </cell>
        </row>
        <row r="364">
          <cell r="A364">
            <v>357</v>
          </cell>
          <cell r="B364">
            <v>62.11</v>
          </cell>
          <cell r="C364" t="str">
            <v>Dismantling existing steel/wooden doors, windows, ventilators,louvers and stacking within site as directed</v>
          </cell>
          <cell r="D364" t="str">
            <v>M2</v>
          </cell>
          <cell r="E364">
            <v>61</v>
          </cell>
          <cell r="F364" t="str">
            <v>Sixty One</v>
          </cell>
        </row>
        <row r="365">
          <cell r="A365">
            <v>358</v>
          </cell>
          <cell r="B365">
            <v>62.12</v>
          </cell>
          <cell r="C365" t="str">
            <v>Removing the paver blocks and stacking at the RO premises as perthe directions of the Engineer-in-charge including all leads and lifts</v>
          </cell>
          <cell r="D365" t="str">
            <v>M2</v>
          </cell>
          <cell r="E365">
            <v>37</v>
          </cell>
          <cell r="F365" t="str">
            <v>Thirty Seven</v>
          </cell>
        </row>
        <row r="366">
          <cell r="A366">
            <v>359</v>
          </cell>
          <cell r="B366">
            <v>62.13</v>
          </cell>
          <cell r="C366" t="str">
            <v>Removing the paver blocks and underlying sand cushuion includingstacking at the RO premises as per the directions of the Engineer-incharge including all leads and lifts</v>
          </cell>
          <cell r="D366" t="str">
            <v>M2</v>
          </cell>
          <cell r="E366">
            <v>43</v>
          </cell>
          <cell r="F366" t="str">
            <v>Forty Three</v>
          </cell>
        </row>
        <row r="367">
          <cell r="A367">
            <v>360</v>
          </cell>
          <cell r="B367">
            <v>62.14</v>
          </cell>
          <cell r="C367" t="str">
            <v>Dismantling the existing Water Bound Macadam including carting away and disposing all the debris away from the site with all leadsand lifts as per the directions of the Engineer-in-charge.</v>
          </cell>
          <cell r="D367" t="str">
            <v>M3</v>
          </cell>
          <cell r="E367">
            <v>183</v>
          </cell>
          <cell r="F367" t="str">
            <v>One hundred Eighty Three</v>
          </cell>
        </row>
        <row r="368">
          <cell r="A368">
            <v>361</v>
          </cell>
          <cell r="B368">
            <v>62.15</v>
          </cell>
          <cell r="C368" t="str">
            <v>Dismantling of FRP main sign pole, carefully stacking, transportingand re-erecting at another  location : Within 50 KMs</v>
          </cell>
          <cell r="D368" t="str">
            <v>KM</v>
          </cell>
          <cell r="E368">
            <v>69</v>
          </cell>
          <cell r="F368" t="str">
            <v>Sixty Nine</v>
          </cell>
        </row>
        <row r="369">
          <cell r="A369">
            <v>362</v>
          </cell>
          <cell r="B369">
            <v>62.16</v>
          </cell>
          <cell r="C369" t="str">
            <v>Dismantling of FRP main sign pole, carefully stacking, transportingand re-erecting at another  location : Beyond 50 KMs (exclusive of first 50 KMs)</v>
          </cell>
          <cell r="D369" t="str">
            <v>KM</v>
          </cell>
          <cell r="E369">
            <v>79</v>
          </cell>
          <cell r="F369" t="str">
            <v>Seventy Nine</v>
          </cell>
        </row>
        <row r="370">
          <cell r="A370">
            <v>363</v>
          </cell>
          <cell r="B370">
            <v>62.17</v>
          </cell>
          <cell r="C370" t="str">
            <v>Removing the trench slab, sand from existing trrench and back fillingwith excavated sand, relaying the removed trench slab in position,etc. as directed at site work including removing the paver blocks/Bitumen macadam and relaying work complete</v>
          </cell>
          <cell r="D370" t="str">
            <v>RM</v>
          </cell>
          <cell r="E370">
            <v>136</v>
          </cell>
          <cell r="F370" t="str">
            <v>One hundred Thirty Six</v>
          </cell>
        </row>
        <row r="371">
          <cell r="A371">
            <v>364</v>
          </cell>
          <cell r="C371" t="str">
            <v>RELAYING CONCRETE PAVER BLOCKS IN DRIVEWAY</v>
          </cell>
          <cell r="F371" t="str">
            <v/>
          </cell>
        </row>
        <row r="372">
          <cell r="A372">
            <v>365</v>
          </cell>
          <cell r="B372">
            <v>63.1</v>
          </cell>
          <cell r="C372" t="str">
            <v>Laying the supplied paver blocks over existing sand cushion includinglevelling the existing sand cushioning including providing additionalsand, if required ( thickness of sand bedding not to exceed 50mm).The rate is inclusive of cutting the paver block wh</v>
          </cell>
          <cell r="D372" t="str">
            <v>M2</v>
          </cell>
          <cell r="E372">
            <v>78</v>
          </cell>
          <cell r="F372" t="str">
            <v>Seventy Eight</v>
          </cell>
        </row>
        <row r="373">
          <cell r="A373">
            <v>366</v>
          </cell>
          <cell r="B373">
            <v>63.2</v>
          </cell>
          <cell r="C373" t="str">
            <v>Laying the supplied paver blocks(after repairs to the underlayingdriveway) including spreading/laying, levelling the supplied sandincluding supplying &amp; providing additional sand, if required( thickness of sand bedding not to exceed 50mm) etc complete. The</v>
          </cell>
          <cell r="D373" t="str">
            <v>M2</v>
          </cell>
          <cell r="E373">
            <v>98</v>
          </cell>
          <cell r="F373" t="str">
            <v>Ninty Eight</v>
          </cell>
        </row>
        <row r="374">
          <cell r="A374">
            <v>367</v>
          </cell>
          <cell r="B374" t="str">
            <v>MECH</v>
          </cell>
          <cell r="C374" t="str">
            <v>PART - B       MECHANICAL WORKS</v>
          </cell>
          <cell r="F374" t="str">
            <v/>
          </cell>
        </row>
        <row r="375">
          <cell r="A375">
            <v>368</v>
          </cell>
          <cell r="B375">
            <v>64</v>
          </cell>
          <cell r="C375" t="str">
            <v>Installation of supplied 10 KL Tank as per specified drawings &amp; as per work description</v>
          </cell>
          <cell r="F375" t="str">
            <v/>
          </cell>
        </row>
        <row r="376">
          <cell r="A376">
            <v>369</v>
          </cell>
          <cell r="B376">
            <v>64.099999999999994</v>
          </cell>
          <cell r="C376" t="str">
            <v>In earth pit with RCC strip raft as per standard Drg. ENG/305</v>
          </cell>
          <cell r="D376" t="str">
            <v>EA</v>
          </cell>
          <cell r="E376">
            <v>45266</v>
          </cell>
          <cell r="F376" t="str">
            <v>Forty Five thousand Two hundred Sixty Six</v>
          </cell>
        </row>
        <row r="377">
          <cell r="A377">
            <v>370</v>
          </cell>
          <cell r="B377">
            <v>64.2</v>
          </cell>
          <cell r="C377" t="str">
            <v>In earth pit with RCC matt raft as per standard Drg. ENG/306</v>
          </cell>
          <cell r="D377" t="str">
            <v>EA</v>
          </cell>
          <cell r="E377">
            <v>65149</v>
          </cell>
          <cell r="F377" t="str">
            <v>Sixty Five thousand One hundred Forty Nine</v>
          </cell>
        </row>
        <row r="378">
          <cell r="A378">
            <v>371</v>
          </cell>
          <cell r="B378">
            <v>64.3</v>
          </cell>
          <cell r="C378" t="str">
            <v>In brick  masonry pit with RCC strip under driveway including RCC top slab as per standard Drg. ENG/309</v>
          </cell>
          <cell r="D378" t="str">
            <v>EA</v>
          </cell>
          <cell r="E378">
            <v>118572</v>
          </cell>
          <cell r="F378" t="str">
            <v>One Lakhs Eighteen thousand Five hundred Seventy Two</v>
          </cell>
        </row>
        <row r="379">
          <cell r="A379">
            <v>372</v>
          </cell>
          <cell r="B379">
            <v>64.400000000000006</v>
          </cell>
          <cell r="C379" t="str">
            <v>In brick  masonry pit with RCC matt under driveway including RCC topslab as per standard Drg. ENG/310</v>
          </cell>
          <cell r="D379" t="str">
            <v>EA</v>
          </cell>
          <cell r="E379">
            <v>158745</v>
          </cell>
          <cell r="F379" t="str">
            <v>One Lakhs Fifty Eight thousand Seven hundred Forty Five</v>
          </cell>
        </row>
        <row r="380">
          <cell r="A380">
            <v>373</v>
          </cell>
          <cell r="B380">
            <v>64.5</v>
          </cell>
          <cell r="C380" t="str">
            <v>Handling, installing tank (one No.) as per standard Drg. ENG/311-1/2 &amp;2/2 on brick masonry chairs. Payment for all civil &amp; steel structure shall be paid separately.</v>
          </cell>
          <cell r="D380" t="str">
            <v>EA</v>
          </cell>
          <cell r="E380">
            <v>6491</v>
          </cell>
          <cell r="F380" t="str">
            <v>Six thousand Four hundred Ninty One</v>
          </cell>
        </row>
        <row r="381">
          <cell r="A381">
            <v>374</v>
          </cell>
          <cell r="B381">
            <v>65</v>
          </cell>
          <cell r="C381" t="str">
            <v>Installation of supplied 15 KL Tank as per specified drawings &amp; asper work description</v>
          </cell>
          <cell r="F381" t="str">
            <v/>
          </cell>
        </row>
        <row r="382">
          <cell r="A382">
            <v>375</v>
          </cell>
          <cell r="B382">
            <v>65.099999999999994</v>
          </cell>
          <cell r="C382" t="str">
            <v>In earth pit with RCC strip raft as per standard Drg. ENG/305</v>
          </cell>
          <cell r="D382" t="str">
            <v>EA</v>
          </cell>
          <cell r="E382">
            <v>65152</v>
          </cell>
          <cell r="F382" t="str">
            <v>Sixty Five thousand One hundred Fifty Two</v>
          </cell>
        </row>
        <row r="383">
          <cell r="A383">
            <v>376</v>
          </cell>
          <cell r="B383">
            <v>65.2</v>
          </cell>
          <cell r="C383" t="str">
            <v>In earth pit with RCC matt raft as per standard Drg. ENG/306</v>
          </cell>
          <cell r="D383" t="str">
            <v>EA</v>
          </cell>
          <cell r="E383">
            <v>88459</v>
          </cell>
          <cell r="F383" t="str">
            <v>Eighty Eight thousand Four hundred Fifty Nine</v>
          </cell>
        </row>
        <row r="384">
          <cell r="A384">
            <v>377</v>
          </cell>
          <cell r="B384">
            <v>65.3</v>
          </cell>
          <cell r="C384" t="str">
            <v>In brick  masonry pit with RCC strip under driveway including RCC top slab as per standard Drg. ENG/309</v>
          </cell>
          <cell r="D384" t="str">
            <v>EA</v>
          </cell>
          <cell r="E384">
            <v>173775</v>
          </cell>
          <cell r="F384" t="str">
            <v>One Lakhs Seventy Three thousand Seven hundred Seventy Five</v>
          </cell>
        </row>
        <row r="385">
          <cell r="A385">
            <v>378</v>
          </cell>
          <cell r="B385">
            <v>65.400000000000006</v>
          </cell>
          <cell r="C385" t="str">
            <v>In brick  masonry pit with RCC matt under driveway including RCC topslab as per standard Drg. ENG/310</v>
          </cell>
          <cell r="D385" t="str">
            <v>EA</v>
          </cell>
          <cell r="E385">
            <v>203730</v>
          </cell>
          <cell r="F385" t="str">
            <v>Two Lakhs Three thousand Seven hundred Thirty</v>
          </cell>
        </row>
        <row r="386">
          <cell r="A386">
            <v>379</v>
          </cell>
          <cell r="B386">
            <v>65.5</v>
          </cell>
          <cell r="C386" t="str">
            <v>Handling, installing tank (one No.) as per standard Drg. ENG/311-1/2 &amp;2/2 on brick masonry chairs. Payment for all civil &amp; steel structure shall be paid separately.</v>
          </cell>
          <cell r="D386" t="str">
            <v>EA</v>
          </cell>
          <cell r="E386">
            <v>11883</v>
          </cell>
          <cell r="F386" t="str">
            <v>Eleven thousand Eight hundred Eighty Three</v>
          </cell>
        </row>
        <row r="387">
          <cell r="A387">
            <v>380</v>
          </cell>
          <cell r="B387">
            <v>66</v>
          </cell>
          <cell r="C387" t="str">
            <v>Installation of supplied 20 KL Tank as per specified drawings &amp; asper work description</v>
          </cell>
          <cell r="F387" t="str">
            <v/>
          </cell>
        </row>
        <row r="388">
          <cell r="A388">
            <v>381</v>
          </cell>
          <cell r="B388">
            <v>66.099999999999994</v>
          </cell>
          <cell r="C388" t="str">
            <v>In earth pit with RCC strip raft as per standard Drg. ENG/313</v>
          </cell>
          <cell r="D388" t="str">
            <v>EA</v>
          </cell>
          <cell r="E388">
            <v>70245</v>
          </cell>
          <cell r="F388" t="str">
            <v>Seventy thousand Two hundred Forty Five</v>
          </cell>
        </row>
        <row r="389">
          <cell r="A389">
            <v>382</v>
          </cell>
          <cell r="B389">
            <v>66.2</v>
          </cell>
          <cell r="C389" t="str">
            <v>In earth pit with RCC matt raft as per standard Drg. ENG/314</v>
          </cell>
          <cell r="D389" t="str">
            <v>EA</v>
          </cell>
          <cell r="E389">
            <v>98632</v>
          </cell>
          <cell r="F389" t="str">
            <v>Ninty Eight thousand Six hundred Thirty Two</v>
          </cell>
        </row>
        <row r="390">
          <cell r="A390">
            <v>383</v>
          </cell>
          <cell r="B390">
            <v>66.3</v>
          </cell>
          <cell r="C390" t="str">
            <v>In brick  masonry pit with RCC strip under driveway including RCC topslab as per standard Drg. ENG/317</v>
          </cell>
          <cell r="D390" t="str">
            <v>EA</v>
          </cell>
          <cell r="E390">
            <v>207606</v>
          </cell>
          <cell r="F390" t="str">
            <v>Two Lakhs Seven thousand Six hundred Six</v>
          </cell>
        </row>
        <row r="391">
          <cell r="A391">
            <v>384</v>
          </cell>
          <cell r="B391">
            <v>66.400000000000006</v>
          </cell>
          <cell r="C391" t="str">
            <v>In brick  masonry pit with RCC matt under driveway including RCC topslab as per standard Drg. ENG/318</v>
          </cell>
          <cell r="D391" t="str">
            <v>EA</v>
          </cell>
          <cell r="E391">
            <v>254003</v>
          </cell>
          <cell r="F391" t="str">
            <v>Two Lakhs Fifty Four thousand Three</v>
          </cell>
        </row>
        <row r="392">
          <cell r="A392">
            <v>385</v>
          </cell>
          <cell r="B392">
            <v>66.5</v>
          </cell>
          <cell r="C392" t="str">
            <v>Handling, installing tank (one No.) as per standard Drg. ENG/311-1/2 &amp;2/2 on brick masonry chairs. Payment for all civil &amp; steel structure shall be paid separately.</v>
          </cell>
          <cell r="D392" t="str">
            <v>EA</v>
          </cell>
          <cell r="E392">
            <v>13550</v>
          </cell>
          <cell r="F392" t="str">
            <v>Thirteen thousand Five hundred Fifty</v>
          </cell>
        </row>
        <row r="393">
          <cell r="A393">
            <v>386</v>
          </cell>
          <cell r="B393">
            <v>67</v>
          </cell>
          <cell r="C393" t="str">
            <v>Installation of supplied 50 KL Tank as per specified drawings &amp; asper work description.</v>
          </cell>
          <cell r="F393" t="str">
            <v/>
          </cell>
        </row>
        <row r="394">
          <cell r="A394">
            <v>387</v>
          </cell>
          <cell r="B394">
            <v>67.099999999999994</v>
          </cell>
          <cell r="C394" t="str">
            <v>In earth pit with RCC strip raft &amp; blocks as per standard Drg. ENG/321</v>
          </cell>
          <cell r="D394" t="str">
            <v>EA</v>
          </cell>
          <cell r="E394">
            <v>107883</v>
          </cell>
          <cell r="F394" t="str">
            <v>One Lakhs Seven thousand Eight hundred Eighty Three</v>
          </cell>
        </row>
        <row r="395">
          <cell r="A395">
            <v>388</v>
          </cell>
          <cell r="B395">
            <v>67.2</v>
          </cell>
          <cell r="C395" t="str">
            <v>In earth pit with RCC matt raft as per Drg. standard Drg. ENG/322</v>
          </cell>
          <cell r="D395" t="str">
            <v>EA</v>
          </cell>
          <cell r="E395">
            <v>178780</v>
          </cell>
          <cell r="F395" t="str">
            <v>One Lakhs Seventy Eight thousand Seven hundred Eighty</v>
          </cell>
        </row>
        <row r="396">
          <cell r="A396">
            <v>389</v>
          </cell>
          <cell r="B396">
            <v>67.3</v>
          </cell>
          <cell r="C396" t="str">
            <v>In brick masonry pit with RCC strip under driveway including RCC topslab as per standard Drg. ENG/323</v>
          </cell>
          <cell r="D396" t="str">
            <v>EA</v>
          </cell>
          <cell r="E396">
            <v>326258</v>
          </cell>
          <cell r="F396" t="str">
            <v>Three Lakhs Twenty Six thousand Two hundred Fifty Eight</v>
          </cell>
        </row>
        <row r="397">
          <cell r="A397">
            <v>390</v>
          </cell>
          <cell r="B397">
            <v>67.400000000000006</v>
          </cell>
          <cell r="C397" t="str">
            <v>In brick masonry pit with RCC matt under driveway including RCC topslab as per standard Drg. ENG/324</v>
          </cell>
          <cell r="D397" t="str">
            <v>EA</v>
          </cell>
          <cell r="E397">
            <v>430362</v>
          </cell>
          <cell r="F397" t="str">
            <v>Four Lakhs Thirty thousand Three hundred Sixty Two</v>
          </cell>
        </row>
        <row r="398">
          <cell r="A398">
            <v>391</v>
          </cell>
          <cell r="B398">
            <v>67.5</v>
          </cell>
          <cell r="C398" t="str">
            <v>Handling, installing tank (one No.) as per standard Drg. ENG/326-1/2 &amp;2/2 on brick masonry chairs. Payment for all civil &amp; steel structure shall be paid separately.</v>
          </cell>
          <cell r="D398" t="str">
            <v>EA</v>
          </cell>
          <cell r="E398">
            <v>16388</v>
          </cell>
          <cell r="F398" t="str">
            <v>Sixteen thousand Three hundred Eighty Eight</v>
          </cell>
        </row>
        <row r="399">
          <cell r="A399">
            <v>392</v>
          </cell>
          <cell r="B399">
            <v>68</v>
          </cell>
          <cell r="C399" t="str">
            <v>Installation of supplied 70 KL Tank as per specified drawings &amp; asper work description</v>
          </cell>
          <cell r="F399" t="str">
            <v/>
          </cell>
        </row>
        <row r="400">
          <cell r="A400">
            <v>393</v>
          </cell>
          <cell r="B400">
            <v>68.099999999999994</v>
          </cell>
          <cell r="C400" t="str">
            <v>In earth pit with RCC strip raft &amp; blocks as per standard Drg. ENG/321</v>
          </cell>
          <cell r="D400" t="str">
            <v>EA</v>
          </cell>
          <cell r="E400">
            <v>146534</v>
          </cell>
          <cell r="F400" t="str">
            <v>One Lakhs Forty Six thousand Five hundred Thirty Four</v>
          </cell>
        </row>
        <row r="401">
          <cell r="A401">
            <v>394</v>
          </cell>
          <cell r="B401">
            <v>68.2</v>
          </cell>
          <cell r="C401" t="str">
            <v>In earth pit with RCC matt raft as per Drg. standard Drg. ENG/322</v>
          </cell>
          <cell r="D401" t="str">
            <v>EA</v>
          </cell>
          <cell r="E401">
            <v>236468</v>
          </cell>
          <cell r="F401" t="str">
            <v>Two Lakhs Thirty Six thousand Four hundred Sixty Eight</v>
          </cell>
        </row>
        <row r="402">
          <cell r="A402">
            <v>395</v>
          </cell>
          <cell r="B402">
            <v>68.3</v>
          </cell>
          <cell r="C402" t="str">
            <v>In brick masonry pit with RCC strip under driveway including RCC topslab as per standard Drg. ENG/323</v>
          </cell>
          <cell r="D402" t="str">
            <v>EA</v>
          </cell>
          <cell r="E402">
            <v>447602</v>
          </cell>
          <cell r="F402" t="str">
            <v>Four Lakhs Forty Seven thousand Six hundred Two</v>
          </cell>
        </row>
        <row r="403">
          <cell r="A403">
            <v>396</v>
          </cell>
          <cell r="B403">
            <v>68.400000000000006</v>
          </cell>
          <cell r="C403" t="str">
            <v>In brick masonry pit with RCC matt under driveway including RCC topslab as per standard Drg. ENG/324</v>
          </cell>
          <cell r="D403" t="str">
            <v>EA</v>
          </cell>
          <cell r="E403">
            <v>552747</v>
          </cell>
          <cell r="F403" t="str">
            <v>Five Lakhs Fifty Two thousand Seven hundred Forty Seven</v>
          </cell>
        </row>
        <row r="404">
          <cell r="A404">
            <v>397</v>
          </cell>
          <cell r="B404">
            <v>68.5</v>
          </cell>
          <cell r="C404" t="str">
            <v>Handling, installing tank (one No.) as per standard Drg. ENG/326-1/2 &amp;2/2 on brick masonry chairs. Payment for all civil &amp; steel structure shall be paid separately.</v>
          </cell>
          <cell r="D404" t="str">
            <v>EA</v>
          </cell>
          <cell r="E404">
            <v>10784</v>
          </cell>
          <cell r="F404" t="str">
            <v>Ten thousand Seven hundred Eighty Four</v>
          </cell>
        </row>
        <row r="405">
          <cell r="A405">
            <v>398</v>
          </cell>
          <cell r="C405" t="str">
            <v>PIPING AND ALLIED WORKS</v>
          </cell>
          <cell r="F405" t="str">
            <v/>
          </cell>
        </row>
        <row r="406">
          <cell r="A406">
            <v>399</v>
          </cell>
          <cell r="B406">
            <v>69</v>
          </cell>
          <cell r="C406" t="str">
            <v xml:space="preserve">Supply, fabrication, laying and testing of MS, BLACK, ERW, threadedpipes, heavy class conforming to IS 1239, PART I as per IOCLspecifications including pipeline fittings like bends, tee etc as required and as directed for Underground pipeline with doping </v>
          </cell>
          <cell r="F406" t="str">
            <v/>
          </cell>
        </row>
        <row r="407">
          <cell r="A407">
            <v>400</v>
          </cell>
          <cell r="B407">
            <v>69.099999999999994</v>
          </cell>
          <cell r="C407" t="str">
            <v xml:space="preserve">100 mm dia </v>
          </cell>
          <cell r="D407" t="str">
            <v>RM</v>
          </cell>
          <cell r="E407">
            <v>937</v>
          </cell>
          <cell r="F407" t="str">
            <v>Nine hundred Thirty Seven</v>
          </cell>
        </row>
        <row r="408">
          <cell r="A408">
            <v>401</v>
          </cell>
          <cell r="B408">
            <v>69.2</v>
          </cell>
          <cell r="C408" t="str">
            <v>80 mm dia.</v>
          </cell>
          <cell r="D408" t="str">
            <v>RM</v>
          </cell>
          <cell r="E408">
            <v>674</v>
          </cell>
          <cell r="F408" t="str">
            <v>Six hundred Seventy Four</v>
          </cell>
        </row>
        <row r="409">
          <cell r="A409">
            <v>402</v>
          </cell>
          <cell r="B409">
            <v>69.3</v>
          </cell>
          <cell r="C409" t="str">
            <v>50 mm dia.</v>
          </cell>
          <cell r="D409" t="str">
            <v>RM</v>
          </cell>
          <cell r="E409">
            <v>417</v>
          </cell>
          <cell r="F409" t="str">
            <v>Four hundred Seventeen</v>
          </cell>
        </row>
        <row r="410">
          <cell r="A410">
            <v>403</v>
          </cell>
          <cell r="B410">
            <v>69.400000000000006</v>
          </cell>
          <cell r="C410" t="str">
            <v>40 mm dia</v>
          </cell>
          <cell r="D410" t="str">
            <v>RM</v>
          </cell>
          <cell r="E410">
            <v>321</v>
          </cell>
          <cell r="F410" t="str">
            <v>Three hundred Twenty One</v>
          </cell>
        </row>
        <row r="411">
          <cell r="A411">
            <v>404</v>
          </cell>
          <cell r="B411">
            <v>70</v>
          </cell>
          <cell r="C411" t="str">
            <v>Same as item no. 69.0 above but for Aboveground pipeline including painting with 2 coats of red oxide zinc phosphate primer  and 2 coats of synthetic enamel / aluminium finish paint as per IOCL specs.</v>
          </cell>
          <cell r="F411" t="str">
            <v/>
          </cell>
        </row>
        <row r="412">
          <cell r="A412">
            <v>405</v>
          </cell>
          <cell r="B412">
            <v>70.099999999999994</v>
          </cell>
          <cell r="C412" t="str">
            <v xml:space="preserve">100 mm dia </v>
          </cell>
          <cell r="D412" t="str">
            <v>RM</v>
          </cell>
          <cell r="E412">
            <v>883</v>
          </cell>
          <cell r="F412" t="str">
            <v>Eight hundred Eighty Three</v>
          </cell>
        </row>
        <row r="413">
          <cell r="A413">
            <v>406</v>
          </cell>
          <cell r="B413">
            <v>70.2</v>
          </cell>
          <cell r="C413" t="str">
            <v>80 mm dia</v>
          </cell>
          <cell r="D413" t="str">
            <v>RM</v>
          </cell>
          <cell r="E413">
            <v>632</v>
          </cell>
          <cell r="F413" t="str">
            <v>Six hundred Thirty Two</v>
          </cell>
        </row>
        <row r="414">
          <cell r="A414">
            <v>407</v>
          </cell>
          <cell r="B414">
            <v>70.3</v>
          </cell>
          <cell r="C414" t="str">
            <v>50 mm dia</v>
          </cell>
          <cell r="D414" t="str">
            <v>RM</v>
          </cell>
          <cell r="E414">
            <v>387</v>
          </cell>
          <cell r="F414" t="str">
            <v>Three hundred Eighty Seven</v>
          </cell>
        </row>
        <row r="415">
          <cell r="A415">
            <v>408</v>
          </cell>
          <cell r="B415">
            <v>70.400000000000006</v>
          </cell>
          <cell r="C415" t="str">
            <v>40 mm dia</v>
          </cell>
          <cell r="D415" t="str">
            <v>RM</v>
          </cell>
          <cell r="E415">
            <v>291</v>
          </cell>
          <cell r="F415" t="str">
            <v>Two hundred Ninty One</v>
          </cell>
        </row>
        <row r="416">
          <cell r="A416">
            <v>409</v>
          </cell>
          <cell r="B416">
            <v>71</v>
          </cell>
          <cell r="C416" t="str">
            <v xml:space="preserve">Supply, fabrication, laying and testing of MS, Galvanised, ERW, threaded pipes, medium class conforming to IS 1239, PART I  including pipeline fittings like bends, tee etc as required and as directed for Underground pipeline  </v>
          </cell>
          <cell r="F416" t="str">
            <v/>
          </cell>
        </row>
        <row r="417">
          <cell r="A417">
            <v>410</v>
          </cell>
          <cell r="B417">
            <v>71.099999999999994</v>
          </cell>
          <cell r="C417" t="str">
            <v>80mm dia</v>
          </cell>
          <cell r="D417" t="str">
            <v>RM</v>
          </cell>
          <cell r="E417">
            <v>795</v>
          </cell>
          <cell r="F417" t="str">
            <v>Seven hundred Ninty Five</v>
          </cell>
        </row>
        <row r="418">
          <cell r="A418">
            <v>411</v>
          </cell>
          <cell r="B418">
            <v>71.2</v>
          </cell>
          <cell r="C418" t="str">
            <v>50mm dia</v>
          </cell>
          <cell r="D418" t="str">
            <v>RM</v>
          </cell>
          <cell r="E418">
            <v>420</v>
          </cell>
          <cell r="F418" t="str">
            <v>Four hundred Twenty</v>
          </cell>
        </row>
        <row r="419">
          <cell r="A419">
            <v>412</v>
          </cell>
          <cell r="B419">
            <v>71.3</v>
          </cell>
          <cell r="C419" t="str">
            <v>40mm dia</v>
          </cell>
          <cell r="D419" t="str">
            <v>RM</v>
          </cell>
          <cell r="E419">
            <v>319</v>
          </cell>
          <cell r="F419" t="str">
            <v>Three hundred Nineteen</v>
          </cell>
        </row>
        <row r="420">
          <cell r="A420">
            <v>413</v>
          </cell>
          <cell r="B420">
            <v>71.400000000000006</v>
          </cell>
          <cell r="C420" t="str">
            <v>25mm dia</v>
          </cell>
          <cell r="D420" t="str">
            <v>RM</v>
          </cell>
          <cell r="E420">
            <v>230</v>
          </cell>
          <cell r="F420" t="str">
            <v>Two hundred Thirty</v>
          </cell>
        </row>
        <row r="421">
          <cell r="A421">
            <v>414</v>
          </cell>
          <cell r="B421">
            <v>71.5</v>
          </cell>
          <cell r="C421" t="str">
            <v>20mm dia</v>
          </cell>
          <cell r="D421" t="str">
            <v>RM</v>
          </cell>
          <cell r="E421">
            <v>172</v>
          </cell>
          <cell r="F421" t="str">
            <v>One hundred Seventy Two</v>
          </cell>
        </row>
        <row r="422">
          <cell r="A422">
            <v>415</v>
          </cell>
          <cell r="B422">
            <v>71.599999999999994</v>
          </cell>
          <cell r="C422" t="str">
            <v>15mm dia</v>
          </cell>
          <cell r="D422" t="str">
            <v>RM</v>
          </cell>
          <cell r="E422">
            <v>139</v>
          </cell>
          <cell r="F422" t="str">
            <v>One hundred Thirty Nine</v>
          </cell>
        </row>
        <row r="423">
          <cell r="A423">
            <v>416</v>
          </cell>
          <cell r="B423">
            <v>72</v>
          </cell>
          <cell r="C423" t="str">
            <v xml:space="preserve">Same as above item No. 71.0 but for Above Ground pipeline     </v>
          </cell>
          <cell r="F423" t="str">
            <v/>
          </cell>
        </row>
        <row r="424">
          <cell r="A424">
            <v>417</v>
          </cell>
          <cell r="B424">
            <v>72.099999999999994</v>
          </cell>
          <cell r="C424" t="str">
            <v>80mm dia</v>
          </cell>
          <cell r="D424" t="str">
            <v>RM</v>
          </cell>
          <cell r="E424">
            <v>817</v>
          </cell>
          <cell r="F424" t="str">
            <v>Eight hundred Seventeen</v>
          </cell>
        </row>
        <row r="425">
          <cell r="A425">
            <v>418</v>
          </cell>
          <cell r="B425">
            <v>72.2</v>
          </cell>
          <cell r="C425" t="str">
            <v>50mm dia</v>
          </cell>
          <cell r="D425" t="str">
            <v>RM</v>
          </cell>
          <cell r="E425">
            <v>414</v>
          </cell>
          <cell r="F425" t="str">
            <v>Four hundred Fourteen</v>
          </cell>
        </row>
        <row r="426">
          <cell r="A426">
            <v>419</v>
          </cell>
          <cell r="B426">
            <v>72.3</v>
          </cell>
          <cell r="C426" t="str">
            <v>40mm dia</v>
          </cell>
          <cell r="D426" t="str">
            <v>RM</v>
          </cell>
          <cell r="E426">
            <v>316</v>
          </cell>
          <cell r="F426" t="str">
            <v>Three hundred Sixteen</v>
          </cell>
        </row>
        <row r="427">
          <cell r="A427">
            <v>420</v>
          </cell>
          <cell r="B427">
            <v>72.400000000000006</v>
          </cell>
          <cell r="C427" t="str">
            <v>25mm dia</v>
          </cell>
          <cell r="D427" t="str">
            <v>RM</v>
          </cell>
          <cell r="E427">
            <v>232</v>
          </cell>
          <cell r="F427" t="str">
            <v>Two hundred Thirty Two</v>
          </cell>
        </row>
        <row r="428">
          <cell r="A428">
            <v>421</v>
          </cell>
          <cell r="B428">
            <v>72.5</v>
          </cell>
          <cell r="C428" t="str">
            <v>20mm dia</v>
          </cell>
          <cell r="D428" t="str">
            <v>RM</v>
          </cell>
          <cell r="E428">
            <v>176</v>
          </cell>
          <cell r="F428" t="str">
            <v>One hundred Seventy Six</v>
          </cell>
        </row>
        <row r="429">
          <cell r="A429">
            <v>422</v>
          </cell>
          <cell r="B429">
            <v>72.599999999999994</v>
          </cell>
          <cell r="C429" t="str">
            <v>15mm dia</v>
          </cell>
          <cell r="D429" t="str">
            <v>RM</v>
          </cell>
          <cell r="E429">
            <v>144</v>
          </cell>
          <cell r="F429" t="str">
            <v>One hundred Forty Four</v>
          </cell>
        </row>
        <row r="430">
          <cell r="A430">
            <v>423</v>
          </cell>
          <cell r="B430">
            <v>73</v>
          </cell>
          <cell r="C430" t="str">
            <v>Supply, fabrication, laying and testing of MS black, welded, heavy class pipes conforming to IS 1239 and as per IOCL specificationsincluding pipeline fittings like bends, tee etc as required and asdirected for Underground pipeline with doping with pipelin</v>
          </cell>
          <cell r="F430" t="str">
            <v/>
          </cell>
        </row>
        <row r="431">
          <cell r="A431">
            <v>424</v>
          </cell>
          <cell r="B431">
            <v>73.099999999999994</v>
          </cell>
          <cell r="C431" t="str">
            <v>100mm dia</v>
          </cell>
          <cell r="D431" t="str">
            <v>RM</v>
          </cell>
          <cell r="E431">
            <v>975</v>
          </cell>
          <cell r="F431" t="str">
            <v>Nine hundred Seventy Five</v>
          </cell>
        </row>
        <row r="432">
          <cell r="A432">
            <v>425</v>
          </cell>
          <cell r="B432">
            <v>73.2</v>
          </cell>
          <cell r="C432" t="str">
            <v>80mm dia</v>
          </cell>
          <cell r="D432" t="str">
            <v>RM</v>
          </cell>
          <cell r="E432">
            <v>703</v>
          </cell>
          <cell r="F432" t="str">
            <v>Seven hundred Three</v>
          </cell>
        </row>
        <row r="433">
          <cell r="A433">
            <v>426</v>
          </cell>
          <cell r="B433">
            <v>73.3</v>
          </cell>
          <cell r="C433" t="str">
            <v>50mm dia</v>
          </cell>
          <cell r="D433" t="str">
            <v>RM</v>
          </cell>
          <cell r="E433">
            <v>420</v>
          </cell>
          <cell r="F433" t="str">
            <v>Four hundred Twenty</v>
          </cell>
        </row>
        <row r="434">
          <cell r="A434">
            <v>427</v>
          </cell>
          <cell r="B434">
            <v>73.400000000000006</v>
          </cell>
          <cell r="C434" t="str">
            <v>40mm dia</v>
          </cell>
          <cell r="D434" t="str">
            <v>RM</v>
          </cell>
          <cell r="E434">
            <v>326</v>
          </cell>
          <cell r="F434" t="str">
            <v>Three hundred Twenty Six</v>
          </cell>
        </row>
        <row r="435">
          <cell r="A435">
            <v>428</v>
          </cell>
          <cell r="B435">
            <v>74</v>
          </cell>
          <cell r="C435" t="str">
            <v>Same as item no. 73.0 above but for Aboveground pipeline with pipeline fittings like bends, tees etc including painting with2 coats of red oxide zinc phosphate primer and 2 coats of synthetic enamel / aluminium finish paint as as per IOCL specifications</v>
          </cell>
          <cell r="F435" t="str">
            <v/>
          </cell>
        </row>
        <row r="436">
          <cell r="A436">
            <v>429</v>
          </cell>
          <cell r="B436">
            <v>74.099999999999994</v>
          </cell>
          <cell r="C436" t="str">
            <v>100 mm dia</v>
          </cell>
          <cell r="D436" t="str">
            <v>RM</v>
          </cell>
          <cell r="E436">
            <v>892</v>
          </cell>
          <cell r="F436" t="str">
            <v>Eight hundred Ninty Two</v>
          </cell>
        </row>
        <row r="437">
          <cell r="A437">
            <v>430</v>
          </cell>
          <cell r="B437">
            <v>74.2</v>
          </cell>
          <cell r="C437" t="str">
            <v>80 mm dia</v>
          </cell>
          <cell r="D437" t="str">
            <v>RM</v>
          </cell>
          <cell r="E437">
            <v>639</v>
          </cell>
          <cell r="F437" t="str">
            <v>Six hundred Thirty Nine</v>
          </cell>
        </row>
        <row r="438">
          <cell r="A438">
            <v>431</v>
          </cell>
          <cell r="B438">
            <v>74.3</v>
          </cell>
          <cell r="C438" t="str">
            <v>50 mm dia</v>
          </cell>
          <cell r="D438" t="str">
            <v>RM</v>
          </cell>
          <cell r="E438">
            <v>385</v>
          </cell>
          <cell r="F438" t="str">
            <v>Three hundred Eighty Five</v>
          </cell>
        </row>
        <row r="439">
          <cell r="A439">
            <v>432</v>
          </cell>
          <cell r="B439">
            <v>74.400000000000006</v>
          </cell>
          <cell r="C439" t="str">
            <v>40 mm dia</v>
          </cell>
          <cell r="D439" t="str">
            <v>RM</v>
          </cell>
          <cell r="E439">
            <v>294</v>
          </cell>
          <cell r="F439" t="str">
            <v>Two hundred Ninty Four</v>
          </cell>
        </row>
        <row r="440">
          <cell r="A440">
            <v>433</v>
          </cell>
          <cell r="B440">
            <v>75</v>
          </cell>
          <cell r="C440" t="str">
            <v>Fabrication, Installation and testing of Corporation supplied MS pipeIS 1239 black, Welded pipes  for Underground pipeline with doping. Pipeline fittings 80 mm dia and below is to be supplied by party</v>
          </cell>
          <cell r="F440" t="str">
            <v/>
          </cell>
        </row>
        <row r="441">
          <cell r="A441">
            <v>434</v>
          </cell>
          <cell r="B441">
            <v>75.099999999999994</v>
          </cell>
          <cell r="C441" t="str">
            <v>100 mm dia</v>
          </cell>
          <cell r="D441" t="str">
            <v>RM</v>
          </cell>
          <cell r="E441">
            <v>314</v>
          </cell>
          <cell r="F441" t="str">
            <v>Three hundred Fourteen</v>
          </cell>
        </row>
        <row r="442">
          <cell r="A442">
            <v>435</v>
          </cell>
          <cell r="B442">
            <v>75.2</v>
          </cell>
          <cell r="C442" t="str">
            <v xml:space="preserve"> 80 mm dia</v>
          </cell>
          <cell r="D442" t="str">
            <v>RM</v>
          </cell>
          <cell r="E442">
            <v>296</v>
          </cell>
          <cell r="F442" t="str">
            <v>Two hundred Ninty Six</v>
          </cell>
        </row>
        <row r="443">
          <cell r="A443">
            <v>436</v>
          </cell>
          <cell r="B443">
            <v>75.3</v>
          </cell>
          <cell r="C443" t="str">
            <v xml:space="preserve"> 50 mm dia</v>
          </cell>
          <cell r="D443" t="str">
            <v>RM</v>
          </cell>
          <cell r="E443">
            <v>248</v>
          </cell>
          <cell r="F443" t="str">
            <v>Two hundred Forty Eight</v>
          </cell>
        </row>
        <row r="444">
          <cell r="A444">
            <v>437</v>
          </cell>
          <cell r="B444">
            <v>75.400000000000006</v>
          </cell>
          <cell r="C444" t="str">
            <v xml:space="preserve"> 40 mm dia</v>
          </cell>
          <cell r="D444" t="str">
            <v>RM</v>
          </cell>
          <cell r="E444">
            <v>246</v>
          </cell>
          <cell r="F444" t="str">
            <v>Two hundred Forty Six</v>
          </cell>
        </row>
        <row r="445">
          <cell r="A445">
            <v>438</v>
          </cell>
          <cell r="B445">
            <v>76</v>
          </cell>
          <cell r="C445" t="str">
            <v>Same as item 75.0 but for Aboveground pipeline with fittingslike bends, tees, etc including painting with 2 coats of red oxidezinc phosphate primer and 2 coats of synthetic enamel/ aluminium finish paint as as per IOCL specs.</v>
          </cell>
          <cell r="F445" t="str">
            <v/>
          </cell>
        </row>
        <row r="446">
          <cell r="A446">
            <v>439</v>
          </cell>
          <cell r="B446">
            <v>76.099999999999994</v>
          </cell>
          <cell r="C446" t="str">
            <v>100 mm dia</v>
          </cell>
          <cell r="D446" t="str">
            <v>RM</v>
          </cell>
          <cell r="E446">
            <v>307</v>
          </cell>
          <cell r="F446" t="str">
            <v>Three hundred Seven</v>
          </cell>
        </row>
        <row r="447">
          <cell r="A447">
            <v>440</v>
          </cell>
          <cell r="B447">
            <v>76.2</v>
          </cell>
          <cell r="C447" t="str">
            <v xml:space="preserve"> 80 mm dia</v>
          </cell>
          <cell r="D447" t="str">
            <v>RM</v>
          </cell>
          <cell r="E447">
            <v>262</v>
          </cell>
          <cell r="F447" t="str">
            <v>Two hundred Sixty Two</v>
          </cell>
        </row>
        <row r="448">
          <cell r="A448">
            <v>441</v>
          </cell>
          <cell r="B448">
            <v>76.3</v>
          </cell>
          <cell r="C448" t="str">
            <v xml:space="preserve"> 50  mm dia</v>
          </cell>
          <cell r="D448" t="str">
            <v>RM</v>
          </cell>
          <cell r="E448">
            <v>249</v>
          </cell>
          <cell r="F448" t="str">
            <v>Two hundred Forty Nine</v>
          </cell>
        </row>
        <row r="449">
          <cell r="A449">
            <v>442</v>
          </cell>
          <cell r="B449">
            <v>76.400000000000006</v>
          </cell>
          <cell r="C449" t="str">
            <v xml:space="preserve"> 40 mm dia</v>
          </cell>
          <cell r="D449" t="str">
            <v>RM</v>
          </cell>
          <cell r="E449">
            <v>236</v>
          </cell>
          <cell r="F449" t="str">
            <v>Two hundred Thirty Six</v>
          </cell>
        </row>
        <row r="450">
          <cell r="A450">
            <v>443</v>
          </cell>
          <cell r="B450">
            <v>77</v>
          </cell>
          <cell r="C450" t="str">
            <v>Supply and welding  of forged butt weld MS  fittings such as bends, tees,</v>
          </cell>
          <cell r="F450" t="str">
            <v/>
          </cell>
        </row>
        <row r="451">
          <cell r="A451">
            <v>444</v>
          </cell>
          <cell r="B451">
            <v>77.099999999999994</v>
          </cell>
          <cell r="C451" t="str">
            <v>100mm NB</v>
          </cell>
          <cell r="D451" t="str">
            <v>EA</v>
          </cell>
          <cell r="E451">
            <v>788</v>
          </cell>
          <cell r="F451" t="str">
            <v>Seven hundred Eighty Eight</v>
          </cell>
        </row>
        <row r="452">
          <cell r="A452">
            <v>445</v>
          </cell>
          <cell r="B452">
            <v>77.2</v>
          </cell>
          <cell r="C452" t="str">
            <v>80mm NB</v>
          </cell>
          <cell r="D452" t="str">
            <v>EA</v>
          </cell>
          <cell r="E452">
            <v>595</v>
          </cell>
          <cell r="F452" t="str">
            <v>Five hundred Ninty Five</v>
          </cell>
        </row>
        <row r="453">
          <cell r="A453">
            <v>446</v>
          </cell>
          <cell r="B453">
            <v>77.3</v>
          </cell>
          <cell r="C453" t="str">
            <v>65mm NB</v>
          </cell>
          <cell r="D453" t="str">
            <v>EA</v>
          </cell>
          <cell r="E453">
            <v>526</v>
          </cell>
          <cell r="F453" t="str">
            <v>Five hundred Twenty Six</v>
          </cell>
        </row>
        <row r="454">
          <cell r="A454">
            <v>447</v>
          </cell>
          <cell r="B454">
            <v>77.400000000000006</v>
          </cell>
          <cell r="C454" t="str">
            <v>50mm NB</v>
          </cell>
          <cell r="D454" t="str">
            <v>EA</v>
          </cell>
          <cell r="E454">
            <v>470</v>
          </cell>
          <cell r="F454" t="str">
            <v>Four hundred Seventy</v>
          </cell>
        </row>
        <row r="455">
          <cell r="A455">
            <v>448</v>
          </cell>
          <cell r="B455">
            <v>77.5</v>
          </cell>
          <cell r="C455" t="str">
            <v>40mm NB</v>
          </cell>
          <cell r="D455" t="str">
            <v>EA</v>
          </cell>
          <cell r="E455">
            <v>352</v>
          </cell>
          <cell r="F455" t="str">
            <v>Three hundred Fifty Two</v>
          </cell>
        </row>
        <row r="456">
          <cell r="A456">
            <v>449</v>
          </cell>
          <cell r="B456">
            <v>78</v>
          </cell>
          <cell r="C456" t="str">
            <v>Supply and welding of forged butt weld MS  Reducers of following sizes</v>
          </cell>
          <cell r="F456" t="str">
            <v/>
          </cell>
        </row>
        <row r="457">
          <cell r="A457">
            <v>450</v>
          </cell>
          <cell r="B457">
            <v>78.099999999999994</v>
          </cell>
          <cell r="C457" t="str">
            <v>200x100mm</v>
          </cell>
          <cell r="D457" t="str">
            <v>EA</v>
          </cell>
          <cell r="E457">
            <v>739</v>
          </cell>
          <cell r="F457" t="str">
            <v>Seven hundred Thirty Nine</v>
          </cell>
        </row>
        <row r="458">
          <cell r="A458">
            <v>451</v>
          </cell>
          <cell r="B458">
            <v>78.2</v>
          </cell>
          <cell r="C458" t="str">
            <v>150x100mm</v>
          </cell>
          <cell r="D458" t="str">
            <v>EA</v>
          </cell>
          <cell r="E458">
            <v>640</v>
          </cell>
          <cell r="F458" t="str">
            <v>Six hundred Forty</v>
          </cell>
        </row>
        <row r="459">
          <cell r="A459">
            <v>452</v>
          </cell>
          <cell r="B459">
            <v>78.3</v>
          </cell>
          <cell r="C459" t="str">
            <v>100x80mm</v>
          </cell>
          <cell r="D459" t="str">
            <v>EA</v>
          </cell>
          <cell r="E459">
            <v>444</v>
          </cell>
          <cell r="F459" t="str">
            <v>Four hundred Forty Four</v>
          </cell>
        </row>
        <row r="460">
          <cell r="A460">
            <v>453</v>
          </cell>
          <cell r="B460">
            <v>78.400000000000006</v>
          </cell>
          <cell r="C460" t="str">
            <v>80x50mm</v>
          </cell>
          <cell r="D460" t="str">
            <v>EA</v>
          </cell>
          <cell r="E460">
            <v>279</v>
          </cell>
          <cell r="F460" t="str">
            <v>Two hundred Seventy Nine</v>
          </cell>
        </row>
        <row r="461">
          <cell r="A461">
            <v>454</v>
          </cell>
          <cell r="B461">
            <v>78.5</v>
          </cell>
          <cell r="C461" t="str">
            <v>50x40mm</v>
          </cell>
          <cell r="D461" t="str">
            <v>EA</v>
          </cell>
          <cell r="E461">
            <v>164</v>
          </cell>
          <cell r="F461" t="str">
            <v>One hundred Sixty Four</v>
          </cell>
        </row>
        <row r="462">
          <cell r="A462">
            <v>455</v>
          </cell>
          <cell r="B462">
            <v>79</v>
          </cell>
          <cell r="C462" t="str">
            <v>Supply &amp; welding slip-on flanges conforming to IS2062 GrA, ANSI B16.5,Class#150 with 3 runs of weld outside and one run of weld inside theflanges as per specifications and standard Drg.enclosed herein</v>
          </cell>
          <cell r="F462" t="str">
            <v/>
          </cell>
        </row>
        <row r="463">
          <cell r="A463">
            <v>456</v>
          </cell>
          <cell r="B463">
            <v>79.099999999999994</v>
          </cell>
          <cell r="C463" t="str">
            <v>100 mm dia.</v>
          </cell>
          <cell r="D463" t="str">
            <v>EA</v>
          </cell>
          <cell r="E463">
            <v>681</v>
          </cell>
          <cell r="F463" t="str">
            <v>Six hundred Eighty One</v>
          </cell>
        </row>
        <row r="464">
          <cell r="A464">
            <v>457</v>
          </cell>
          <cell r="B464">
            <v>79.2</v>
          </cell>
          <cell r="C464" t="str">
            <v>80 mm dia</v>
          </cell>
          <cell r="D464" t="str">
            <v>EA</v>
          </cell>
          <cell r="E464">
            <v>491</v>
          </cell>
          <cell r="F464" t="str">
            <v>Four hundred Ninty One</v>
          </cell>
        </row>
        <row r="465">
          <cell r="A465">
            <v>458</v>
          </cell>
          <cell r="B465">
            <v>79.3</v>
          </cell>
          <cell r="C465" t="str">
            <v>50 mm dia.</v>
          </cell>
          <cell r="D465" t="str">
            <v>EA</v>
          </cell>
          <cell r="E465">
            <v>329</v>
          </cell>
          <cell r="F465" t="str">
            <v>Three hundred Twenty Nine</v>
          </cell>
        </row>
        <row r="466">
          <cell r="A466">
            <v>459</v>
          </cell>
          <cell r="B466">
            <v>79.400000000000006</v>
          </cell>
          <cell r="C466" t="str">
            <v>40 mm dia.</v>
          </cell>
          <cell r="D466" t="str">
            <v>EA</v>
          </cell>
          <cell r="E466">
            <v>258</v>
          </cell>
          <cell r="F466" t="str">
            <v>Two hundred Fifty Eight</v>
          </cell>
        </row>
        <row r="467">
          <cell r="A467">
            <v>460</v>
          </cell>
          <cell r="B467">
            <v>80</v>
          </cell>
          <cell r="C467" t="str">
            <v>Making flanged joints between  flanges slip on, blind andlange etc. including providing/supplying 3 mm thick   permanite oil gasket, nuts, bolts,  bonding with 3 mm dia copperwire etc.completeas per IOCL specifications.</v>
          </cell>
          <cell r="F467" t="str">
            <v/>
          </cell>
        </row>
        <row r="468">
          <cell r="A468">
            <v>461</v>
          </cell>
          <cell r="B468">
            <v>80.099999999999994</v>
          </cell>
          <cell r="C468" t="str">
            <v>100 mm dia.</v>
          </cell>
          <cell r="D468" t="str">
            <v>EA</v>
          </cell>
          <cell r="E468">
            <v>378</v>
          </cell>
          <cell r="F468" t="str">
            <v>Three hundred Seventy Eight</v>
          </cell>
        </row>
        <row r="469">
          <cell r="A469">
            <v>462</v>
          </cell>
          <cell r="B469">
            <v>80.2</v>
          </cell>
          <cell r="C469" t="str">
            <v>80 mm dia.</v>
          </cell>
          <cell r="D469" t="str">
            <v>EA</v>
          </cell>
          <cell r="E469">
            <v>307</v>
          </cell>
          <cell r="F469" t="str">
            <v>Three hundred Seven</v>
          </cell>
        </row>
        <row r="470">
          <cell r="A470">
            <v>463</v>
          </cell>
          <cell r="B470">
            <v>80.3</v>
          </cell>
          <cell r="C470" t="str">
            <v>50 mm dia.</v>
          </cell>
          <cell r="D470" t="str">
            <v>EA</v>
          </cell>
          <cell r="E470">
            <v>292</v>
          </cell>
          <cell r="F470" t="str">
            <v>Two hundred Ninty Two</v>
          </cell>
        </row>
        <row r="471">
          <cell r="A471">
            <v>464</v>
          </cell>
          <cell r="B471">
            <v>80.400000000000006</v>
          </cell>
          <cell r="C471" t="str">
            <v>40 mm dia.</v>
          </cell>
          <cell r="D471" t="str">
            <v>EA</v>
          </cell>
          <cell r="E471">
            <v>272</v>
          </cell>
          <cell r="F471" t="str">
            <v>Two hundred Seventy Two</v>
          </cell>
        </row>
        <row r="472">
          <cell r="A472">
            <v>465</v>
          </cell>
          <cell r="B472">
            <v>81</v>
          </cell>
          <cell r="C472" t="str">
            <v>Supply, weldng of  Blind Flanges conforming to IS 2062, Gr A, ANSI B16.5, Class 150 as per specs</v>
          </cell>
          <cell r="F472" t="str">
            <v/>
          </cell>
        </row>
        <row r="473">
          <cell r="A473">
            <v>466</v>
          </cell>
          <cell r="B473">
            <v>81.099999999999994</v>
          </cell>
          <cell r="C473" t="str">
            <v>100 mm dia.</v>
          </cell>
          <cell r="D473" t="str">
            <v>EA</v>
          </cell>
          <cell r="E473">
            <v>891</v>
          </cell>
          <cell r="F473" t="str">
            <v>Eight hundred Ninty One</v>
          </cell>
        </row>
        <row r="474">
          <cell r="A474">
            <v>467</v>
          </cell>
          <cell r="B474">
            <v>81.2</v>
          </cell>
          <cell r="C474" t="str">
            <v>80 mm dia.</v>
          </cell>
          <cell r="D474" t="str">
            <v>EA</v>
          </cell>
          <cell r="E474">
            <v>631</v>
          </cell>
          <cell r="F474" t="str">
            <v>Six hundred Thirty One</v>
          </cell>
        </row>
        <row r="475">
          <cell r="A475">
            <v>468</v>
          </cell>
          <cell r="B475">
            <v>81.3</v>
          </cell>
          <cell r="C475" t="str">
            <v>50 mm dia.</v>
          </cell>
          <cell r="D475" t="str">
            <v>EA</v>
          </cell>
          <cell r="E475">
            <v>477</v>
          </cell>
          <cell r="F475" t="str">
            <v>Four hundred Seventy Seven</v>
          </cell>
        </row>
        <row r="476">
          <cell r="A476">
            <v>469</v>
          </cell>
          <cell r="B476">
            <v>81.400000000000006</v>
          </cell>
          <cell r="C476" t="str">
            <v>40 mm dia.</v>
          </cell>
          <cell r="D476" t="str">
            <v>EA</v>
          </cell>
          <cell r="E476">
            <v>398</v>
          </cell>
          <cell r="F476" t="str">
            <v>Three hundred Ninty Eight</v>
          </cell>
        </row>
        <row r="477">
          <cell r="A477">
            <v>470</v>
          </cell>
          <cell r="B477">
            <v>82</v>
          </cell>
          <cell r="C477" t="str">
            <v>Supplying and fixing basket strainers of the following sizes suitable for flow rate of 1200 lpm(max) for line size 100NB and 2400 LPM for 150 NB and above.  The design pressure shall be 15 kg/sq.cm. andthe mesh shall be of SS material.  Rate includes maki</v>
          </cell>
          <cell r="F477" t="str">
            <v/>
          </cell>
        </row>
        <row r="478">
          <cell r="A478">
            <v>471</v>
          </cell>
          <cell r="B478">
            <v>82.1</v>
          </cell>
          <cell r="C478" t="str">
            <v>200mm dia</v>
          </cell>
          <cell r="D478" t="str">
            <v>EA</v>
          </cell>
          <cell r="E478">
            <v>12149</v>
          </cell>
          <cell r="F478" t="str">
            <v>Twelve thousand One hundred Forty Nine</v>
          </cell>
        </row>
        <row r="479">
          <cell r="A479">
            <v>472</v>
          </cell>
          <cell r="B479">
            <v>82.2</v>
          </cell>
          <cell r="C479" t="str">
            <v>150mm dia</v>
          </cell>
          <cell r="D479" t="str">
            <v>EA</v>
          </cell>
          <cell r="E479">
            <v>9941</v>
          </cell>
          <cell r="F479" t="str">
            <v>Nine thousand Nine hundred Forty One</v>
          </cell>
        </row>
        <row r="480">
          <cell r="A480">
            <v>473</v>
          </cell>
          <cell r="B480">
            <v>82.3</v>
          </cell>
          <cell r="C480" t="str">
            <v>100mm dia</v>
          </cell>
          <cell r="D480" t="str">
            <v>EA</v>
          </cell>
          <cell r="E480">
            <v>5091</v>
          </cell>
          <cell r="F480" t="str">
            <v>Five thousand Ninty One</v>
          </cell>
        </row>
        <row r="481">
          <cell r="A481">
            <v>474</v>
          </cell>
          <cell r="B481">
            <v>83</v>
          </cell>
          <cell r="C481" t="str">
            <v>Supply and installation of screwed type gun metal valves as per IOCspecifications: Gate Valve</v>
          </cell>
          <cell r="F481" t="str">
            <v/>
          </cell>
        </row>
        <row r="482">
          <cell r="A482">
            <v>475</v>
          </cell>
          <cell r="B482">
            <v>83.1</v>
          </cell>
          <cell r="C482" t="str">
            <v>50 mm dia.</v>
          </cell>
          <cell r="D482" t="str">
            <v>EA</v>
          </cell>
          <cell r="E482">
            <v>3465</v>
          </cell>
          <cell r="F482" t="str">
            <v>Three thousand Four hundred Sixty Five</v>
          </cell>
        </row>
        <row r="483">
          <cell r="A483">
            <v>476</v>
          </cell>
          <cell r="B483">
            <v>83.2</v>
          </cell>
          <cell r="C483" t="str">
            <v>40 mm dia.</v>
          </cell>
          <cell r="D483" t="str">
            <v>EA</v>
          </cell>
          <cell r="E483">
            <v>2555</v>
          </cell>
          <cell r="F483" t="str">
            <v>Two thousand Five hundred Fifty Five</v>
          </cell>
        </row>
        <row r="484">
          <cell r="A484">
            <v>477</v>
          </cell>
          <cell r="B484">
            <v>84</v>
          </cell>
          <cell r="C484" t="str">
            <v>Supply and installation of screwed type gun metal valves as per IOCspecifications: Horizontal Check Valve</v>
          </cell>
          <cell r="F484" t="str">
            <v/>
          </cell>
        </row>
        <row r="485">
          <cell r="A485">
            <v>478</v>
          </cell>
          <cell r="B485">
            <v>84.1</v>
          </cell>
          <cell r="C485" t="str">
            <v>50 mm dia</v>
          </cell>
          <cell r="D485" t="str">
            <v>EA</v>
          </cell>
          <cell r="E485">
            <v>3149</v>
          </cell>
          <cell r="F485" t="str">
            <v>Three thousand One hundred Forty Nine</v>
          </cell>
        </row>
        <row r="486">
          <cell r="A486">
            <v>479</v>
          </cell>
          <cell r="B486">
            <v>84.2</v>
          </cell>
          <cell r="C486" t="str">
            <v>40 mm dia</v>
          </cell>
          <cell r="D486" t="str">
            <v>EA</v>
          </cell>
          <cell r="E486">
            <v>2200</v>
          </cell>
          <cell r="F486" t="str">
            <v xml:space="preserve">Two thousand Two hundred </v>
          </cell>
        </row>
        <row r="487">
          <cell r="A487">
            <v>480</v>
          </cell>
          <cell r="B487">
            <v>85</v>
          </cell>
          <cell r="C487" t="str">
            <v>Supply and installation of screwed type gun metal valves as per IOCspecifications: Vertical Check Valve</v>
          </cell>
          <cell r="F487" t="str">
            <v/>
          </cell>
        </row>
        <row r="488">
          <cell r="A488">
            <v>481</v>
          </cell>
          <cell r="B488">
            <v>85.1</v>
          </cell>
          <cell r="C488" t="str">
            <v>50 mm dia</v>
          </cell>
          <cell r="D488" t="str">
            <v>EA</v>
          </cell>
          <cell r="E488">
            <v>2276</v>
          </cell>
          <cell r="F488" t="str">
            <v>Two thousand Two hundred Seventy Six</v>
          </cell>
        </row>
        <row r="489">
          <cell r="A489">
            <v>482</v>
          </cell>
          <cell r="B489">
            <v>85.2</v>
          </cell>
          <cell r="C489" t="str">
            <v>40 mm dia</v>
          </cell>
          <cell r="D489" t="str">
            <v>EA</v>
          </cell>
          <cell r="E489">
            <v>1681</v>
          </cell>
          <cell r="F489" t="str">
            <v>One thousand Six hundred Eighty One</v>
          </cell>
        </row>
        <row r="490">
          <cell r="A490">
            <v>483</v>
          </cell>
          <cell r="B490">
            <v>86</v>
          </cell>
          <cell r="C490" t="str">
            <v>Supply and installation of screwed type gun metal valves as per IOCspecifications: Angular Check Valve</v>
          </cell>
          <cell r="F490" t="str">
            <v/>
          </cell>
        </row>
        <row r="491">
          <cell r="A491">
            <v>484</v>
          </cell>
          <cell r="B491">
            <v>86.1</v>
          </cell>
          <cell r="C491" t="str">
            <v>50 mm dia</v>
          </cell>
          <cell r="D491" t="str">
            <v>EA</v>
          </cell>
          <cell r="E491">
            <v>3377</v>
          </cell>
          <cell r="F491" t="str">
            <v>Three thousand Three hundred Seventy Seven</v>
          </cell>
        </row>
        <row r="492">
          <cell r="A492">
            <v>485</v>
          </cell>
          <cell r="B492">
            <v>86.2</v>
          </cell>
          <cell r="C492" t="str">
            <v>40 mm dia</v>
          </cell>
          <cell r="D492" t="str">
            <v>EA</v>
          </cell>
          <cell r="E492">
            <v>2073</v>
          </cell>
          <cell r="F492" t="str">
            <v>Two thousand Seventy Three</v>
          </cell>
        </row>
        <row r="493">
          <cell r="A493">
            <v>486</v>
          </cell>
          <cell r="B493">
            <v>87</v>
          </cell>
          <cell r="C493" t="str">
            <v>Supply and installation of screwed type gun metal valves as per IOCspecifications: Ball Valve</v>
          </cell>
          <cell r="F493" t="str">
            <v/>
          </cell>
        </row>
        <row r="494">
          <cell r="A494">
            <v>487</v>
          </cell>
          <cell r="B494">
            <v>87.1</v>
          </cell>
          <cell r="C494" t="str">
            <v>100 mm dia</v>
          </cell>
          <cell r="D494" t="str">
            <v>EA</v>
          </cell>
          <cell r="E494">
            <v>11429</v>
          </cell>
          <cell r="F494" t="str">
            <v>Eleven thousand Four hundred Twenty Nine</v>
          </cell>
        </row>
        <row r="495">
          <cell r="A495">
            <v>488</v>
          </cell>
          <cell r="B495">
            <v>87.2</v>
          </cell>
          <cell r="C495" t="str">
            <v>80 mm dia</v>
          </cell>
          <cell r="D495" t="str">
            <v>EA</v>
          </cell>
          <cell r="E495">
            <v>6673</v>
          </cell>
          <cell r="F495" t="str">
            <v>Six thousand Six hundred Seventy Three</v>
          </cell>
        </row>
        <row r="496">
          <cell r="A496">
            <v>489</v>
          </cell>
          <cell r="B496">
            <v>87.3</v>
          </cell>
          <cell r="C496" t="str">
            <v>50 mm dia</v>
          </cell>
          <cell r="D496" t="str">
            <v>EA</v>
          </cell>
          <cell r="E496">
            <v>3586</v>
          </cell>
          <cell r="F496" t="str">
            <v>Three thousand Five hundred Eighty Six</v>
          </cell>
        </row>
        <row r="497">
          <cell r="A497">
            <v>490</v>
          </cell>
          <cell r="B497">
            <v>87.4</v>
          </cell>
          <cell r="C497" t="str">
            <v>40 mm dia</v>
          </cell>
          <cell r="D497" t="str">
            <v>EA</v>
          </cell>
          <cell r="E497">
            <v>2456</v>
          </cell>
          <cell r="F497" t="str">
            <v>Two thousand Four hundred Fifty Six</v>
          </cell>
        </row>
        <row r="498">
          <cell r="A498">
            <v>491</v>
          </cell>
          <cell r="B498">
            <v>88</v>
          </cell>
          <cell r="C498" t="str">
            <v xml:space="preserve">Supply and installation of flanged,150#,cast steel valves as per IOCspecifications : Flanged Gate Valve  </v>
          </cell>
          <cell r="F498" t="str">
            <v/>
          </cell>
        </row>
        <row r="499">
          <cell r="A499">
            <v>492</v>
          </cell>
          <cell r="B499">
            <v>88.1</v>
          </cell>
          <cell r="C499" t="str">
            <v>100 mm dia</v>
          </cell>
          <cell r="D499" t="str">
            <v>EA</v>
          </cell>
          <cell r="E499">
            <v>21432</v>
          </cell>
          <cell r="F499" t="str">
            <v>Twenty One thousand Four hundred Thirty Two</v>
          </cell>
        </row>
        <row r="500">
          <cell r="A500">
            <v>493</v>
          </cell>
          <cell r="B500">
            <v>88.2</v>
          </cell>
          <cell r="C500" t="str">
            <v>80 mm dia</v>
          </cell>
          <cell r="D500" t="str">
            <v>EA</v>
          </cell>
          <cell r="E500">
            <v>16684</v>
          </cell>
          <cell r="F500" t="str">
            <v>Sixteen thousand Six hundred Eighty Four</v>
          </cell>
        </row>
        <row r="501">
          <cell r="A501">
            <v>494</v>
          </cell>
          <cell r="B501">
            <v>89</v>
          </cell>
          <cell r="C501" t="str">
            <v xml:space="preserve">Supply and installation of flanged,150#,cast steel valves as per IOCspecifications : Flanged Ball Valve  </v>
          </cell>
          <cell r="F501" t="str">
            <v/>
          </cell>
        </row>
        <row r="502">
          <cell r="A502">
            <v>495</v>
          </cell>
          <cell r="B502">
            <v>89.1</v>
          </cell>
          <cell r="C502" t="str">
            <v>80 mm dia</v>
          </cell>
          <cell r="D502" t="str">
            <v>EA</v>
          </cell>
          <cell r="E502">
            <v>10138</v>
          </cell>
          <cell r="F502" t="str">
            <v>Ten thousand One hundred Thirty Eight</v>
          </cell>
        </row>
        <row r="503">
          <cell r="A503">
            <v>496</v>
          </cell>
          <cell r="B503">
            <v>89.2</v>
          </cell>
          <cell r="C503" t="str">
            <v xml:space="preserve">50 mm dia </v>
          </cell>
          <cell r="D503" t="str">
            <v>EA</v>
          </cell>
          <cell r="E503">
            <v>7138</v>
          </cell>
          <cell r="F503" t="str">
            <v>Seven thousand One hundred Thirty Eight</v>
          </cell>
        </row>
        <row r="504">
          <cell r="A504">
            <v>497</v>
          </cell>
          <cell r="B504">
            <v>90</v>
          </cell>
          <cell r="C504" t="str">
            <v xml:space="preserve">Installation of supplied class 150#, flanged CS valves inclndg.all labour, gaskets, nuts, bolts,  all materials etc. completeFlanged Gate Valve  </v>
          </cell>
          <cell r="F504" t="str">
            <v/>
          </cell>
        </row>
        <row r="505">
          <cell r="A505">
            <v>498</v>
          </cell>
          <cell r="B505">
            <v>90.1</v>
          </cell>
          <cell r="C505" t="str">
            <v>100 mm dia</v>
          </cell>
          <cell r="D505" t="str">
            <v>EA</v>
          </cell>
          <cell r="E505">
            <v>1185</v>
          </cell>
          <cell r="F505" t="str">
            <v>One thousand One hundred Eighty Five</v>
          </cell>
        </row>
        <row r="506">
          <cell r="A506">
            <v>499</v>
          </cell>
          <cell r="B506">
            <v>90.2</v>
          </cell>
          <cell r="C506" t="str">
            <v>80 mm dia</v>
          </cell>
          <cell r="D506" t="str">
            <v>EA</v>
          </cell>
          <cell r="E506">
            <v>1056</v>
          </cell>
          <cell r="F506" t="str">
            <v>One thousand Fifty Six</v>
          </cell>
        </row>
        <row r="507">
          <cell r="A507">
            <v>500</v>
          </cell>
          <cell r="B507">
            <v>91</v>
          </cell>
          <cell r="C507" t="str">
            <v xml:space="preserve">Installation of supplied class 150#, flanged CS valves inclndg.all labour, gaskets, nuts, bolts,  all materials etc. completeFlanged Ball Valve  </v>
          </cell>
          <cell r="F507" t="str">
            <v/>
          </cell>
        </row>
        <row r="508">
          <cell r="A508">
            <v>501</v>
          </cell>
          <cell r="B508">
            <v>91.1</v>
          </cell>
          <cell r="C508" t="str">
            <v>80 mm dia</v>
          </cell>
          <cell r="D508" t="str">
            <v>EA</v>
          </cell>
          <cell r="E508">
            <v>1056</v>
          </cell>
          <cell r="F508" t="str">
            <v>One thousand Fifty Six</v>
          </cell>
        </row>
        <row r="509">
          <cell r="A509">
            <v>502</v>
          </cell>
          <cell r="B509">
            <v>91.2</v>
          </cell>
          <cell r="C509" t="str">
            <v xml:space="preserve">50 mm dia </v>
          </cell>
          <cell r="D509" t="str">
            <v>EA</v>
          </cell>
          <cell r="E509">
            <v>920</v>
          </cell>
          <cell r="F509" t="str">
            <v>Nine hundred Twenty</v>
          </cell>
        </row>
        <row r="510">
          <cell r="A510">
            <v>503</v>
          </cell>
          <cell r="B510">
            <v>92</v>
          </cell>
          <cell r="C510" t="str">
            <v xml:space="preserve">Supplying and installation of the following threaded Caps conforming to detailed specification </v>
          </cell>
          <cell r="F510" t="str">
            <v/>
          </cell>
        </row>
        <row r="511">
          <cell r="A511">
            <v>504</v>
          </cell>
          <cell r="B511">
            <v>92.1</v>
          </cell>
          <cell r="C511" t="str">
            <v>50 mm dia for dip pipe</v>
          </cell>
          <cell r="D511" t="str">
            <v>EA</v>
          </cell>
          <cell r="E511">
            <v>314</v>
          </cell>
          <cell r="F511" t="str">
            <v>Three hundred Fourteen</v>
          </cell>
        </row>
        <row r="512">
          <cell r="A512">
            <v>505</v>
          </cell>
          <cell r="B512">
            <v>92.2</v>
          </cell>
          <cell r="C512" t="str">
            <v>80 mm dia.for fill pipe</v>
          </cell>
          <cell r="D512" t="str">
            <v>EA</v>
          </cell>
          <cell r="E512">
            <v>377</v>
          </cell>
          <cell r="F512" t="str">
            <v>Three hundred Seventy Seven</v>
          </cell>
        </row>
        <row r="513">
          <cell r="A513">
            <v>506</v>
          </cell>
          <cell r="B513">
            <v>93</v>
          </cell>
          <cell r="C513" t="str">
            <v xml:space="preserve">Supplying and installation of the following threaded Bush conforming to detailed specification </v>
          </cell>
          <cell r="F513" t="str">
            <v/>
          </cell>
        </row>
        <row r="514">
          <cell r="A514">
            <v>507</v>
          </cell>
          <cell r="B514">
            <v>93.1</v>
          </cell>
          <cell r="C514" t="str">
            <v xml:space="preserve">100 x 80 mm </v>
          </cell>
          <cell r="D514" t="str">
            <v>EA</v>
          </cell>
          <cell r="E514">
            <v>395</v>
          </cell>
          <cell r="F514" t="str">
            <v>Three hundred Ninty Five</v>
          </cell>
        </row>
        <row r="515">
          <cell r="A515">
            <v>508</v>
          </cell>
          <cell r="B515">
            <v>93.2</v>
          </cell>
          <cell r="C515" t="str">
            <v xml:space="preserve">80 x 50 mm </v>
          </cell>
          <cell r="D515" t="str">
            <v>EA</v>
          </cell>
          <cell r="E515">
            <v>335</v>
          </cell>
          <cell r="F515" t="str">
            <v>Three hundred Thirty Five</v>
          </cell>
        </row>
        <row r="516">
          <cell r="A516">
            <v>509</v>
          </cell>
          <cell r="B516">
            <v>93.3</v>
          </cell>
          <cell r="C516" t="str">
            <v xml:space="preserve">50 x 40 mm </v>
          </cell>
          <cell r="D516" t="str">
            <v>EA</v>
          </cell>
          <cell r="E516">
            <v>208</v>
          </cell>
          <cell r="F516" t="str">
            <v>Two hundred Eight</v>
          </cell>
        </row>
        <row r="517">
          <cell r="A517">
            <v>510</v>
          </cell>
          <cell r="B517">
            <v>94</v>
          </cell>
          <cell r="C517" t="str">
            <v xml:space="preserve">Supplying and installation of the following threaded Coupling conforming to detailed specification </v>
          </cell>
          <cell r="F517" t="str">
            <v/>
          </cell>
        </row>
        <row r="518">
          <cell r="A518">
            <v>511</v>
          </cell>
          <cell r="B518">
            <v>94.1</v>
          </cell>
          <cell r="C518" t="str">
            <v>80 mm dia.</v>
          </cell>
          <cell r="D518" t="str">
            <v>EA</v>
          </cell>
          <cell r="E518">
            <v>183</v>
          </cell>
          <cell r="F518" t="str">
            <v>One hundred Eighty Three</v>
          </cell>
        </row>
        <row r="519">
          <cell r="A519">
            <v>512</v>
          </cell>
          <cell r="B519">
            <v>94.2</v>
          </cell>
          <cell r="C519" t="str">
            <v>50 mm dia.</v>
          </cell>
          <cell r="D519" t="str">
            <v>EA</v>
          </cell>
          <cell r="E519">
            <v>132</v>
          </cell>
          <cell r="F519" t="str">
            <v>One hundred Thirty Two</v>
          </cell>
        </row>
        <row r="520">
          <cell r="A520">
            <v>513</v>
          </cell>
          <cell r="B520">
            <v>94.3</v>
          </cell>
          <cell r="C520" t="str">
            <v>40mm dia</v>
          </cell>
          <cell r="D520" t="str">
            <v>EA</v>
          </cell>
          <cell r="E520">
            <v>47</v>
          </cell>
          <cell r="F520" t="str">
            <v>Forty Seven</v>
          </cell>
        </row>
        <row r="521">
          <cell r="A521">
            <v>514</v>
          </cell>
          <cell r="B521">
            <v>95</v>
          </cell>
          <cell r="C521" t="str">
            <v xml:space="preserve">Supplying and installation of the following threaded Nippleconforming to detailed specification </v>
          </cell>
          <cell r="F521" t="str">
            <v/>
          </cell>
        </row>
        <row r="522">
          <cell r="A522">
            <v>515</v>
          </cell>
          <cell r="B522">
            <v>95.1</v>
          </cell>
          <cell r="C522" t="str">
            <v>80 mm dia.</v>
          </cell>
          <cell r="D522" t="str">
            <v>EA</v>
          </cell>
          <cell r="E522">
            <v>327</v>
          </cell>
          <cell r="F522" t="str">
            <v>Three hundred Twenty Seven</v>
          </cell>
        </row>
        <row r="523">
          <cell r="A523">
            <v>516</v>
          </cell>
          <cell r="B523">
            <v>95.2</v>
          </cell>
          <cell r="C523" t="str">
            <v>50 mm dia.</v>
          </cell>
          <cell r="D523" t="str">
            <v>EA</v>
          </cell>
          <cell r="E523">
            <v>165</v>
          </cell>
          <cell r="F523" t="str">
            <v>One hundred Sixty Five</v>
          </cell>
        </row>
        <row r="524">
          <cell r="A524">
            <v>517</v>
          </cell>
          <cell r="B524">
            <v>95.3</v>
          </cell>
          <cell r="C524" t="str">
            <v>40 mm dia.</v>
          </cell>
          <cell r="D524" t="str">
            <v>EA</v>
          </cell>
          <cell r="E524">
            <v>101</v>
          </cell>
          <cell r="F524" t="str">
            <v>One hundred One</v>
          </cell>
        </row>
        <row r="525">
          <cell r="A525">
            <v>518</v>
          </cell>
          <cell r="B525">
            <v>96</v>
          </cell>
          <cell r="C525" t="str">
            <v xml:space="preserve">Supplying and installation of the following threaded Unionconforming to detailed specification </v>
          </cell>
          <cell r="F525" t="str">
            <v/>
          </cell>
        </row>
        <row r="526">
          <cell r="A526">
            <v>519</v>
          </cell>
          <cell r="B526">
            <v>96.1</v>
          </cell>
          <cell r="C526" t="str">
            <v xml:space="preserve">80 mm </v>
          </cell>
          <cell r="D526" t="str">
            <v>EA</v>
          </cell>
          <cell r="E526">
            <v>968</v>
          </cell>
          <cell r="F526" t="str">
            <v>Nine hundred Sixty Eight</v>
          </cell>
        </row>
        <row r="527">
          <cell r="A527">
            <v>520</v>
          </cell>
          <cell r="B527">
            <v>96.2</v>
          </cell>
          <cell r="C527" t="str">
            <v xml:space="preserve">50 mm </v>
          </cell>
          <cell r="D527" t="str">
            <v>EA</v>
          </cell>
          <cell r="E527">
            <v>557</v>
          </cell>
          <cell r="F527" t="str">
            <v>Five hundred Fifty Seven</v>
          </cell>
        </row>
        <row r="528">
          <cell r="A528">
            <v>521</v>
          </cell>
          <cell r="B528">
            <v>96.3</v>
          </cell>
          <cell r="C528" t="str">
            <v>40 mm for Dispensing Pump</v>
          </cell>
          <cell r="D528" t="str">
            <v>EA</v>
          </cell>
          <cell r="E528">
            <v>316</v>
          </cell>
          <cell r="F528" t="str">
            <v>Three hundred Sixteen</v>
          </cell>
        </row>
        <row r="529">
          <cell r="A529">
            <v>522</v>
          </cell>
          <cell r="B529">
            <v>97</v>
          </cell>
          <cell r="C529" t="str">
            <v xml:space="preserve">Supplying and installation of the following threaded </v>
          </cell>
          <cell r="F529" t="str">
            <v/>
          </cell>
        </row>
        <row r="530">
          <cell r="A530">
            <v>523</v>
          </cell>
          <cell r="B530">
            <v>97.1</v>
          </cell>
          <cell r="C530" t="str">
            <v>80 mm dia Aluminium camlock coupling - Male only</v>
          </cell>
          <cell r="D530" t="str">
            <v>EA</v>
          </cell>
          <cell r="E530">
            <v>451</v>
          </cell>
          <cell r="F530" t="str">
            <v>Four hundred Fifty One</v>
          </cell>
        </row>
        <row r="531">
          <cell r="A531">
            <v>524</v>
          </cell>
          <cell r="B531">
            <v>97.2</v>
          </cell>
          <cell r="C531" t="str">
            <v>80 mm dia Aluminium camlock coupling - Male &amp; Female</v>
          </cell>
          <cell r="D531" t="str">
            <v>EA</v>
          </cell>
          <cell r="E531">
            <v>815</v>
          </cell>
          <cell r="F531" t="str">
            <v>Eight hundred Fifteen</v>
          </cell>
        </row>
        <row r="532">
          <cell r="A532">
            <v>525</v>
          </cell>
          <cell r="B532">
            <v>98</v>
          </cell>
          <cell r="C532" t="str">
            <v xml:space="preserve">Providing locking arrangements to fill/dip pipes as per Drg.no.ENG/ 303 – 1/2  </v>
          </cell>
          <cell r="F532" t="str">
            <v/>
          </cell>
        </row>
        <row r="533">
          <cell r="A533">
            <v>526</v>
          </cell>
          <cell r="B533">
            <v>98.1</v>
          </cell>
          <cell r="C533" t="str">
            <v>With clamp &amp; lock  6 lever</v>
          </cell>
          <cell r="D533" t="str">
            <v>EA</v>
          </cell>
          <cell r="E533">
            <v>194.67824000000002</v>
          </cell>
          <cell r="F533" t="str">
            <v>One hundred Ninty Four</v>
          </cell>
        </row>
        <row r="534">
          <cell r="A534">
            <v>527</v>
          </cell>
          <cell r="B534">
            <v>98.2</v>
          </cell>
          <cell r="C534" t="str">
            <v>Permanite oil packing 600 mm dia  3mm thick for tank manhole   conforming to BS – 1832/58</v>
          </cell>
          <cell r="D534" t="str">
            <v>EA</v>
          </cell>
          <cell r="E534">
            <v>730.04340000000002</v>
          </cell>
          <cell r="F534" t="str">
            <v>Seven hundred Thirty</v>
          </cell>
        </row>
        <row r="535">
          <cell r="A535">
            <v>528</v>
          </cell>
          <cell r="B535">
            <v>99</v>
          </cell>
          <cell r="C535" t="str">
            <v>Supplying &amp; providing Aluminium dip rod</v>
          </cell>
          <cell r="F535" t="str">
            <v/>
          </cell>
        </row>
        <row r="536">
          <cell r="A536">
            <v>529</v>
          </cell>
          <cell r="B536">
            <v>99.1</v>
          </cell>
          <cell r="C536" t="str">
            <v>For 10/15/20 KL Tank</v>
          </cell>
          <cell r="D536" t="str">
            <v>EA</v>
          </cell>
          <cell r="E536">
            <v>912.55425000000002</v>
          </cell>
          <cell r="F536" t="str">
            <v>Nine hundred Twelve</v>
          </cell>
        </row>
        <row r="537">
          <cell r="A537">
            <v>530</v>
          </cell>
          <cell r="B537">
            <v>99.2</v>
          </cell>
          <cell r="C537" t="str">
            <v>For 50/70 KL Tank</v>
          </cell>
          <cell r="D537" t="str">
            <v>EA</v>
          </cell>
          <cell r="E537">
            <v>1156</v>
          </cell>
          <cell r="F537" t="str">
            <v>One thousand One hundred Fifty Six</v>
          </cell>
        </row>
        <row r="538">
          <cell r="A538">
            <v>531</v>
          </cell>
          <cell r="B538">
            <v>100</v>
          </cell>
          <cell r="C538" t="str">
            <v>Supply and installation of ‘U’ type CS bend on the vent pipes including painting as per specifications and supplying and brazing wire mesh of 11 mesh per linear centi-meter of non-corrosive metalin two layers on both ends.</v>
          </cell>
          <cell r="F538" t="str">
            <v/>
          </cell>
        </row>
        <row r="539">
          <cell r="A539">
            <v>532</v>
          </cell>
          <cell r="B539">
            <v>100.1</v>
          </cell>
          <cell r="C539" t="str">
            <v>80 mm dia</v>
          </cell>
          <cell r="D539" t="str">
            <v>EA</v>
          </cell>
          <cell r="E539">
            <v>1058</v>
          </cell>
          <cell r="F539" t="str">
            <v>One thousand Fifty Eight</v>
          </cell>
        </row>
        <row r="540">
          <cell r="A540">
            <v>533</v>
          </cell>
          <cell r="B540">
            <v>100.2</v>
          </cell>
          <cell r="C540" t="str">
            <v>50 mm dia</v>
          </cell>
          <cell r="D540" t="str">
            <v>EA</v>
          </cell>
          <cell r="E540">
            <v>729</v>
          </cell>
          <cell r="F540" t="str">
            <v>Seven hundred Twenty Nine</v>
          </cell>
        </row>
        <row r="541">
          <cell r="A541">
            <v>534</v>
          </cell>
          <cell r="B541">
            <v>100.3</v>
          </cell>
          <cell r="C541" t="str">
            <v>40 mm dia</v>
          </cell>
          <cell r="D541" t="str">
            <v>EA</v>
          </cell>
          <cell r="E541">
            <v>584</v>
          </cell>
          <cell r="F541" t="str">
            <v>Five hundred Eighty Four</v>
          </cell>
        </row>
        <row r="542">
          <cell r="A542">
            <v>535</v>
          </cell>
          <cell r="B542">
            <v>101</v>
          </cell>
          <cell r="C542" t="str">
            <v xml:space="preserve">Providing stainless steel wire mesh 32 SWG, 11 mesh per linear cm of of non corrosive metal in two layers on existing vent hoods ‘U’ type (on both ends) including brazing, etc. complete </v>
          </cell>
          <cell r="F542" t="str">
            <v/>
          </cell>
        </row>
        <row r="543">
          <cell r="A543">
            <v>536</v>
          </cell>
          <cell r="B543">
            <v>101.1</v>
          </cell>
          <cell r="C543" t="str">
            <v>80 mm dia</v>
          </cell>
          <cell r="D543" t="str">
            <v>EA</v>
          </cell>
          <cell r="E543">
            <v>173</v>
          </cell>
          <cell r="F543" t="str">
            <v>One hundred Seventy Three</v>
          </cell>
        </row>
        <row r="544">
          <cell r="A544">
            <v>537</v>
          </cell>
          <cell r="B544">
            <v>101.2</v>
          </cell>
          <cell r="C544" t="str">
            <v>50 mm dia</v>
          </cell>
          <cell r="D544" t="str">
            <v>EA</v>
          </cell>
          <cell r="E544">
            <v>144</v>
          </cell>
          <cell r="F544" t="str">
            <v>One hundred Forty Four</v>
          </cell>
        </row>
        <row r="545">
          <cell r="A545">
            <v>538</v>
          </cell>
          <cell r="B545">
            <v>101.3</v>
          </cell>
          <cell r="C545" t="str">
            <v>40 mm dia</v>
          </cell>
          <cell r="D545" t="str">
            <v>EA</v>
          </cell>
          <cell r="E545">
            <v>119</v>
          </cell>
          <cell r="F545" t="str">
            <v>One hundred Nineteen</v>
          </cell>
        </row>
        <row r="546">
          <cell r="A546">
            <v>539</v>
          </cell>
          <cell r="B546">
            <v>102</v>
          </cell>
          <cell r="C546" t="str">
            <v>Supplying and providing M.S. IS 1239,HEAVY pipe of suitable length for exhaust arrangement for diesel engine including clamping &amp; insulating the exhaust pipe with asbestos rope etc.</v>
          </cell>
          <cell r="F546" t="str">
            <v/>
          </cell>
        </row>
        <row r="547">
          <cell r="A547">
            <v>540</v>
          </cell>
          <cell r="B547">
            <v>102.1</v>
          </cell>
          <cell r="C547" t="str">
            <v>100 mm dia</v>
          </cell>
          <cell r="D547" t="str">
            <v>EA</v>
          </cell>
          <cell r="E547">
            <v>2177</v>
          </cell>
          <cell r="F547" t="str">
            <v>Two thousand One hundred Seventy Seven</v>
          </cell>
        </row>
        <row r="548">
          <cell r="A548">
            <v>541</v>
          </cell>
          <cell r="B548">
            <v>102.2</v>
          </cell>
          <cell r="C548" t="str">
            <v xml:space="preserve"> 80 mm dia</v>
          </cell>
          <cell r="D548" t="str">
            <v>EA</v>
          </cell>
          <cell r="E548">
            <v>1671</v>
          </cell>
          <cell r="F548" t="str">
            <v>One thousand Six hundred Seventy One</v>
          </cell>
        </row>
        <row r="549">
          <cell r="A549">
            <v>542</v>
          </cell>
          <cell r="B549">
            <v>103</v>
          </cell>
          <cell r="C549" t="str">
            <v>Supply &amp; installation of pressure gauges of capacity 0 to 15 Kg/Sq.Cm(refer tender specifications doc no. IOCL-ME-02)</v>
          </cell>
          <cell r="F549" t="str">
            <v/>
          </cell>
        </row>
        <row r="550">
          <cell r="A550">
            <v>543</v>
          </cell>
          <cell r="B550">
            <v>103.1</v>
          </cell>
          <cell r="C550" t="str">
            <v>with dampener</v>
          </cell>
          <cell r="D550" t="str">
            <v>EA</v>
          </cell>
          <cell r="E550">
            <v>2324</v>
          </cell>
          <cell r="F550" t="str">
            <v>Two thousand Three hundred Twenty Four</v>
          </cell>
        </row>
        <row r="551">
          <cell r="A551">
            <v>544</v>
          </cell>
          <cell r="B551">
            <v>103.2</v>
          </cell>
          <cell r="C551" t="str">
            <v>without dampener</v>
          </cell>
          <cell r="D551" t="str">
            <v>EA</v>
          </cell>
          <cell r="E551">
            <v>1890</v>
          </cell>
          <cell r="F551" t="str">
            <v>One thousand Eight hundred Ninty</v>
          </cell>
        </row>
        <row r="552">
          <cell r="A552">
            <v>545</v>
          </cell>
          <cell r="B552">
            <v>104</v>
          </cell>
          <cell r="C552" t="str">
            <v>Supply and fixing of Silica Gel trap assembly dia made of acrylic / glasstube with silica gel as per standard drawings enclosed.</v>
          </cell>
          <cell r="F552" t="str">
            <v/>
          </cell>
        </row>
        <row r="553">
          <cell r="A553">
            <v>546</v>
          </cell>
          <cell r="B553">
            <v>104.1</v>
          </cell>
          <cell r="C553" t="str">
            <v>40mm dia</v>
          </cell>
          <cell r="D553" t="str">
            <v>EA</v>
          </cell>
          <cell r="E553">
            <v>2884</v>
          </cell>
          <cell r="F553" t="str">
            <v>Two thousand Eight hundred Eighty Four</v>
          </cell>
        </row>
        <row r="554">
          <cell r="A554">
            <v>547</v>
          </cell>
          <cell r="B554">
            <v>104.2</v>
          </cell>
          <cell r="C554" t="str">
            <v>50mm dia</v>
          </cell>
          <cell r="D554" t="str">
            <v>EA</v>
          </cell>
          <cell r="E554">
            <v>3151</v>
          </cell>
          <cell r="F554" t="str">
            <v>Three thousand One hundred Fifty One</v>
          </cell>
        </row>
        <row r="555">
          <cell r="A555">
            <v>548</v>
          </cell>
          <cell r="B555">
            <v>105</v>
          </cell>
          <cell r="C555" t="str">
            <v>Handling and installation of IOCL supplied flow meter as permanufacturer’s instructions including fixing supplied valves,providing 80mm dia . 2 Nos pipe supports with suitable clamps,straps, nuts, bolts, washers and 6mm thick base plate, G.I. Sheetbox wit</v>
          </cell>
          <cell r="F555" t="str">
            <v/>
          </cell>
        </row>
        <row r="556">
          <cell r="A556">
            <v>549</v>
          </cell>
          <cell r="B556">
            <v>105.1</v>
          </cell>
          <cell r="C556" t="str">
            <v>80mm dia</v>
          </cell>
          <cell r="D556" t="str">
            <v>EA</v>
          </cell>
          <cell r="E556">
            <v>5719</v>
          </cell>
          <cell r="F556" t="str">
            <v>Five thousand Seven hundred Nineteen</v>
          </cell>
        </row>
        <row r="557">
          <cell r="A557">
            <v>550</v>
          </cell>
          <cell r="C557" t="str">
            <v>INSTALLATION OF SD/HD DISPENSING PUMPS/MPDs/MPPs</v>
          </cell>
          <cell r="F557" t="str">
            <v/>
          </cell>
        </row>
        <row r="558">
          <cell r="A558">
            <v>551</v>
          </cell>
          <cell r="B558">
            <v>106</v>
          </cell>
          <cell r="C558" t="str">
            <v>Installation of supplied standard duty/heavy duty dispensing pump on  existing pump island as per IOCL's drawings and instructions including supplying /filling required quantity of dry sand in the pit(s) below  the pump</v>
          </cell>
          <cell r="F558" t="str">
            <v/>
          </cell>
        </row>
        <row r="559">
          <cell r="A559">
            <v>552</v>
          </cell>
          <cell r="B559">
            <v>106.1</v>
          </cell>
          <cell r="C559" t="str">
            <v>Excluding providing necessary anchor bolts and C.C. foundation</v>
          </cell>
          <cell r="D559" t="str">
            <v>EA</v>
          </cell>
          <cell r="E559">
            <v>959</v>
          </cell>
          <cell r="F559" t="str">
            <v>Nine hundred Fifty Nine</v>
          </cell>
        </row>
        <row r="560">
          <cell r="A560">
            <v>553</v>
          </cell>
          <cell r="B560">
            <v>106.2</v>
          </cell>
          <cell r="C560" t="str">
            <v>Including providing necessary anchor bolts and C.C. foundation</v>
          </cell>
          <cell r="D560" t="str">
            <v>EA</v>
          </cell>
          <cell r="E560">
            <v>1137</v>
          </cell>
          <cell r="F560" t="str">
            <v>One thousand One hundred Thirty Seven</v>
          </cell>
        </row>
        <row r="561">
          <cell r="A561">
            <v>554</v>
          </cell>
          <cell r="B561">
            <v>107</v>
          </cell>
          <cell r="C561" t="str">
            <v>Installation of supplied Multi Product Pumps / Dispensers on pump island as per manufacturers installation manual, drawings, including supplying, providing necessary frame of ISMC 100, foundation bolts,supplying and filling required quantity of dry sand i</v>
          </cell>
          <cell r="F561" t="str">
            <v/>
          </cell>
        </row>
        <row r="562">
          <cell r="A562">
            <v>555</v>
          </cell>
          <cell r="B562">
            <v>107.1</v>
          </cell>
          <cell r="C562" t="str">
            <v>2 product - 4 nozzle MPPs/MPDs</v>
          </cell>
          <cell r="D562" t="str">
            <v>EA</v>
          </cell>
          <cell r="E562">
            <v>2549</v>
          </cell>
          <cell r="F562" t="str">
            <v>Two thousand Five hundred Forty Nine</v>
          </cell>
        </row>
        <row r="563">
          <cell r="A563">
            <v>556</v>
          </cell>
          <cell r="B563">
            <v>107.2</v>
          </cell>
          <cell r="C563" t="str">
            <v>3 product - 6 nozzle MPPs/MPDs</v>
          </cell>
          <cell r="D563" t="str">
            <v>EA</v>
          </cell>
          <cell r="E563">
            <v>2549</v>
          </cell>
          <cell r="F563" t="str">
            <v>Two thousand Five hundred Forty Nine</v>
          </cell>
        </row>
        <row r="564">
          <cell r="A564">
            <v>557</v>
          </cell>
          <cell r="C564" t="str">
            <v>Air compressor</v>
          </cell>
          <cell r="F564" t="str">
            <v/>
          </cell>
        </row>
        <row r="565">
          <cell r="A565">
            <v>558</v>
          </cell>
          <cell r="B565">
            <v>108</v>
          </cell>
          <cell r="C565" t="str">
            <v>Supply and installation of horizontal air compressor assembly withdelivery pressure of 12 kg/sq cm (g) equipped with pressure gauge,non- return/safety/drain/delivery valves, automatic cut-off switch andsuitable electrical connections &amp; all standard access</v>
          </cell>
          <cell r="F565" t="str">
            <v/>
          </cell>
        </row>
        <row r="566">
          <cell r="A566">
            <v>559</v>
          </cell>
          <cell r="B566">
            <v>108.1</v>
          </cell>
          <cell r="C566" t="str">
            <v>2 HP (100 LITRES)</v>
          </cell>
          <cell r="D566" t="str">
            <v>EA</v>
          </cell>
          <cell r="E566">
            <v>48305</v>
          </cell>
          <cell r="F566" t="str">
            <v>Forty Eight thousand Three hundred Five</v>
          </cell>
        </row>
        <row r="567">
          <cell r="A567">
            <v>560</v>
          </cell>
          <cell r="B567">
            <v>108.2</v>
          </cell>
          <cell r="C567" t="str">
            <v>3 HP (160 LITRES)</v>
          </cell>
          <cell r="D567" t="str">
            <v>EA</v>
          </cell>
          <cell r="E567">
            <v>58525</v>
          </cell>
          <cell r="F567" t="str">
            <v>Fifty Eight thousand Five hundred Twenty Five</v>
          </cell>
        </row>
        <row r="568">
          <cell r="A568">
            <v>561</v>
          </cell>
          <cell r="B568">
            <v>108.3</v>
          </cell>
          <cell r="C568" t="str">
            <v>5 HP (220 LITRES)</v>
          </cell>
          <cell r="D568" t="str">
            <v>EA</v>
          </cell>
          <cell r="E568">
            <v>75134</v>
          </cell>
          <cell r="F568" t="str">
            <v>Seventy Five thousand One hundred Thirty Four</v>
          </cell>
        </row>
        <row r="569">
          <cell r="A569">
            <v>562</v>
          </cell>
          <cell r="C569" t="str">
            <v>Tyre Inflator</v>
          </cell>
          <cell r="F569" t="str">
            <v/>
          </cell>
        </row>
        <row r="570">
          <cell r="A570">
            <v>563</v>
          </cell>
          <cell r="B570">
            <v>109</v>
          </cell>
          <cell r="C570" t="str">
            <v>Supply &amp; installation of Digital tyre inflator which is microprocessorbased, automatic air pressure controller with solenoid controlled nozzle for automatic fill and release functions. Complete withweather proof cabinet, 3 digit LCD displays with backligh</v>
          </cell>
          <cell r="D570" t="str">
            <v>EA</v>
          </cell>
          <cell r="E570">
            <v>49549</v>
          </cell>
          <cell r="F570" t="str">
            <v>Forty Nine thousand Five hundred Forty Nine</v>
          </cell>
        </row>
        <row r="571">
          <cell r="A571">
            <v>564</v>
          </cell>
          <cell r="B571">
            <v>110</v>
          </cell>
          <cell r="C571" t="str">
            <v xml:space="preserve">Mechanical Tyre Inflator 0 to 100 psi range </v>
          </cell>
          <cell r="D571" t="str">
            <v>EA</v>
          </cell>
          <cell r="E571">
            <v>10342</v>
          </cell>
          <cell r="F571" t="str">
            <v>Ten thousand Three hundred Forty Two</v>
          </cell>
        </row>
        <row r="572">
          <cell r="A572">
            <v>565</v>
          </cell>
          <cell r="B572">
            <v>111</v>
          </cell>
          <cell r="C572" t="str">
            <v xml:space="preserve">Supplying and fixing of hose(6mm ID) assembly  for Mechanical Air tower.  </v>
          </cell>
          <cell r="D572" t="str">
            <v>EA</v>
          </cell>
          <cell r="E572">
            <v>669</v>
          </cell>
          <cell r="F572" t="str">
            <v>Six hundred Sixty Nine</v>
          </cell>
        </row>
        <row r="573">
          <cell r="A573">
            <v>566</v>
          </cell>
          <cell r="B573">
            <v>112</v>
          </cell>
          <cell r="C573" t="str">
            <v>Supplying &amp; fixing braided rubber hose of approved make suitable for oil installation. The pipe should have continuity for earthing etc. as per the specification.</v>
          </cell>
          <cell r="F573" t="str">
            <v/>
          </cell>
        </row>
        <row r="574">
          <cell r="A574">
            <v>567</v>
          </cell>
          <cell r="B574">
            <v>112.1</v>
          </cell>
          <cell r="C574" t="str">
            <v>50 mm dia without end flanges</v>
          </cell>
          <cell r="D574" t="str">
            <v>EA</v>
          </cell>
          <cell r="E574">
            <v>3461</v>
          </cell>
          <cell r="F574" t="str">
            <v>Three thousand Four hundred Sixty One</v>
          </cell>
        </row>
        <row r="575">
          <cell r="A575">
            <v>568</v>
          </cell>
          <cell r="B575">
            <v>112.2</v>
          </cell>
          <cell r="C575" t="str">
            <v>80 mm dia with end flanges</v>
          </cell>
          <cell r="D575" t="str">
            <v>EA</v>
          </cell>
          <cell r="E575">
            <v>4015</v>
          </cell>
          <cell r="F575" t="str">
            <v>Four thousand Fifteen</v>
          </cell>
        </row>
        <row r="576">
          <cell r="A576">
            <v>569</v>
          </cell>
          <cell r="B576">
            <v>113</v>
          </cell>
          <cell r="C576" t="str">
            <v>Transportation of equipment  from one location to anotherlocation including enroute all taxes, levies  and unloading  by asuitable vehicle exclusively for this purpose (tank shall be loadedby the tank fabrication  contractor)</v>
          </cell>
          <cell r="F576" t="str">
            <v/>
          </cell>
        </row>
        <row r="577">
          <cell r="A577">
            <v>570</v>
          </cell>
          <cell r="B577">
            <v>113.1</v>
          </cell>
          <cell r="C577" t="str">
            <v>10 KL Tank with fittings : 0 - 30 Km</v>
          </cell>
          <cell r="D577" t="str">
            <v>LS</v>
          </cell>
          <cell r="E577">
            <v>4259</v>
          </cell>
          <cell r="F577" t="str">
            <v>Four thousand Two hundred Fifty Nine</v>
          </cell>
        </row>
        <row r="578">
          <cell r="A578">
            <v>571</v>
          </cell>
          <cell r="B578">
            <v>113.2</v>
          </cell>
          <cell r="C578" t="str">
            <v>10 KL Tank with fittings:Add extra for each addtnl. Km above 30km</v>
          </cell>
          <cell r="D578" t="str">
            <v>KM</v>
          </cell>
          <cell r="E578">
            <v>30</v>
          </cell>
          <cell r="F578" t="str">
            <v>Thirty</v>
          </cell>
        </row>
        <row r="579">
          <cell r="A579">
            <v>572</v>
          </cell>
          <cell r="B579">
            <v>113.3</v>
          </cell>
          <cell r="C579" t="str">
            <v>15/20 KL Tank with fittings : 0 - 30 Km</v>
          </cell>
          <cell r="D579" t="str">
            <v>LS</v>
          </cell>
          <cell r="E579">
            <v>4867</v>
          </cell>
          <cell r="F579" t="str">
            <v>Four thousand Eight hundred Sixty Seven</v>
          </cell>
        </row>
        <row r="580">
          <cell r="A580">
            <v>573</v>
          </cell>
          <cell r="B580">
            <v>113.4</v>
          </cell>
          <cell r="C580" t="str">
            <v>15/20 KL Tank with fittings:Add extra for each addtnl. Km above 30km</v>
          </cell>
          <cell r="D580" t="str">
            <v>KM</v>
          </cell>
          <cell r="E580">
            <v>30</v>
          </cell>
          <cell r="F580" t="str">
            <v>Thirty</v>
          </cell>
        </row>
        <row r="581">
          <cell r="A581">
            <v>574</v>
          </cell>
          <cell r="B581">
            <v>113.5</v>
          </cell>
          <cell r="C581" t="str">
            <v>50/70 KL Tanks with fittings : 0 - 30 Km</v>
          </cell>
          <cell r="D581" t="str">
            <v>LS</v>
          </cell>
          <cell r="E581">
            <v>9734</v>
          </cell>
          <cell r="F581" t="str">
            <v>Nine thousand Seven hundred Thirty Four</v>
          </cell>
        </row>
        <row r="582">
          <cell r="A582">
            <v>575</v>
          </cell>
          <cell r="B582">
            <v>113.6</v>
          </cell>
          <cell r="C582" t="str">
            <v>50/70 KL Tank with fittings:Add extra for each addtnl. Km above 30km</v>
          </cell>
          <cell r="D582" t="str">
            <v>KM</v>
          </cell>
          <cell r="E582">
            <v>61</v>
          </cell>
          <cell r="F582" t="str">
            <v>Sixty One</v>
          </cell>
        </row>
        <row r="583">
          <cell r="A583">
            <v>576</v>
          </cell>
          <cell r="B583">
            <v>113.7</v>
          </cell>
          <cell r="C583" t="str">
            <v>Mono/Duo pump/Air Comp./All other pumps (Each) : 0-30 Km</v>
          </cell>
          <cell r="D583" t="str">
            <v>LS</v>
          </cell>
          <cell r="E583">
            <v>852</v>
          </cell>
          <cell r="F583" t="str">
            <v>Eight hundred Fifty Two</v>
          </cell>
        </row>
        <row r="584">
          <cell r="A584">
            <v>577</v>
          </cell>
          <cell r="B584">
            <v>113.8</v>
          </cell>
          <cell r="C584" t="str">
            <v>Add extra for every additional Km above 30km for item 113.7</v>
          </cell>
          <cell r="D584" t="str">
            <v>KM</v>
          </cell>
          <cell r="E584">
            <v>12</v>
          </cell>
          <cell r="F584" t="str">
            <v>Twelve</v>
          </cell>
        </row>
        <row r="585">
          <cell r="A585">
            <v>578</v>
          </cell>
          <cell r="B585">
            <v>113.9</v>
          </cell>
          <cell r="C585" t="str">
            <v>MPD pumps (Each) : 0 - 30 Km</v>
          </cell>
          <cell r="D585" t="str">
            <v>LS</v>
          </cell>
          <cell r="E585">
            <v>913</v>
          </cell>
          <cell r="F585" t="str">
            <v>Nine hundred Thirteen</v>
          </cell>
        </row>
        <row r="586">
          <cell r="A586">
            <v>579</v>
          </cell>
          <cell r="B586">
            <v>113.1</v>
          </cell>
          <cell r="C586" t="str">
            <v>MPD pumps (Each) : Add extra for every additional Km above 30 km</v>
          </cell>
          <cell r="D586" t="str">
            <v>KM</v>
          </cell>
          <cell r="E586">
            <v>17</v>
          </cell>
          <cell r="F586" t="str">
            <v>Seventeen</v>
          </cell>
        </row>
        <row r="587">
          <cell r="A587">
            <v>580</v>
          </cell>
          <cell r="B587">
            <v>114</v>
          </cell>
          <cell r="C587" t="str">
            <v xml:space="preserve">Loading/unloading charges for 10/15/20/ 50/70 KL tanks. </v>
          </cell>
          <cell r="F587" t="str">
            <v/>
          </cell>
        </row>
        <row r="588">
          <cell r="A588">
            <v>581</v>
          </cell>
          <cell r="B588">
            <v>114.1</v>
          </cell>
          <cell r="C588" t="str">
            <v xml:space="preserve">10 KL Tank </v>
          </cell>
          <cell r="D588" t="str">
            <v>LS</v>
          </cell>
          <cell r="E588">
            <v>1500</v>
          </cell>
          <cell r="F588" t="str">
            <v xml:space="preserve">One thousand Five hundred </v>
          </cell>
        </row>
        <row r="589">
          <cell r="A589">
            <v>582</v>
          </cell>
          <cell r="B589">
            <v>114.2</v>
          </cell>
          <cell r="C589" t="str">
            <v>15/20 KL Tank</v>
          </cell>
          <cell r="D589" t="str">
            <v>LS</v>
          </cell>
          <cell r="E589">
            <v>2000</v>
          </cell>
          <cell r="F589" t="str">
            <v xml:space="preserve">Two thousand </v>
          </cell>
        </row>
        <row r="590">
          <cell r="A590">
            <v>583</v>
          </cell>
          <cell r="B590">
            <v>114.3</v>
          </cell>
          <cell r="C590" t="str">
            <v>50/70 KL Tank</v>
          </cell>
          <cell r="D590" t="str">
            <v>LS</v>
          </cell>
          <cell r="E590">
            <v>4000</v>
          </cell>
          <cell r="F590" t="str">
            <v xml:space="preserve">Four thousand </v>
          </cell>
        </row>
        <row r="591">
          <cell r="A591">
            <v>584</v>
          </cell>
          <cell r="B591">
            <v>115</v>
          </cell>
          <cell r="C591" t="str">
            <v>Hydrostatic testing of MS pipeline complete as per IOC specification.</v>
          </cell>
          <cell r="F591" t="str">
            <v/>
          </cell>
        </row>
        <row r="592">
          <cell r="A592">
            <v>585</v>
          </cell>
          <cell r="B592">
            <v>115.1</v>
          </cell>
          <cell r="C592" t="str">
            <v>40/50mm dia MS pipeline</v>
          </cell>
          <cell r="D592" t="str">
            <v>RM</v>
          </cell>
          <cell r="E592">
            <v>85</v>
          </cell>
          <cell r="F592" t="str">
            <v>Eighty Five</v>
          </cell>
        </row>
        <row r="593">
          <cell r="A593">
            <v>586</v>
          </cell>
          <cell r="B593">
            <v>115.2</v>
          </cell>
          <cell r="C593" t="str">
            <v>80mm dia MS pipeline.</v>
          </cell>
          <cell r="D593" t="str">
            <v>RM</v>
          </cell>
          <cell r="E593">
            <v>100</v>
          </cell>
          <cell r="F593" t="str">
            <v xml:space="preserve">One hundred </v>
          </cell>
        </row>
        <row r="594">
          <cell r="A594">
            <v>587</v>
          </cell>
          <cell r="B594">
            <v>115.3</v>
          </cell>
          <cell r="C594" t="str">
            <v>100mm dia MS pipeline.</v>
          </cell>
          <cell r="D594" t="str">
            <v>RM</v>
          </cell>
          <cell r="E594">
            <v>150</v>
          </cell>
          <cell r="F594" t="str">
            <v>One hundred Fifty</v>
          </cell>
        </row>
        <row r="595">
          <cell r="A595">
            <v>588</v>
          </cell>
          <cell r="B595">
            <v>115.4</v>
          </cell>
          <cell r="C595" t="str">
            <v>150mm dia MS pipeline.</v>
          </cell>
          <cell r="D595" t="str">
            <v>RM</v>
          </cell>
          <cell r="E595">
            <v>150</v>
          </cell>
          <cell r="F595" t="str">
            <v>One hundred Fifty</v>
          </cell>
        </row>
        <row r="596">
          <cell r="A596">
            <v>589</v>
          </cell>
          <cell r="B596">
            <v>115.5</v>
          </cell>
          <cell r="C596" t="str">
            <v>200mm dia MS pipeline.</v>
          </cell>
          <cell r="D596" t="str">
            <v>RM</v>
          </cell>
          <cell r="E596">
            <v>183</v>
          </cell>
          <cell r="F596" t="str">
            <v>One hundred Eighty Three</v>
          </cell>
        </row>
        <row r="597">
          <cell r="A597">
            <v>590</v>
          </cell>
          <cell r="B597">
            <v>116</v>
          </cell>
          <cell r="C597" t="str">
            <v>Testing the tank hydro-statically with sweet water, to a pressureof 0.75 Kg/Sq.cm. (Testing includes supplying, filling and emptyingout the water after testing) cleaning the internal surface of thetank etc. complete.</v>
          </cell>
          <cell r="F597" t="str">
            <v/>
          </cell>
        </row>
        <row r="598">
          <cell r="A598">
            <v>591</v>
          </cell>
          <cell r="B598">
            <v>116.1</v>
          </cell>
          <cell r="C598" t="str">
            <v xml:space="preserve">10KL Tank  </v>
          </cell>
          <cell r="D598" t="str">
            <v>EA</v>
          </cell>
          <cell r="E598">
            <v>2433</v>
          </cell>
          <cell r="F598" t="str">
            <v>Two thousand Four hundred Thirty Three</v>
          </cell>
        </row>
        <row r="599">
          <cell r="A599">
            <v>592</v>
          </cell>
          <cell r="B599">
            <v>116.2</v>
          </cell>
          <cell r="C599" t="str">
            <v xml:space="preserve">15KL Tank  </v>
          </cell>
          <cell r="D599" t="str">
            <v>EA</v>
          </cell>
          <cell r="E599">
            <v>3042</v>
          </cell>
          <cell r="F599" t="str">
            <v>Three thousand Forty Two</v>
          </cell>
        </row>
        <row r="600">
          <cell r="A600">
            <v>593</v>
          </cell>
          <cell r="B600">
            <v>116.3</v>
          </cell>
          <cell r="C600" t="str">
            <v xml:space="preserve">20KL Tank  </v>
          </cell>
          <cell r="D600" t="str">
            <v>EA</v>
          </cell>
          <cell r="E600">
            <v>3650</v>
          </cell>
          <cell r="F600" t="str">
            <v>Three thousand Six hundred Fifty</v>
          </cell>
        </row>
        <row r="601">
          <cell r="A601">
            <v>594</v>
          </cell>
          <cell r="B601">
            <v>116.4</v>
          </cell>
          <cell r="C601" t="str">
            <v xml:space="preserve">50 KL Tank  </v>
          </cell>
          <cell r="D601" t="str">
            <v>EA</v>
          </cell>
          <cell r="E601">
            <v>7300</v>
          </cell>
          <cell r="F601" t="str">
            <v xml:space="preserve">Seven thousand Three hundred </v>
          </cell>
        </row>
        <row r="602">
          <cell r="A602">
            <v>595</v>
          </cell>
          <cell r="B602">
            <v>116.5</v>
          </cell>
          <cell r="C602" t="str">
            <v xml:space="preserve">70 KL Tank  </v>
          </cell>
          <cell r="D602" t="str">
            <v>EA</v>
          </cell>
          <cell r="E602">
            <v>9734</v>
          </cell>
          <cell r="F602" t="str">
            <v>Nine thousand Seven hundred Thirty Four</v>
          </cell>
        </row>
        <row r="603">
          <cell r="A603">
            <v>596</v>
          </cell>
          <cell r="B603">
            <v>117</v>
          </cell>
          <cell r="C603" t="str">
            <v>Doping of 5/15/20/50/70 KL Tank as per IOC specification &amp; work description.</v>
          </cell>
          <cell r="F603" t="str">
            <v/>
          </cell>
        </row>
        <row r="604">
          <cell r="A604">
            <v>597</v>
          </cell>
          <cell r="B604">
            <v>117.1</v>
          </cell>
          <cell r="C604" t="str">
            <v>10 KL Tank</v>
          </cell>
          <cell r="D604" t="str">
            <v>EA</v>
          </cell>
          <cell r="E604">
            <v>6175</v>
          </cell>
          <cell r="F604" t="str">
            <v>Six thousand One hundred Seventy Five</v>
          </cell>
        </row>
        <row r="605">
          <cell r="A605">
            <v>598</v>
          </cell>
          <cell r="B605">
            <v>117.2</v>
          </cell>
          <cell r="C605" t="str">
            <v>15 KL Tank</v>
          </cell>
          <cell r="D605" t="str">
            <v>EA</v>
          </cell>
          <cell r="E605">
            <v>8091</v>
          </cell>
          <cell r="F605" t="str">
            <v>Eight thousand Ninty One</v>
          </cell>
        </row>
        <row r="606">
          <cell r="A606">
            <v>599</v>
          </cell>
          <cell r="B606">
            <v>117.3</v>
          </cell>
          <cell r="C606" t="str">
            <v>20 KL Tank</v>
          </cell>
          <cell r="D606" t="str">
            <v>EA</v>
          </cell>
          <cell r="E606">
            <v>9901</v>
          </cell>
          <cell r="F606" t="str">
            <v>Nine thousand Nine hundred One</v>
          </cell>
        </row>
        <row r="607">
          <cell r="A607">
            <v>600</v>
          </cell>
          <cell r="B607">
            <v>117.4</v>
          </cell>
          <cell r="C607" t="str">
            <v>50 KL Tank</v>
          </cell>
          <cell r="D607" t="str">
            <v>EA</v>
          </cell>
          <cell r="E607">
            <v>17886</v>
          </cell>
          <cell r="F607" t="str">
            <v>Seventeen thousand Eight hundred Eighty Six</v>
          </cell>
        </row>
        <row r="608">
          <cell r="A608">
            <v>601</v>
          </cell>
          <cell r="B608">
            <v>117.5</v>
          </cell>
          <cell r="C608" t="str">
            <v>70 KL Tank</v>
          </cell>
          <cell r="D608" t="str">
            <v>EA</v>
          </cell>
          <cell r="E608">
            <v>24061</v>
          </cell>
          <cell r="F608" t="str">
            <v>Twenty Four thousand Sixty One</v>
          </cell>
        </row>
        <row r="609">
          <cell r="A609">
            <v>602</v>
          </cell>
          <cell r="B609">
            <v>118</v>
          </cell>
          <cell r="C609" t="str">
            <v>PIPE DOPING/UNDERGROUND COATING WRAPPING</v>
          </cell>
          <cell r="F609" t="str">
            <v/>
          </cell>
        </row>
        <row r="610">
          <cell r="A610">
            <v>603</v>
          </cell>
          <cell r="B610">
            <v>118.1</v>
          </cell>
          <cell r="C610" t="str">
            <v>Scraping and cleaning the external surface of pipeline and doping withshalimastic H.D as per detailed specifications</v>
          </cell>
          <cell r="D610" t="str">
            <v>M2</v>
          </cell>
          <cell r="E610">
            <v>188</v>
          </cell>
          <cell r="F610" t="str">
            <v>One hundred Eighty Eight</v>
          </cell>
        </row>
        <row r="611">
          <cell r="A611">
            <v>604</v>
          </cell>
          <cell r="B611">
            <v>118.2</v>
          </cell>
          <cell r="C611" t="str">
            <v>Scraping &amp; cleaning the external surface of pipeline and U/G coating &amp;wrapping as per detailed specifications</v>
          </cell>
          <cell r="D611" t="str">
            <v>M2</v>
          </cell>
          <cell r="E611">
            <v>178</v>
          </cell>
          <cell r="F611" t="str">
            <v>One hundred Seventy Eight</v>
          </cell>
        </row>
        <row r="612">
          <cell r="A612">
            <v>605</v>
          </cell>
          <cell r="B612">
            <v>119</v>
          </cell>
          <cell r="C612" t="str">
            <v>Cleaning of 5/15/20/50/70 KL Tank complete in all respects as perdirection of site Incharge.</v>
          </cell>
          <cell r="F612" t="str">
            <v/>
          </cell>
        </row>
        <row r="613">
          <cell r="A613">
            <v>606</v>
          </cell>
          <cell r="B613">
            <v>119.1</v>
          </cell>
          <cell r="C613" t="str">
            <v>10 KL Tank</v>
          </cell>
          <cell r="D613" t="str">
            <v>EA</v>
          </cell>
          <cell r="E613">
            <v>3833</v>
          </cell>
          <cell r="F613" t="str">
            <v>Three thousand Eight hundred Thirty Three</v>
          </cell>
        </row>
        <row r="614">
          <cell r="A614">
            <v>607</v>
          </cell>
          <cell r="B614">
            <v>119.2</v>
          </cell>
          <cell r="C614" t="str">
            <v>15 KL Tank</v>
          </cell>
          <cell r="D614" t="str">
            <v>EA</v>
          </cell>
          <cell r="E614">
            <v>4441</v>
          </cell>
          <cell r="F614" t="str">
            <v>Four thousand Four hundred Forty One</v>
          </cell>
        </row>
        <row r="615">
          <cell r="A615">
            <v>608</v>
          </cell>
          <cell r="B615">
            <v>119.3</v>
          </cell>
          <cell r="C615" t="str">
            <v>20 KL Tank</v>
          </cell>
          <cell r="D615" t="str">
            <v>EA</v>
          </cell>
          <cell r="E615">
            <v>4928</v>
          </cell>
          <cell r="F615" t="str">
            <v>Four thousand Nine hundred Twenty Eight</v>
          </cell>
        </row>
        <row r="616">
          <cell r="A616">
            <v>609</v>
          </cell>
          <cell r="B616">
            <v>119.4</v>
          </cell>
          <cell r="C616" t="str">
            <v>50 KL Tank</v>
          </cell>
          <cell r="D616" t="str">
            <v>EA</v>
          </cell>
          <cell r="E616">
            <v>7240</v>
          </cell>
          <cell r="F616" t="str">
            <v>Seven thousand Two hundred Forty</v>
          </cell>
        </row>
        <row r="617">
          <cell r="A617">
            <v>610</v>
          </cell>
          <cell r="B617">
            <v>119.5</v>
          </cell>
          <cell r="C617" t="str">
            <v>70 KL Tank</v>
          </cell>
          <cell r="D617" t="str">
            <v>EA</v>
          </cell>
          <cell r="E617">
            <v>8456</v>
          </cell>
          <cell r="F617" t="str">
            <v>Eight thousand Four hundred Fifty Six</v>
          </cell>
        </row>
        <row r="618">
          <cell r="A618">
            <v>611</v>
          </cell>
          <cell r="B618">
            <v>120</v>
          </cell>
          <cell r="C618" t="str">
            <v>EMPTYING OUT PRODUCT FROM UNDER GROUND TANKS</v>
          </cell>
          <cell r="F618" t="str">
            <v/>
          </cell>
        </row>
        <row r="619">
          <cell r="A619">
            <v>612</v>
          </cell>
          <cell r="B619">
            <v>120.1</v>
          </cell>
          <cell r="C619" t="str">
            <v>Removing product from the under ground tanks and emptying itincluding collecting the product in barrels supplied by theCorporation. It shall be ensured that no loss of product is taken place, while carrying out the job. The job will be carried out in thep</v>
          </cell>
          <cell r="D619" t="str">
            <v>LS</v>
          </cell>
          <cell r="E619">
            <v>1825</v>
          </cell>
          <cell r="F619" t="str">
            <v>One thousand Eight hundred Twenty Five</v>
          </cell>
        </row>
        <row r="620">
          <cell r="A620">
            <v>613</v>
          </cell>
          <cell r="B620">
            <v>120.2</v>
          </cell>
          <cell r="C620" t="str">
            <v>Supplying &amp; Filling sweet water in the underground tank (10/15/20/50/70KL) to avoid floating of the tanks during monsoon, etc. as directed.</v>
          </cell>
          <cell r="D620" t="str">
            <v>KL</v>
          </cell>
          <cell r="E620">
            <v>61</v>
          </cell>
          <cell r="F620" t="str">
            <v>Sixty One</v>
          </cell>
        </row>
        <row r="621">
          <cell r="A621">
            <v>614</v>
          </cell>
          <cell r="B621">
            <v>120.3</v>
          </cell>
          <cell r="C621" t="str">
            <v>Removing the water carefully from U/G tank with SR pump, in such away that there is no loss of product.  The water has to be thrown awayand the product to be put back into the tank etc. complete.</v>
          </cell>
          <cell r="D621" t="str">
            <v>LS</v>
          </cell>
          <cell r="E621">
            <v>2130</v>
          </cell>
          <cell r="F621" t="str">
            <v>Two thousand One hundred Thirty</v>
          </cell>
        </row>
        <row r="622">
          <cell r="A622">
            <v>615</v>
          </cell>
          <cell r="B622">
            <v>121</v>
          </cell>
          <cell r="C622" t="str">
            <v>Painting dispensing pump including scrapping of the old paintthoruoghly as directed</v>
          </cell>
          <cell r="F622" t="str">
            <v/>
          </cell>
        </row>
        <row r="623">
          <cell r="A623">
            <v>616</v>
          </cell>
          <cell r="B623">
            <v>121.1</v>
          </cell>
          <cell r="C623" t="str">
            <v xml:space="preserve">Painting the external surface of dispensing pump having dry filmthickness of minimum 40 micron with synthetic enamel paint ofapproved colour and quality including lettering of IOC logo, name of the product in English &amp; Devangiri </v>
          </cell>
          <cell r="D623" t="str">
            <v>EA</v>
          </cell>
          <cell r="E623">
            <v>1460</v>
          </cell>
          <cell r="F623" t="str">
            <v>One thousand Four hundred Sixty</v>
          </cell>
        </row>
        <row r="624">
          <cell r="A624">
            <v>617</v>
          </cell>
          <cell r="B624">
            <v>121.2</v>
          </cell>
          <cell r="C624" t="str">
            <v>Painting inside of dispensing pump panels/frame body with two coats of red oxide/shalimar tank mastic etc. complete</v>
          </cell>
          <cell r="D624" t="str">
            <v>EA</v>
          </cell>
          <cell r="E624">
            <v>973</v>
          </cell>
          <cell r="F624" t="str">
            <v>Nine hundred Seventy Three</v>
          </cell>
        </row>
        <row r="625">
          <cell r="A625">
            <v>618</v>
          </cell>
          <cell r="C625" t="str">
            <v>PAINTING OF FACILITIES</v>
          </cell>
          <cell r="F625" t="str">
            <v/>
          </cell>
        </row>
        <row r="626">
          <cell r="A626">
            <v>619</v>
          </cell>
          <cell r="B626">
            <v>122</v>
          </cell>
          <cell r="C626" t="str">
            <v>Painting the following with two coats of approved synthetic enamelpaint over two coats of red oxide as per standard colour scheme as specified in terms and conditions including scraping the old paintthoroughly as directed.</v>
          </cell>
          <cell r="F626" t="str">
            <v/>
          </cell>
        </row>
        <row r="627">
          <cell r="A627">
            <v>620</v>
          </cell>
          <cell r="B627">
            <v>122.1</v>
          </cell>
          <cell r="C627" t="str">
            <v>Air Compressor including motor, air receiver, compressor block, fanguard etc. 2HP/3 HP/5 HP</v>
          </cell>
          <cell r="D627" t="str">
            <v>EA</v>
          </cell>
          <cell r="E627">
            <v>565</v>
          </cell>
          <cell r="F627" t="str">
            <v>Five hundred Sixty Five</v>
          </cell>
        </row>
        <row r="628">
          <cell r="A628">
            <v>621</v>
          </cell>
          <cell r="B628">
            <v>122.2</v>
          </cell>
          <cell r="C628" t="str">
            <v>Painting diesel generators with two coats of synthetic enamel paint</v>
          </cell>
          <cell r="D628" t="str">
            <v>EA</v>
          </cell>
          <cell r="E628">
            <v>1217</v>
          </cell>
          <cell r="F628" t="str">
            <v>One thousand Two hundred Seventeen</v>
          </cell>
        </row>
        <row r="629">
          <cell r="A629">
            <v>622</v>
          </cell>
          <cell r="B629">
            <v>123</v>
          </cell>
          <cell r="C629" t="str">
            <v>Painting valves with two coats of synthetic enamel paint</v>
          </cell>
          <cell r="F629" t="str">
            <v/>
          </cell>
        </row>
        <row r="630">
          <cell r="A630">
            <v>623</v>
          </cell>
          <cell r="B630">
            <v>123.1</v>
          </cell>
          <cell r="C630" t="str">
            <v>80mm, 100 mm , 150 mm</v>
          </cell>
          <cell r="D630" t="str">
            <v>EA</v>
          </cell>
          <cell r="E630">
            <v>41</v>
          </cell>
          <cell r="F630" t="str">
            <v>Forty One</v>
          </cell>
        </row>
        <row r="631">
          <cell r="A631">
            <v>624</v>
          </cell>
          <cell r="B631">
            <v>123.2</v>
          </cell>
          <cell r="C631" t="str">
            <v>200 mm to 350 mm</v>
          </cell>
          <cell r="D631" t="str">
            <v>EA</v>
          </cell>
          <cell r="E631">
            <v>85</v>
          </cell>
          <cell r="F631" t="str">
            <v>Eighty Five</v>
          </cell>
        </row>
        <row r="632">
          <cell r="A632">
            <v>625</v>
          </cell>
          <cell r="B632">
            <v>124</v>
          </cell>
          <cell r="C632" t="str">
            <v>Painting basket strainer with two coats of synthetic enamel paint</v>
          </cell>
          <cell r="F632" t="str">
            <v/>
          </cell>
        </row>
        <row r="633">
          <cell r="A633">
            <v>626</v>
          </cell>
          <cell r="B633">
            <v>124.1</v>
          </cell>
          <cell r="C633" t="str">
            <v>80mm, 100 mm , 150 mm</v>
          </cell>
          <cell r="D633" t="str">
            <v>EA</v>
          </cell>
          <cell r="E633">
            <v>191</v>
          </cell>
          <cell r="F633" t="str">
            <v>One hundred Ninty One</v>
          </cell>
        </row>
        <row r="634">
          <cell r="A634">
            <v>627</v>
          </cell>
          <cell r="B634">
            <v>124.2</v>
          </cell>
          <cell r="C634" t="str">
            <v>200 mm to 350 mm</v>
          </cell>
          <cell r="D634" t="str">
            <v>EA</v>
          </cell>
          <cell r="E634">
            <v>311</v>
          </cell>
          <cell r="F634" t="str">
            <v>Three hundred Eleven</v>
          </cell>
        </row>
        <row r="635">
          <cell r="A635">
            <v>628</v>
          </cell>
          <cell r="C635" t="str">
            <v>DISMANTLING OF FACILITIES</v>
          </cell>
          <cell r="F635" t="str">
            <v/>
          </cell>
        </row>
        <row r="636">
          <cell r="A636">
            <v>629</v>
          </cell>
          <cell r="B636">
            <v>125</v>
          </cell>
          <cell r="C636" t="str">
            <v>Exhuming of  tanks of following capacities with fittings</v>
          </cell>
          <cell r="F636" t="str">
            <v/>
          </cell>
        </row>
        <row r="637">
          <cell r="A637">
            <v>630</v>
          </cell>
          <cell r="B637">
            <v>125.1</v>
          </cell>
          <cell r="C637" t="str">
            <v>10 KL Tank</v>
          </cell>
          <cell r="D637" t="str">
            <v>EA</v>
          </cell>
          <cell r="E637">
            <v>9603</v>
          </cell>
          <cell r="F637" t="str">
            <v>Nine thousand Six hundred Three</v>
          </cell>
        </row>
        <row r="638">
          <cell r="A638">
            <v>631</v>
          </cell>
          <cell r="B638">
            <v>125.2</v>
          </cell>
          <cell r="C638" t="str">
            <v>15 KL Tank</v>
          </cell>
          <cell r="D638" t="str">
            <v>EA</v>
          </cell>
          <cell r="E638">
            <v>12783</v>
          </cell>
          <cell r="F638" t="str">
            <v>Twelve thousand Seven hundred Eighty Three</v>
          </cell>
        </row>
        <row r="639">
          <cell r="A639">
            <v>632</v>
          </cell>
          <cell r="B639">
            <v>125.3</v>
          </cell>
          <cell r="C639" t="str">
            <v>20 KL Tank</v>
          </cell>
          <cell r="D639" t="str">
            <v>EA</v>
          </cell>
          <cell r="E639">
            <v>16003</v>
          </cell>
          <cell r="F639" t="str">
            <v>Sixteen thousand Three</v>
          </cell>
        </row>
        <row r="640">
          <cell r="A640">
            <v>633</v>
          </cell>
          <cell r="B640">
            <v>125.4</v>
          </cell>
          <cell r="C640" t="str">
            <v>50 KL Tank</v>
          </cell>
          <cell r="D640" t="str">
            <v>EA</v>
          </cell>
          <cell r="E640">
            <v>27856</v>
          </cell>
          <cell r="F640" t="str">
            <v>Twenty Seven thousand Eight hundred Fifty Six</v>
          </cell>
        </row>
        <row r="641">
          <cell r="A641">
            <v>634</v>
          </cell>
          <cell r="B641">
            <v>125.5</v>
          </cell>
          <cell r="C641" t="str">
            <v>70 KL Tank</v>
          </cell>
          <cell r="D641" t="str">
            <v>EA</v>
          </cell>
          <cell r="E641">
            <v>44048</v>
          </cell>
          <cell r="F641" t="str">
            <v>Forty Four thousand Forty Eight</v>
          </cell>
        </row>
        <row r="642">
          <cell r="A642">
            <v>635</v>
          </cell>
          <cell r="B642">
            <v>126</v>
          </cell>
          <cell r="C642" t="str">
            <v>Removing connected dispensing pump from pedestal includingdisconnection of pipeline, electrical connection, removal of nuts ofthe foundation bolts etc. complete.</v>
          </cell>
          <cell r="D642" t="str">
            <v>EA</v>
          </cell>
          <cell r="E642">
            <v>669</v>
          </cell>
          <cell r="F642" t="str">
            <v>Six hundred Sixty Nine</v>
          </cell>
        </row>
        <row r="643">
          <cell r="A643">
            <v>636</v>
          </cell>
          <cell r="B643">
            <v>127</v>
          </cell>
          <cell r="C643" t="str">
            <v>Re-installing the dispensing pump on existing foundation includingconnecting pipelines, electrical connections, tightening nuts of the  foundation bolts etc. complete.</v>
          </cell>
          <cell r="F643" t="str">
            <v/>
          </cell>
        </row>
        <row r="644">
          <cell r="A644">
            <v>637</v>
          </cell>
          <cell r="B644">
            <v>127.1</v>
          </cell>
          <cell r="C644" t="str">
            <v>Mono/Duo pump</v>
          </cell>
          <cell r="D644" t="str">
            <v>EA</v>
          </cell>
          <cell r="E644">
            <v>852</v>
          </cell>
          <cell r="F644" t="str">
            <v>Eight hundred Fifty Two</v>
          </cell>
        </row>
        <row r="645">
          <cell r="A645">
            <v>638</v>
          </cell>
          <cell r="B645">
            <v>127.2</v>
          </cell>
          <cell r="C645" t="str">
            <v xml:space="preserve">MPD / MPP </v>
          </cell>
          <cell r="D645" t="str">
            <v>EA</v>
          </cell>
          <cell r="E645">
            <v>973</v>
          </cell>
          <cell r="F645" t="str">
            <v>Nine hundred Seventy Three</v>
          </cell>
        </row>
        <row r="646">
          <cell r="A646">
            <v>639</v>
          </cell>
          <cell r="B646">
            <v>128</v>
          </cell>
          <cell r="C646" t="str">
            <v>Disconnecting, dismantling the existing pipeline both above/Underground including excavating, breaking the enclosure walls, backfilling &amp; restoring the surface in original condition, disconnecting all the fittings, valves, strainers, filters, adjustable s</v>
          </cell>
          <cell r="F646" t="str">
            <v/>
          </cell>
        </row>
        <row r="647">
          <cell r="A647">
            <v>640</v>
          </cell>
          <cell r="C647" t="str">
            <v xml:space="preserve">Above–ground pipes </v>
          </cell>
          <cell r="F647" t="str">
            <v/>
          </cell>
        </row>
        <row r="648">
          <cell r="A648">
            <v>641</v>
          </cell>
          <cell r="B648">
            <v>128.1</v>
          </cell>
          <cell r="C648" t="str">
            <v>100 mm dia</v>
          </cell>
          <cell r="D648" t="str">
            <v>RM</v>
          </cell>
          <cell r="E648">
            <v>131</v>
          </cell>
          <cell r="F648" t="str">
            <v>One hundred Thirty One</v>
          </cell>
        </row>
        <row r="649">
          <cell r="A649">
            <v>642</v>
          </cell>
          <cell r="B649">
            <v>128.19999999999999</v>
          </cell>
          <cell r="C649" t="str">
            <v>80 mm dia</v>
          </cell>
          <cell r="D649" t="str">
            <v>RM</v>
          </cell>
          <cell r="E649">
            <v>112</v>
          </cell>
          <cell r="F649" t="str">
            <v>One hundred Twelve</v>
          </cell>
        </row>
        <row r="650">
          <cell r="A650">
            <v>643</v>
          </cell>
          <cell r="B650">
            <v>128.30000000000001</v>
          </cell>
          <cell r="C650" t="str">
            <v>50 mm dia</v>
          </cell>
          <cell r="D650" t="str">
            <v>RM</v>
          </cell>
          <cell r="E650">
            <v>74</v>
          </cell>
          <cell r="F650" t="str">
            <v>Seventy Four</v>
          </cell>
        </row>
        <row r="651">
          <cell r="A651">
            <v>644</v>
          </cell>
          <cell r="B651">
            <v>128.4</v>
          </cell>
          <cell r="C651" t="str">
            <v>40 mm dia</v>
          </cell>
          <cell r="D651" t="str">
            <v>RM</v>
          </cell>
          <cell r="E651">
            <v>67</v>
          </cell>
          <cell r="F651" t="str">
            <v>Sixty Seven</v>
          </cell>
        </row>
        <row r="652">
          <cell r="A652">
            <v>645</v>
          </cell>
          <cell r="C652" t="str">
            <v xml:space="preserve">Under–ground pipes </v>
          </cell>
          <cell r="F652" t="str">
            <v/>
          </cell>
        </row>
        <row r="653">
          <cell r="A653">
            <v>646</v>
          </cell>
          <cell r="B653">
            <v>128.5</v>
          </cell>
          <cell r="C653" t="str">
            <v>100 mm dia</v>
          </cell>
          <cell r="D653" t="str">
            <v>RM</v>
          </cell>
          <cell r="E653">
            <v>199</v>
          </cell>
          <cell r="F653" t="str">
            <v>One hundred Ninty Nine</v>
          </cell>
        </row>
        <row r="654">
          <cell r="A654">
            <v>647</v>
          </cell>
          <cell r="B654">
            <v>128.6</v>
          </cell>
          <cell r="C654" t="str">
            <v>80 mm dia</v>
          </cell>
          <cell r="D654" t="str">
            <v>RM</v>
          </cell>
          <cell r="E654">
            <v>180</v>
          </cell>
          <cell r="F654" t="str">
            <v>One hundred Eighty</v>
          </cell>
        </row>
        <row r="655">
          <cell r="A655">
            <v>648</v>
          </cell>
          <cell r="B655">
            <v>128.69999999999999</v>
          </cell>
          <cell r="C655" t="str">
            <v>50 mm dia</v>
          </cell>
          <cell r="D655" t="str">
            <v>RM</v>
          </cell>
          <cell r="E655">
            <v>117</v>
          </cell>
          <cell r="F655" t="str">
            <v>One hundred Seventeen</v>
          </cell>
        </row>
        <row r="656">
          <cell r="A656">
            <v>649</v>
          </cell>
          <cell r="B656">
            <v>128.80000000000001</v>
          </cell>
          <cell r="C656" t="str">
            <v>40 mm dia</v>
          </cell>
          <cell r="D656" t="str">
            <v>RM</v>
          </cell>
          <cell r="E656">
            <v>109</v>
          </cell>
          <cell r="F656" t="str">
            <v>One hundred Nine</v>
          </cell>
        </row>
        <row r="657">
          <cell r="A657">
            <v>650</v>
          </cell>
          <cell r="B657">
            <v>129</v>
          </cell>
          <cell r="C657" t="str">
            <v>Disconnecting, dismantling the existing screwed pipeline both above/  underground including excavating, back-filling, restoring the surfacesinto original condition, disconnecting all fittings, stacking the dismantled pipes/fittings at site as directed.</v>
          </cell>
          <cell r="F657" t="str">
            <v/>
          </cell>
        </row>
        <row r="658">
          <cell r="A658">
            <v>651</v>
          </cell>
          <cell r="C658" t="str">
            <v>Above–ground pipes</v>
          </cell>
          <cell r="F658" t="str">
            <v/>
          </cell>
        </row>
        <row r="659">
          <cell r="A659">
            <v>652</v>
          </cell>
          <cell r="B659">
            <v>129.1</v>
          </cell>
          <cell r="C659" t="str">
            <v>80 mm dia.</v>
          </cell>
          <cell r="D659" t="str">
            <v>RM</v>
          </cell>
          <cell r="E659">
            <v>96</v>
          </cell>
          <cell r="F659" t="str">
            <v>Ninty Six</v>
          </cell>
        </row>
        <row r="660">
          <cell r="A660">
            <v>653</v>
          </cell>
          <cell r="B660">
            <v>129.19999999999999</v>
          </cell>
          <cell r="C660" t="str">
            <v>50 mm dia</v>
          </cell>
          <cell r="D660" t="str">
            <v>RM</v>
          </cell>
          <cell r="E660">
            <v>74</v>
          </cell>
          <cell r="F660" t="str">
            <v>Seventy Four</v>
          </cell>
        </row>
        <row r="661">
          <cell r="A661">
            <v>654</v>
          </cell>
          <cell r="B661">
            <v>129.30000000000001</v>
          </cell>
          <cell r="C661" t="str">
            <v>40 mm dia</v>
          </cell>
          <cell r="D661" t="str">
            <v>RM</v>
          </cell>
          <cell r="E661">
            <v>67</v>
          </cell>
          <cell r="F661" t="str">
            <v>Sixty Seven</v>
          </cell>
        </row>
        <row r="662">
          <cell r="A662">
            <v>655</v>
          </cell>
          <cell r="B662">
            <v>129.4</v>
          </cell>
          <cell r="C662" t="str">
            <v>25 mm dia.</v>
          </cell>
          <cell r="D662" t="str">
            <v>RM</v>
          </cell>
          <cell r="E662">
            <v>37</v>
          </cell>
          <cell r="F662" t="str">
            <v>Thirty Seven</v>
          </cell>
        </row>
        <row r="663">
          <cell r="A663">
            <v>656</v>
          </cell>
          <cell r="B663">
            <v>129.5</v>
          </cell>
          <cell r="C663" t="str">
            <v>20 mm dia/ 15 mm dia.</v>
          </cell>
          <cell r="D663" t="str">
            <v>RM</v>
          </cell>
          <cell r="E663">
            <v>37</v>
          </cell>
          <cell r="F663" t="str">
            <v>Thirty Seven</v>
          </cell>
        </row>
        <row r="664">
          <cell r="A664">
            <v>657</v>
          </cell>
          <cell r="C664" t="str">
            <v>Under–ground pipes</v>
          </cell>
          <cell r="F664" t="str">
            <v/>
          </cell>
        </row>
        <row r="665">
          <cell r="A665">
            <v>658</v>
          </cell>
          <cell r="B665">
            <v>129.6</v>
          </cell>
          <cell r="C665" t="str">
            <v>80 mm dia</v>
          </cell>
          <cell r="D665" t="str">
            <v>RM</v>
          </cell>
          <cell r="E665">
            <v>168</v>
          </cell>
          <cell r="F665" t="str">
            <v>One hundred Sixty Eight</v>
          </cell>
        </row>
        <row r="666">
          <cell r="A666">
            <v>659</v>
          </cell>
          <cell r="B666">
            <v>129.69999999999999</v>
          </cell>
          <cell r="C666" t="str">
            <v>50 mm dia</v>
          </cell>
          <cell r="D666" t="str">
            <v>RM</v>
          </cell>
          <cell r="E666">
            <v>142</v>
          </cell>
          <cell r="F666" t="str">
            <v>One hundred Forty Two</v>
          </cell>
        </row>
        <row r="667">
          <cell r="A667">
            <v>660</v>
          </cell>
          <cell r="B667">
            <v>129.80000000000001</v>
          </cell>
          <cell r="C667" t="str">
            <v>40 mm dia</v>
          </cell>
          <cell r="D667" t="str">
            <v>RM</v>
          </cell>
          <cell r="E667">
            <v>109</v>
          </cell>
          <cell r="F667" t="str">
            <v>One hundred Nine</v>
          </cell>
        </row>
        <row r="668">
          <cell r="A668">
            <v>661</v>
          </cell>
          <cell r="B668">
            <v>129.9</v>
          </cell>
          <cell r="C668" t="str">
            <v>25 mm dia</v>
          </cell>
          <cell r="D668" t="str">
            <v>RM</v>
          </cell>
          <cell r="E668">
            <v>79</v>
          </cell>
          <cell r="F668" t="str">
            <v>Seventy Nine</v>
          </cell>
        </row>
        <row r="669">
          <cell r="A669">
            <v>662</v>
          </cell>
          <cell r="B669">
            <v>129.1</v>
          </cell>
          <cell r="C669" t="str">
            <v>20 mm dia /15 mm dia</v>
          </cell>
          <cell r="D669" t="str">
            <v>RM</v>
          </cell>
          <cell r="E669">
            <v>79</v>
          </cell>
          <cell r="F669" t="str">
            <v>Seventy Nine</v>
          </cell>
        </row>
        <row r="670">
          <cell r="A670">
            <v>663</v>
          </cell>
          <cell r="B670">
            <v>130</v>
          </cell>
          <cell r="C670" t="str">
            <v xml:space="preserve">Replacing existing manhole gaskets for 15/20/50/70 KL U/G &amp; A/G tanks including disconnecting the pipelines, removing nuts, bolts &amp; manholecover and supplying and fixing permanite oil gaskets, nuts &amp; bolts and reconnecting the pipeline. </v>
          </cell>
          <cell r="D670" t="str">
            <v>LS</v>
          </cell>
          <cell r="E670">
            <v>1450</v>
          </cell>
          <cell r="F670" t="str">
            <v>One thousand Four hundred Fifty</v>
          </cell>
        </row>
        <row r="671">
          <cell r="A671">
            <v>664</v>
          </cell>
          <cell r="B671">
            <v>131</v>
          </cell>
          <cell r="C671" t="str">
            <v>Installation of supplied 5 KL Tank as per specified drawings &amp; as per work description</v>
          </cell>
          <cell r="F671" t="str">
            <v/>
          </cell>
        </row>
        <row r="672">
          <cell r="A672">
            <v>665</v>
          </cell>
          <cell r="B672">
            <v>131.1</v>
          </cell>
          <cell r="C672" t="str">
            <v xml:space="preserve">In earth pit with RCC strip raft as per standard Drg. </v>
          </cell>
          <cell r="D672" t="str">
            <v>EA</v>
          </cell>
          <cell r="E672">
            <v>28453</v>
          </cell>
          <cell r="F672" t="str">
            <v>Twenty Eight thousand Four hundred Fifty Three</v>
          </cell>
        </row>
        <row r="673">
          <cell r="A673">
            <v>666</v>
          </cell>
          <cell r="B673">
            <v>131.19999999999999</v>
          </cell>
          <cell r="C673" t="str">
            <v xml:space="preserve">In earth pit with RCC matt raft as per standard Drg. </v>
          </cell>
          <cell r="D673" t="str">
            <v>EA</v>
          </cell>
          <cell r="E673">
            <v>37357</v>
          </cell>
          <cell r="F673" t="str">
            <v>Thirty Seven thousand Three hundred Fifty Seven</v>
          </cell>
        </row>
        <row r="674">
          <cell r="A674">
            <v>667</v>
          </cell>
          <cell r="B674">
            <v>131.30000000000001</v>
          </cell>
          <cell r="C674" t="str">
            <v xml:space="preserve">In brick  masonry pit with RCC strip under driveway including RCC top slab as per standard Drg. </v>
          </cell>
          <cell r="D674" t="str">
            <v>EA</v>
          </cell>
          <cell r="E674">
            <v>58216</v>
          </cell>
          <cell r="F674" t="str">
            <v>Fifty Eight thousand Two hundred Sixteen</v>
          </cell>
        </row>
        <row r="675">
          <cell r="A675">
            <v>668</v>
          </cell>
          <cell r="B675">
            <v>131.4</v>
          </cell>
          <cell r="C675" t="str">
            <v xml:space="preserve">In brick  masonry pit with RCC matt under driveway including RCC topslab as per standard Drg. </v>
          </cell>
          <cell r="D675" t="str">
            <v>EA</v>
          </cell>
          <cell r="E675">
            <v>91965</v>
          </cell>
          <cell r="F675" t="str">
            <v>Ninty One thousand Nine hundred Sixty Five</v>
          </cell>
        </row>
        <row r="676">
          <cell r="A676">
            <v>669</v>
          </cell>
          <cell r="B676">
            <v>131.5</v>
          </cell>
          <cell r="C676" t="str">
            <v>Handling, installing tank (one No.) as per standard Drg. on brick masonry chairs. Payment for all civil &amp; steel structure shall bepaid separately.</v>
          </cell>
          <cell r="D676" t="str">
            <v>EA</v>
          </cell>
          <cell r="E676">
            <v>6223</v>
          </cell>
          <cell r="F676" t="str">
            <v>Six thousand Two hundred Twenty Three</v>
          </cell>
        </row>
        <row r="677">
          <cell r="A677">
            <v>670</v>
          </cell>
          <cell r="B677" t="str">
            <v>ELEC</v>
          </cell>
          <cell r="C677" t="str">
            <v>PART - C       ELECTRICAL WORKS</v>
          </cell>
          <cell r="F677" t="str">
            <v/>
          </cell>
        </row>
        <row r="678">
          <cell r="A678">
            <v>671</v>
          </cell>
          <cell r="C678" t="str">
            <v>CABLING &amp; ALLIED WORKS - ARMOURED CABLES</v>
          </cell>
          <cell r="F678" t="str">
            <v/>
          </cell>
        </row>
        <row r="679">
          <cell r="A679">
            <v>672</v>
          </cell>
          <cell r="B679">
            <v>132</v>
          </cell>
          <cell r="C679" t="str">
            <v xml:space="preserve">Supply &amp; laying of  XLPE insulated PVC sheathed aluminium/copper    conductor, 1.1 kV grade armoured cable conforming to IS:7098, as per  approved make in ground/ trench/surface/pipe, etc. whereever required as per direction of Engineer In-charge.  Note: </v>
          </cell>
          <cell r="F679" t="str">
            <v/>
          </cell>
        </row>
        <row r="680">
          <cell r="A680">
            <v>673</v>
          </cell>
          <cell r="B680">
            <v>132.1</v>
          </cell>
          <cell r="C680" t="str">
            <v>2 Core x 1.5 sq. mm. (copper)</v>
          </cell>
          <cell r="D680" t="str">
            <v>RM</v>
          </cell>
          <cell r="E680">
            <v>74</v>
          </cell>
          <cell r="F680" t="str">
            <v>Seventy Four</v>
          </cell>
        </row>
        <row r="681">
          <cell r="A681">
            <v>674</v>
          </cell>
          <cell r="B681">
            <v>132.19999999999999</v>
          </cell>
          <cell r="C681" t="str">
            <v>2 Core x 2.5 sq. mm. (copper)</v>
          </cell>
          <cell r="D681" t="str">
            <v>RM</v>
          </cell>
          <cell r="E681">
            <v>98</v>
          </cell>
          <cell r="F681" t="str">
            <v>Ninty Eight</v>
          </cell>
        </row>
        <row r="682">
          <cell r="A682">
            <v>675</v>
          </cell>
          <cell r="B682">
            <v>132.30000000000001</v>
          </cell>
          <cell r="C682" t="str">
            <v>3 Core x 1.5 sq. mm. (copper)</v>
          </cell>
          <cell r="D682" t="str">
            <v>RM</v>
          </cell>
          <cell r="E682">
            <v>82</v>
          </cell>
          <cell r="F682" t="str">
            <v>Eighty Two</v>
          </cell>
        </row>
        <row r="683">
          <cell r="A683">
            <v>676</v>
          </cell>
          <cell r="B683">
            <v>132.4</v>
          </cell>
          <cell r="C683" t="str">
            <v>3 Core x 2.5 sq. mm (copper)</v>
          </cell>
          <cell r="D683" t="str">
            <v>RM</v>
          </cell>
          <cell r="E683">
            <v>107</v>
          </cell>
          <cell r="F683" t="str">
            <v>One hundred Seven</v>
          </cell>
        </row>
        <row r="684">
          <cell r="A684">
            <v>677</v>
          </cell>
          <cell r="B684">
            <v>132.5</v>
          </cell>
          <cell r="C684" t="str">
            <v>4 Core x 2.5 sq. mm (copper)</v>
          </cell>
          <cell r="D684" t="str">
            <v>RM</v>
          </cell>
          <cell r="E684">
            <v>125</v>
          </cell>
          <cell r="F684" t="str">
            <v>One hundred Twenty Five</v>
          </cell>
        </row>
        <row r="685">
          <cell r="A685">
            <v>678</v>
          </cell>
          <cell r="B685">
            <v>132.6</v>
          </cell>
          <cell r="C685" t="str">
            <v xml:space="preserve">3 Core x 1.5 sq.mm FRLS copper Cable </v>
          </cell>
          <cell r="D685" t="str">
            <v>RM</v>
          </cell>
          <cell r="E685">
            <v>102</v>
          </cell>
          <cell r="F685" t="str">
            <v>One hundred Two</v>
          </cell>
        </row>
        <row r="686">
          <cell r="A686">
            <v>679</v>
          </cell>
          <cell r="B686">
            <v>132.69999999999999</v>
          </cell>
          <cell r="C686" t="str">
            <v>6 Core x 2.5 sqmm FRLS copper cable</v>
          </cell>
          <cell r="D686" t="str">
            <v>RM</v>
          </cell>
          <cell r="E686">
            <v>150</v>
          </cell>
          <cell r="F686" t="str">
            <v>One hundred Fifty</v>
          </cell>
        </row>
        <row r="687">
          <cell r="A687">
            <v>680</v>
          </cell>
          <cell r="B687">
            <v>132.80000000000001</v>
          </cell>
          <cell r="C687" t="str">
            <v>2 Core x 4 sq. mm (aluminium)</v>
          </cell>
          <cell r="D687" t="str">
            <v>RM</v>
          </cell>
          <cell r="E687">
            <v>90</v>
          </cell>
          <cell r="F687" t="str">
            <v>Ninty</v>
          </cell>
        </row>
        <row r="688">
          <cell r="A688">
            <v>681</v>
          </cell>
          <cell r="B688">
            <v>132.9</v>
          </cell>
          <cell r="C688" t="str">
            <v>2 Core x 6 sq. mm (aluminium)</v>
          </cell>
          <cell r="D688" t="str">
            <v>RM</v>
          </cell>
          <cell r="E688">
            <v>99</v>
          </cell>
          <cell r="F688" t="str">
            <v>Ninty Nine</v>
          </cell>
        </row>
        <row r="689">
          <cell r="A689">
            <v>682</v>
          </cell>
          <cell r="B689">
            <v>132.1</v>
          </cell>
          <cell r="C689" t="str">
            <v>2 Core x 16 sq. mm (aluminium)</v>
          </cell>
          <cell r="D689" t="str">
            <v>RM</v>
          </cell>
          <cell r="E689">
            <v>110</v>
          </cell>
          <cell r="F689" t="str">
            <v>One hundred Ten</v>
          </cell>
        </row>
        <row r="690">
          <cell r="A690">
            <v>683</v>
          </cell>
          <cell r="B690">
            <v>132.11000000000001</v>
          </cell>
          <cell r="C690" t="str">
            <v>3 Core x 4 sq. mm (aluminium)</v>
          </cell>
          <cell r="D690" t="str">
            <v>RM</v>
          </cell>
          <cell r="E690">
            <v>124</v>
          </cell>
          <cell r="F690" t="str">
            <v>One hundred Twenty Four</v>
          </cell>
        </row>
        <row r="691">
          <cell r="A691">
            <v>684</v>
          </cell>
          <cell r="B691">
            <v>132.12</v>
          </cell>
          <cell r="C691" t="str">
            <v>3 Core x 6 sq. mm (aluminium)</v>
          </cell>
          <cell r="D691" t="str">
            <v>RM</v>
          </cell>
          <cell r="E691">
            <v>137</v>
          </cell>
          <cell r="F691" t="str">
            <v>One hundred Thirty Seven</v>
          </cell>
        </row>
        <row r="692">
          <cell r="A692">
            <v>685</v>
          </cell>
          <cell r="B692">
            <v>132.13</v>
          </cell>
          <cell r="C692" t="str">
            <v>3 Core x 10 sq. mm (aluminium)</v>
          </cell>
          <cell r="D692" t="str">
            <v>RM</v>
          </cell>
          <cell r="E692">
            <v>155</v>
          </cell>
          <cell r="F692" t="str">
            <v>One hundred Fifty Five</v>
          </cell>
        </row>
        <row r="693">
          <cell r="A693">
            <v>686</v>
          </cell>
          <cell r="B693">
            <v>132.13999999999999</v>
          </cell>
          <cell r="C693" t="str">
            <v>4 Core x 6 sq. mm (aluminium)</v>
          </cell>
          <cell r="D693" t="str">
            <v>RM</v>
          </cell>
          <cell r="E693">
            <v>151</v>
          </cell>
          <cell r="F693" t="str">
            <v>One hundred Fifty One</v>
          </cell>
        </row>
        <row r="694">
          <cell r="A694">
            <v>687</v>
          </cell>
          <cell r="B694">
            <v>132.15</v>
          </cell>
          <cell r="C694" t="str">
            <v>4 Core x 10 sq. mm (aluminium)</v>
          </cell>
          <cell r="D694" t="str">
            <v>RM</v>
          </cell>
          <cell r="E694">
            <v>168</v>
          </cell>
          <cell r="F694" t="str">
            <v>One hundred Sixty Eight</v>
          </cell>
        </row>
        <row r="695">
          <cell r="A695">
            <v>688</v>
          </cell>
          <cell r="B695">
            <v>132.16</v>
          </cell>
          <cell r="C695" t="str">
            <v>4 Core x 16 sq. mm (aluminium)</v>
          </cell>
          <cell r="D695" t="str">
            <v>RM</v>
          </cell>
          <cell r="E695">
            <v>173</v>
          </cell>
          <cell r="F695" t="str">
            <v>One hundred Seventy Three</v>
          </cell>
        </row>
        <row r="696">
          <cell r="A696">
            <v>689</v>
          </cell>
          <cell r="B696">
            <v>132.16999999999999</v>
          </cell>
          <cell r="C696" t="str">
            <v>4 Core x 25 sq. mm (aluminium)</v>
          </cell>
          <cell r="D696" t="str">
            <v>RM</v>
          </cell>
          <cell r="E696">
            <v>207</v>
          </cell>
          <cell r="F696" t="str">
            <v>Two hundred Seven</v>
          </cell>
        </row>
        <row r="697">
          <cell r="A697">
            <v>690</v>
          </cell>
          <cell r="B697">
            <v>132.18</v>
          </cell>
          <cell r="C697" t="str">
            <v>3.5 Core x 25 sq. mm (aluminium)</v>
          </cell>
          <cell r="D697" t="str">
            <v>RM</v>
          </cell>
          <cell r="E697">
            <v>204</v>
          </cell>
          <cell r="F697" t="str">
            <v>Two hundred Four</v>
          </cell>
        </row>
        <row r="698">
          <cell r="A698">
            <v>691</v>
          </cell>
          <cell r="B698">
            <v>132.19</v>
          </cell>
          <cell r="C698" t="str">
            <v>3.5 Core x 35 sq. mm (aluminium)</v>
          </cell>
          <cell r="D698" t="str">
            <v>RM</v>
          </cell>
          <cell r="E698">
            <v>231</v>
          </cell>
          <cell r="F698" t="str">
            <v>Two hundred Thirty One</v>
          </cell>
        </row>
        <row r="699">
          <cell r="A699">
            <v>692</v>
          </cell>
          <cell r="B699">
            <v>132.19999999999999</v>
          </cell>
          <cell r="C699" t="str">
            <v>3.5 Core x 50 sq. mm (aluminium)</v>
          </cell>
          <cell r="D699" t="str">
            <v>RM</v>
          </cell>
          <cell r="E699">
            <v>312</v>
          </cell>
          <cell r="F699" t="str">
            <v>Three hundred Twelve</v>
          </cell>
        </row>
        <row r="700">
          <cell r="A700">
            <v>693</v>
          </cell>
          <cell r="B700">
            <v>132.21</v>
          </cell>
          <cell r="C700" t="str">
            <v>3.5 Core x 70 sq. mm (aluminium)</v>
          </cell>
          <cell r="D700" t="str">
            <v>RM</v>
          </cell>
          <cell r="E700">
            <v>386</v>
          </cell>
          <cell r="F700" t="str">
            <v>Three hundred Eighty Six</v>
          </cell>
        </row>
        <row r="701">
          <cell r="A701">
            <v>694</v>
          </cell>
          <cell r="B701">
            <v>132.22</v>
          </cell>
          <cell r="C701" t="str">
            <v>3.5 Core x 95 sq. mm (aluminium)</v>
          </cell>
          <cell r="D701" t="str">
            <v>RM</v>
          </cell>
          <cell r="E701">
            <v>525</v>
          </cell>
          <cell r="F701" t="str">
            <v>Five hundred Twenty Five</v>
          </cell>
        </row>
        <row r="702">
          <cell r="A702">
            <v>695</v>
          </cell>
          <cell r="B702">
            <v>132.22999999999999</v>
          </cell>
          <cell r="C702" t="str">
            <v>3.5 Core x 120 sq. mm (aluminium)</v>
          </cell>
          <cell r="D702" t="str">
            <v>RM</v>
          </cell>
          <cell r="E702">
            <v>541</v>
          </cell>
          <cell r="F702" t="str">
            <v>Five hundred Forty One</v>
          </cell>
        </row>
        <row r="703">
          <cell r="A703">
            <v>696</v>
          </cell>
          <cell r="B703">
            <v>132.24</v>
          </cell>
          <cell r="C703" t="str">
            <v>3.5 Core x 150 sq. mm (aluminium)</v>
          </cell>
          <cell r="D703" t="str">
            <v>RM</v>
          </cell>
          <cell r="E703">
            <v>777</v>
          </cell>
          <cell r="F703" t="str">
            <v>Seven hundred Seventy Seven</v>
          </cell>
        </row>
        <row r="704">
          <cell r="A704">
            <v>697</v>
          </cell>
          <cell r="B704">
            <v>133</v>
          </cell>
          <cell r="C704" t="str">
            <v xml:space="preserve">Re-laying corporation supplied cable complete as per specification </v>
          </cell>
          <cell r="F704" t="str">
            <v/>
          </cell>
        </row>
        <row r="705">
          <cell r="A705">
            <v>698</v>
          </cell>
          <cell r="B705">
            <v>133.1</v>
          </cell>
          <cell r="C705" t="str">
            <v xml:space="preserve">1.5 sq.mm to 2.5 sq.mm XLPE </v>
          </cell>
          <cell r="D705" t="str">
            <v>RM</v>
          </cell>
          <cell r="E705">
            <v>17</v>
          </cell>
          <cell r="F705" t="str">
            <v>Seventeen</v>
          </cell>
        </row>
        <row r="706">
          <cell r="A706">
            <v>699</v>
          </cell>
          <cell r="B706">
            <v>133.19999999999999</v>
          </cell>
          <cell r="C706" t="str">
            <v>4 sq.mm to 10 sq.mm XLPE / AYFY</v>
          </cell>
          <cell r="D706" t="str">
            <v>RM</v>
          </cell>
          <cell r="E706">
            <v>24</v>
          </cell>
          <cell r="F706" t="str">
            <v>Twenty Four</v>
          </cell>
        </row>
        <row r="707">
          <cell r="A707">
            <v>700</v>
          </cell>
          <cell r="B707">
            <v>133.30000000000001</v>
          </cell>
          <cell r="C707" t="str">
            <v>16 to 35 sq.mm XLPE / AYFY</v>
          </cell>
          <cell r="D707" t="str">
            <v>RM</v>
          </cell>
          <cell r="E707">
            <v>39</v>
          </cell>
          <cell r="F707" t="str">
            <v>Thirty Nine</v>
          </cell>
        </row>
        <row r="708">
          <cell r="A708">
            <v>701</v>
          </cell>
          <cell r="B708">
            <v>133.4</v>
          </cell>
          <cell r="C708" t="str">
            <v>50 sq.mm to70 sq.mm XLPE / AYFY</v>
          </cell>
          <cell r="D708" t="str">
            <v>RM</v>
          </cell>
          <cell r="E708">
            <v>64</v>
          </cell>
          <cell r="F708" t="str">
            <v>Sixty Four</v>
          </cell>
        </row>
        <row r="709">
          <cell r="A709">
            <v>702</v>
          </cell>
          <cell r="B709">
            <v>133.5</v>
          </cell>
          <cell r="C709" t="str">
            <v>120 sq.mm XLPE / AYFY</v>
          </cell>
          <cell r="D709" t="str">
            <v>RM</v>
          </cell>
          <cell r="E709">
            <v>92</v>
          </cell>
          <cell r="F709" t="str">
            <v>Ninty Two</v>
          </cell>
        </row>
        <row r="710">
          <cell r="A710">
            <v>703</v>
          </cell>
          <cell r="C710" t="str">
            <v>SUPPLY AND LAYING OF FLAT CABLES</v>
          </cell>
          <cell r="F710" t="str">
            <v/>
          </cell>
        </row>
        <row r="711">
          <cell r="A711">
            <v>704</v>
          </cell>
          <cell r="B711">
            <v>134.1</v>
          </cell>
          <cell r="C711" t="str">
            <v>3core, 2.5 sq.mm copper Flat Cable for submersible pump</v>
          </cell>
          <cell r="D711" t="str">
            <v>RM</v>
          </cell>
          <cell r="E711">
            <v>131</v>
          </cell>
          <cell r="F711" t="str">
            <v>One hundred Thirty One</v>
          </cell>
        </row>
        <row r="712">
          <cell r="A712">
            <v>705</v>
          </cell>
          <cell r="B712">
            <v>134.19999999999999</v>
          </cell>
          <cell r="C712" t="str">
            <v>3core, 4 sq.mm copper Flat Cable for submersible pump</v>
          </cell>
          <cell r="D712" t="str">
            <v>RM</v>
          </cell>
          <cell r="E712">
            <v>180</v>
          </cell>
          <cell r="F712" t="str">
            <v>One hundred Eighty</v>
          </cell>
        </row>
        <row r="713">
          <cell r="A713">
            <v>706</v>
          </cell>
          <cell r="C713" t="str">
            <v>CABLE TERMINATION GLANDS: NON-FLP HEAVY DUTY DOUBLE COMPRESSION</v>
          </cell>
          <cell r="F713" t="str">
            <v/>
          </cell>
        </row>
        <row r="714">
          <cell r="A714">
            <v>707</v>
          </cell>
          <cell r="B714">
            <v>135</v>
          </cell>
          <cell r="C714" t="str">
            <v xml:space="preserve">Cable Termination (NON FLP) : Providing termination of 1.1 kV grade armoured cable for the following sizes including supply of NON FLP  heavy duty Double Compresson  cable glands, crimping type lugs and allied jointing materials, etc. all complete as per </v>
          </cell>
          <cell r="F714" t="str">
            <v/>
          </cell>
        </row>
        <row r="715">
          <cell r="A715">
            <v>708</v>
          </cell>
          <cell r="B715">
            <v>135.1</v>
          </cell>
          <cell r="C715" t="str">
            <v>2 Core x 1.5 sq. mm.</v>
          </cell>
          <cell r="D715" t="str">
            <v>EA</v>
          </cell>
          <cell r="E715">
            <v>207</v>
          </cell>
          <cell r="F715" t="str">
            <v>Two hundred Seven</v>
          </cell>
        </row>
        <row r="716">
          <cell r="A716">
            <v>709</v>
          </cell>
          <cell r="B716">
            <v>135.19999999999999</v>
          </cell>
          <cell r="C716" t="str">
            <v>2 Core x 2.5 sq. mm.</v>
          </cell>
          <cell r="D716" t="str">
            <v>EA</v>
          </cell>
          <cell r="E716">
            <v>207</v>
          </cell>
          <cell r="F716" t="str">
            <v>Two hundred Seven</v>
          </cell>
        </row>
        <row r="717">
          <cell r="A717">
            <v>710</v>
          </cell>
          <cell r="B717">
            <v>135.30000000000001</v>
          </cell>
          <cell r="C717" t="str">
            <v xml:space="preserve">2 Core x 4 sq. mm </v>
          </cell>
          <cell r="D717" t="str">
            <v>EA</v>
          </cell>
          <cell r="E717">
            <v>220</v>
          </cell>
          <cell r="F717" t="str">
            <v>Two hundred Twenty</v>
          </cell>
        </row>
        <row r="718">
          <cell r="A718">
            <v>711</v>
          </cell>
          <cell r="B718">
            <v>135.4</v>
          </cell>
          <cell r="C718" t="str">
            <v xml:space="preserve">2 Core x 6 sq. mm </v>
          </cell>
          <cell r="D718" t="str">
            <v>EA</v>
          </cell>
          <cell r="E718">
            <v>220</v>
          </cell>
          <cell r="F718" t="str">
            <v>Two hundred Twenty</v>
          </cell>
        </row>
        <row r="719">
          <cell r="A719">
            <v>712</v>
          </cell>
          <cell r="B719">
            <v>135.5</v>
          </cell>
          <cell r="C719" t="str">
            <v xml:space="preserve">2 Core x 16 sq. mm </v>
          </cell>
          <cell r="D719" t="str">
            <v>EA</v>
          </cell>
          <cell r="E719">
            <v>220</v>
          </cell>
          <cell r="F719" t="str">
            <v>Two hundred Twenty</v>
          </cell>
        </row>
        <row r="720">
          <cell r="A720">
            <v>713</v>
          </cell>
          <cell r="B720">
            <v>135.6</v>
          </cell>
          <cell r="C720" t="str">
            <v xml:space="preserve">3 Core x 1.5 sq. mm. </v>
          </cell>
          <cell r="D720" t="str">
            <v>EA</v>
          </cell>
          <cell r="E720">
            <v>179</v>
          </cell>
          <cell r="F720" t="str">
            <v>One hundred Seventy Nine</v>
          </cell>
        </row>
        <row r="721">
          <cell r="A721">
            <v>714</v>
          </cell>
          <cell r="B721">
            <v>135.69999999999999</v>
          </cell>
          <cell r="C721" t="str">
            <v xml:space="preserve">3 Core x 2.5 sq. mm </v>
          </cell>
          <cell r="D721" t="str">
            <v>EA</v>
          </cell>
          <cell r="E721">
            <v>179</v>
          </cell>
          <cell r="F721" t="str">
            <v>One hundred Seventy Nine</v>
          </cell>
        </row>
        <row r="722">
          <cell r="A722">
            <v>715</v>
          </cell>
          <cell r="B722">
            <v>135.80000000000001</v>
          </cell>
          <cell r="C722" t="str">
            <v xml:space="preserve">3 Core x 4 sq. mm </v>
          </cell>
          <cell r="D722" t="str">
            <v>EA</v>
          </cell>
          <cell r="E722">
            <v>224</v>
          </cell>
          <cell r="F722" t="str">
            <v>Two hundred Twenty Four</v>
          </cell>
        </row>
        <row r="723">
          <cell r="A723">
            <v>716</v>
          </cell>
          <cell r="B723">
            <v>135.9</v>
          </cell>
          <cell r="C723" t="str">
            <v xml:space="preserve">3 Core x 6 sq. mm </v>
          </cell>
          <cell r="D723" t="str">
            <v>EA</v>
          </cell>
          <cell r="E723">
            <v>224</v>
          </cell>
          <cell r="F723" t="str">
            <v>Two hundred Twenty Four</v>
          </cell>
        </row>
        <row r="724">
          <cell r="A724">
            <v>717</v>
          </cell>
          <cell r="B724">
            <v>135.1</v>
          </cell>
          <cell r="C724" t="str">
            <v xml:space="preserve">3 Core x 10 sq. mm </v>
          </cell>
          <cell r="D724" t="str">
            <v>EA</v>
          </cell>
          <cell r="E724">
            <v>224</v>
          </cell>
          <cell r="F724" t="str">
            <v>Two hundred Twenty Four</v>
          </cell>
        </row>
        <row r="725">
          <cell r="A725">
            <v>718</v>
          </cell>
          <cell r="B725">
            <v>135.11000000000001</v>
          </cell>
          <cell r="C725" t="str">
            <v xml:space="preserve">4 Core x 2.5 sq. mm </v>
          </cell>
          <cell r="D725" t="str">
            <v>EA</v>
          </cell>
          <cell r="E725">
            <v>192</v>
          </cell>
          <cell r="F725" t="str">
            <v>One hundred Ninty Two</v>
          </cell>
        </row>
        <row r="726">
          <cell r="A726">
            <v>719</v>
          </cell>
          <cell r="B726">
            <v>135.12</v>
          </cell>
          <cell r="C726" t="str">
            <v xml:space="preserve">4 Core x 6 sq. mm </v>
          </cell>
          <cell r="D726" t="str">
            <v>EA</v>
          </cell>
          <cell r="E726">
            <v>205</v>
          </cell>
          <cell r="F726" t="str">
            <v>Two hundred Five</v>
          </cell>
        </row>
        <row r="727">
          <cell r="A727">
            <v>720</v>
          </cell>
          <cell r="B727">
            <v>135.13</v>
          </cell>
          <cell r="C727" t="str">
            <v xml:space="preserve">4 Core x 10 sq. mm </v>
          </cell>
          <cell r="D727" t="str">
            <v>EA</v>
          </cell>
          <cell r="E727">
            <v>213</v>
          </cell>
          <cell r="F727" t="str">
            <v>Two hundred Thirteen</v>
          </cell>
        </row>
        <row r="728">
          <cell r="A728">
            <v>721</v>
          </cell>
          <cell r="B728">
            <v>135.13999999999999</v>
          </cell>
          <cell r="C728" t="str">
            <v xml:space="preserve">4 Core x 16 sq. mm </v>
          </cell>
          <cell r="D728" t="str">
            <v>EA</v>
          </cell>
          <cell r="E728">
            <v>284</v>
          </cell>
          <cell r="F728" t="str">
            <v>Two hundred Eighty Four</v>
          </cell>
        </row>
        <row r="729">
          <cell r="A729">
            <v>722</v>
          </cell>
          <cell r="B729">
            <v>135.15</v>
          </cell>
          <cell r="C729" t="str">
            <v xml:space="preserve">4 Core x 25 sq. mm </v>
          </cell>
          <cell r="D729" t="str">
            <v>EA</v>
          </cell>
          <cell r="E729">
            <v>296</v>
          </cell>
          <cell r="F729" t="str">
            <v>Two hundred Ninty Six</v>
          </cell>
        </row>
        <row r="730">
          <cell r="A730">
            <v>723</v>
          </cell>
          <cell r="B730">
            <v>135.16</v>
          </cell>
          <cell r="C730" t="str">
            <v xml:space="preserve">3.5 Core x 25 sq. mm </v>
          </cell>
          <cell r="D730" t="str">
            <v>EA</v>
          </cell>
          <cell r="E730">
            <v>293</v>
          </cell>
          <cell r="F730" t="str">
            <v>Two hundred Ninty Three</v>
          </cell>
        </row>
        <row r="731">
          <cell r="A731">
            <v>724</v>
          </cell>
          <cell r="B731">
            <v>135.16999999999999</v>
          </cell>
          <cell r="C731" t="str">
            <v xml:space="preserve">3.5 Core x 35 sq. mm </v>
          </cell>
          <cell r="D731" t="str">
            <v>EA</v>
          </cell>
          <cell r="E731">
            <v>299</v>
          </cell>
          <cell r="F731" t="str">
            <v>Two hundred Ninty Nine</v>
          </cell>
        </row>
        <row r="732">
          <cell r="A732">
            <v>725</v>
          </cell>
          <cell r="B732">
            <v>135.18</v>
          </cell>
          <cell r="C732" t="str">
            <v xml:space="preserve">3.5 Core x 50 sq. mm </v>
          </cell>
          <cell r="D732" t="str">
            <v>EA</v>
          </cell>
          <cell r="E732">
            <v>361</v>
          </cell>
          <cell r="F732" t="str">
            <v>Three hundred Sixty One</v>
          </cell>
        </row>
        <row r="733">
          <cell r="A733">
            <v>726</v>
          </cell>
          <cell r="B733">
            <v>135.19</v>
          </cell>
          <cell r="C733" t="str">
            <v xml:space="preserve">3.5 Core x 70 sq. mm </v>
          </cell>
          <cell r="D733" t="str">
            <v>EA</v>
          </cell>
          <cell r="E733">
            <v>462</v>
          </cell>
          <cell r="F733" t="str">
            <v>Four hundred Sixty Two</v>
          </cell>
        </row>
        <row r="734">
          <cell r="A734">
            <v>727</v>
          </cell>
          <cell r="B734">
            <v>135.19999999999999</v>
          </cell>
          <cell r="C734" t="str">
            <v xml:space="preserve">3.5 Core x 95 sq. mm </v>
          </cell>
          <cell r="D734" t="str">
            <v>EA</v>
          </cell>
          <cell r="E734">
            <v>574</v>
          </cell>
          <cell r="F734" t="str">
            <v>Five hundred Seventy Four</v>
          </cell>
        </row>
        <row r="735">
          <cell r="A735">
            <v>728</v>
          </cell>
          <cell r="B735">
            <v>135.21</v>
          </cell>
          <cell r="C735" t="str">
            <v xml:space="preserve">3.5 Core x 120 sq. mm </v>
          </cell>
          <cell r="D735" t="str">
            <v>EA</v>
          </cell>
          <cell r="E735">
            <v>523</v>
          </cell>
          <cell r="F735" t="str">
            <v>Five hundred Twenty Three</v>
          </cell>
        </row>
        <row r="736">
          <cell r="A736">
            <v>729</v>
          </cell>
          <cell r="B736">
            <v>135.22</v>
          </cell>
          <cell r="C736" t="str">
            <v xml:space="preserve">3.5 Core x 150 sq. mm </v>
          </cell>
          <cell r="D736" t="str">
            <v>EA</v>
          </cell>
          <cell r="E736">
            <v>477</v>
          </cell>
          <cell r="F736" t="str">
            <v>Four hundred Seventy Seven</v>
          </cell>
        </row>
        <row r="737">
          <cell r="A737">
            <v>730</v>
          </cell>
          <cell r="B737">
            <v>135.22999999999999</v>
          </cell>
          <cell r="C737" t="str">
            <v>6 Core x 2.5 sq.mm</v>
          </cell>
          <cell r="D737" t="str">
            <v>EA</v>
          </cell>
          <cell r="E737">
            <v>195</v>
          </cell>
          <cell r="F737" t="str">
            <v>One hundred Ninty Five</v>
          </cell>
        </row>
        <row r="738">
          <cell r="A738">
            <v>731</v>
          </cell>
          <cell r="C738" t="str">
            <v>FLP HEAVY DUTY DOUBLE COMPRESSION</v>
          </cell>
          <cell r="F738" t="str">
            <v/>
          </cell>
        </row>
        <row r="739">
          <cell r="A739">
            <v>732</v>
          </cell>
          <cell r="B739">
            <v>136</v>
          </cell>
          <cell r="C739" t="str">
            <v>Cable Termination(FLP):Providing termination of 1.1 kV grade armoured cable for the following sizes including supply of FLP heavy duty double compression cable glands, Baliga/CEAG-FCG/Flexpro/ FEPL make, crimping lugs and allied jointing materials, etc. a</v>
          </cell>
          <cell r="F739" t="str">
            <v/>
          </cell>
        </row>
        <row r="740">
          <cell r="A740">
            <v>733</v>
          </cell>
          <cell r="B740">
            <v>136.1</v>
          </cell>
          <cell r="C740" t="str">
            <v>2 Core x 1.5 sq. mm.</v>
          </cell>
          <cell r="D740" t="str">
            <v>EA</v>
          </cell>
          <cell r="E740">
            <v>207</v>
          </cell>
          <cell r="F740" t="str">
            <v>Two hundred Seven</v>
          </cell>
        </row>
        <row r="741">
          <cell r="A741">
            <v>734</v>
          </cell>
          <cell r="B741">
            <v>136.19999999999999</v>
          </cell>
          <cell r="C741" t="str">
            <v>2 Core x 2.5 sq. mm.</v>
          </cell>
          <cell r="D741" t="str">
            <v>EA</v>
          </cell>
          <cell r="E741">
            <v>207</v>
          </cell>
          <cell r="F741" t="str">
            <v>Two hundred Seven</v>
          </cell>
        </row>
        <row r="742">
          <cell r="A742">
            <v>735</v>
          </cell>
          <cell r="B742">
            <v>136.30000000000001</v>
          </cell>
          <cell r="C742" t="str">
            <v xml:space="preserve">2 Core x 4 sq. mm </v>
          </cell>
          <cell r="D742" t="str">
            <v>EA</v>
          </cell>
          <cell r="E742">
            <v>220</v>
          </cell>
          <cell r="F742" t="str">
            <v>Two hundred Twenty</v>
          </cell>
        </row>
        <row r="743">
          <cell r="A743">
            <v>736</v>
          </cell>
          <cell r="B743">
            <v>136.4</v>
          </cell>
          <cell r="C743" t="str">
            <v xml:space="preserve">2 Core x 6 sq. mm </v>
          </cell>
          <cell r="D743" t="str">
            <v>EA</v>
          </cell>
          <cell r="E743">
            <v>220</v>
          </cell>
          <cell r="F743" t="str">
            <v>Two hundred Twenty</v>
          </cell>
        </row>
        <row r="744">
          <cell r="A744">
            <v>737</v>
          </cell>
          <cell r="B744">
            <v>136.5</v>
          </cell>
          <cell r="C744" t="str">
            <v xml:space="preserve">2 Core x 16 sq. mm </v>
          </cell>
          <cell r="D744" t="str">
            <v>EA</v>
          </cell>
          <cell r="E744">
            <v>220</v>
          </cell>
          <cell r="F744" t="str">
            <v>Two hundred Twenty</v>
          </cell>
        </row>
        <row r="745">
          <cell r="A745">
            <v>738</v>
          </cell>
          <cell r="B745">
            <v>136.6</v>
          </cell>
          <cell r="C745" t="str">
            <v xml:space="preserve">3 Core x 1.5 sq. mm. </v>
          </cell>
          <cell r="D745" t="str">
            <v>EA</v>
          </cell>
          <cell r="E745">
            <v>220</v>
          </cell>
          <cell r="F745" t="str">
            <v>Two hundred Twenty</v>
          </cell>
        </row>
        <row r="746">
          <cell r="A746">
            <v>739</v>
          </cell>
          <cell r="B746">
            <v>136.69999999999999</v>
          </cell>
          <cell r="C746" t="str">
            <v xml:space="preserve">3 Core x 2.5 sq. mm </v>
          </cell>
          <cell r="D746" t="str">
            <v>EA</v>
          </cell>
          <cell r="E746">
            <v>220</v>
          </cell>
          <cell r="F746" t="str">
            <v>Two hundred Twenty</v>
          </cell>
        </row>
        <row r="747">
          <cell r="A747">
            <v>740</v>
          </cell>
          <cell r="B747">
            <v>136.80000000000001</v>
          </cell>
          <cell r="C747" t="str">
            <v xml:space="preserve">3 Core x 4 sq. mm </v>
          </cell>
          <cell r="D747" t="str">
            <v>EA</v>
          </cell>
          <cell r="E747">
            <v>227</v>
          </cell>
          <cell r="F747" t="str">
            <v>Two hundred Twenty Seven</v>
          </cell>
        </row>
        <row r="748">
          <cell r="A748">
            <v>741</v>
          </cell>
          <cell r="B748">
            <v>136.9</v>
          </cell>
          <cell r="C748" t="str">
            <v xml:space="preserve">3 Core x 6 sq. mm </v>
          </cell>
          <cell r="D748" t="str">
            <v>EA</v>
          </cell>
          <cell r="E748">
            <v>244</v>
          </cell>
          <cell r="F748" t="str">
            <v>Two hundred Forty Four</v>
          </cell>
        </row>
        <row r="749">
          <cell r="A749">
            <v>742</v>
          </cell>
          <cell r="B749">
            <v>136.1</v>
          </cell>
          <cell r="C749" t="str">
            <v xml:space="preserve">3 Core x 10 sq. mm </v>
          </cell>
          <cell r="D749" t="str">
            <v>EA</v>
          </cell>
          <cell r="E749">
            <v>251</v>
          </cell>
          <cell r="F749" t="str">
            <v>Two hundred Fifty One</v>
          </cell>
        </row>
        <row r="750">
          <cell r="A750">
            <v>743</v>
          </cell>
          <cell r="B750">
            <v>136.11000000000001</v>
          </cell>
          <cell r="C750" t="str">
            <v xml:space="preserve">4 Core x 2.5 sq. mm </v>
          </cell>
          <cell r="D750" t="str">
            <v>EA</v>
          </cell>
          <cell r="E750">
            <v>221</v>
          </cell>
          <cell r="F750" t="str">
            <v>Two hundred Twenty One</v>
          </cell>
        </row>
        <row r="751">
          <cell r="A751">
            <v>744</v>
          </cell>
          <cell r="B751">
            <v>136.12</v>
          </cell>
          <cell r="C751" t="str">
            <v xml:space="preserve">4 Core x 6 sq. mm </v>
          </cell>
          <cell r="D751" t="str">
            <v>EA</v>
          </cell>
          <cell r="E751">
            <v>244</v>
          </cell>
          <cell r="F751" t="str">
            <v>Two hundred Forty Four</v>
          </cell>
        </row>
        <row r="752">
          <cell r="A752">
            <v>745</v>
          </cell>
          <cell r="B752">
            <v>136.13</v>
          </cell>
          <cell r="C752" t="str">
            <v xml:space="preserve">4 Core x 10 sq. mm </v>
          </cell>
          <cell r="D752" t="str">
            <v>EA</v>
          </cell>
          <cell r="E752">
            <v>251</v>
          </cell>
          <cell r="F752" t="str">
            <v>Two hundred Fifty One</v>
          </cell>
        </row>
        <row r="753">
          <cell r="A753">
            <v>746</v>
          </cell>
          <cell r="B753">
            <v>136.13999999999999</v>
          </cell>
          <cell r="C753" t="str">
            <v xml:space="preserve">4 Core x 16 sq. mm </v>
          </cell>
          <cell r="D753" t="str">
            <v>EA</v>
          </cell>
          <cell r="E753">
            <v>286</v>
          </cell>
          <cell r="F753" t="str">
            <v>Two hundred Eighty Six</v>
          </cell>
        </row>
        <row r="754">
          <cell r="A754">
            <v>747</v>
          </cell>
          <cell r="B754">
            <v>136.15</v>
          </cell>
          <cell r="C754" t="str">
            <v xml:space="preserve">4 Core x 25 sq. mm </v>
          </cell>
          <cell r="D754" t="str">
            <v>EA</v>
          </cell>
          <cell r="E754">
            <v>295</v>
          </cell>
          <cell r="F754" t="str">
            <v>Two hundred Ninty Five</v>
          </cell>
        </row>
        <row r="755">
          <cell r="A755">
            <v>748</v>
          </cell>
          <cell r="B755">
            <v>136.16</v>
          </cell>
          <cell r="C755" t="str">
            <v xml:space="preserve">3.5 Core x 25 sq. mm </v>
          </cell>
          <cell r="D755" t="str">
            <v>EA</v>
          </cell>
          <cell r="E755">
            <v>328</v>
          </cell>
          <cell r="F755" t="str">
            <v>Three hundred Twenty Eight</v>
          </cell>
        </row>
        <row r="756">
          <cell r="A756">
            <v>749</v>
          </cell>
          <cell r="B756">
            <v>136.16999999999999</v>
          </cell>
          <cell r="C756" t="str">
            <v xml:space="preserve">3.5 Core x 35 sq. mm </v>
          </cell>
          <cell r="D756" t="str">
            <v>EA</v>
          </cell>
          <cell r="E756">
            <v>339</v>
          </cell>
          <cell r="F756" t="str">
            <v>Three hundred Thirty Nine</v>
          </cell>
        </row>
        <row r="757">
          <cell r="A757">
            <v>750</v>
          </cell>
          <cell r="B757">
            <v>136.18</v>
          </cell>
          <cell r="C757" t="str">
            <v xml:space="preserve">3.5 Core x 50 sq. mm </v>
          </cell>
          <cell r="D757" t="str">
            <v>EA</v>
          </cell>
          <cell r="E757">
            <v>520</v>
          </cell>
          <cell r="F757" t="str">
            <v>Five hundred Twenty</v>
          </cell>
        </row>
        <row r="758">
          <cell r="A758">
            <v>751</v>
          </cell>
          <cell r="B758">
            <v>136.19</v>
          </cell>
          <cell r="C758" t="str">
            <v xml:space="preserve">3.5 Core x 70 sq. mm </v>
          </cell>
          <cell r="D758" t="str">
            <v>EA</v>
          </cell>
          <cell r="E758">
            <v>556</v>
          </cell>
          <cell r="F758" t="str">
            <v>Five hundred Fifty Six</v>
          </cell>
        </row>
        <row r="759">
          <cell r="A759">
            <v>752</v>
          </cell>
          <cell r="B759">
            <v>136.19999999999999</v>
          </cell>
          <cell r="C759" t="str">
            <v xml:space="preserve">3.5 Core x 95 sq. mm </v>
          </cell>
          <cell r="D759" t="str">
            <v>EA</v>
          </cell>
          <cell r="E759">
            <v>580</v>
          </cell>
          <cell r="F759" t="str">
            <v>Five hundred Eighty</v>
          </cell>
        </row>
        <row r="760">
          <cell r="A760">
            <v>753</v>
          </cell>
          <cell r="B760">
            <v>136.21</v>
          </cell>
          <cell r="C760" t="str">
            <v xml:space="preserve">3.5 Core x 120 sq. mm </v>
          </cell>
          <cell r="D760" t="str">
            <v>EA</v>
          </cell>
          <cell r="E760">
            <v>739</v>
          </cell>
          <cell r="F760" t="str">
            <v>Seven hundred Thirty Nine</v>
          </cell>
        </row>
        <row r="761">
          <cell r="A761">
            <v>754</v>
          </cell>
          <cell r="B761">
            <v>136.22</v>
          </cell>
          <cell r="C761" t="str">
            <v xml:space="preserve">3.5 Core x 150 sq. mm </v>
          </cell>
          <cell r="D761" t="str">
            <v>EA</v>
          </cell>
          <cell r="E761">
            <v>748</v>
          </cell>
          <cell r="F761" t="str">
            <v>Seven hundred Forty Eight</v>
          </cell>
        </row>
        <row r="762">
          <cell r="A762">
            <v>755</v>
          </cell>
          <cell r="B762">
            <v>136.22999999999999</v>
          </cell>
          <cell r="C762" t="str">
            <v>6 Core x 2.5 sq.mm</v>
          </cell>
          <cell r="D762" t="str">
            <v>EA</v>
          </cell>
          <cell r="E762">
            <v>261</v>
          </cell>
          <cell r="F762" t="str">
            <v>Two hundred Sixty One</v>
          </cell>
        </row>
        <row r="763">
          <cell r="A763">
            <v>756</v>
          </cell>
          <cell r="C763" t="str">
            <v xml:space="preserve">CABLE JOINTING  </v>
          </cell>
          <cell r="F763" t="str">
            <v/>
          </cell>
        </row>
        <row r="764">
          <cell r="A764">
            <v>757</v>
          </cell>
          <cell r="B764">
            <v>137</v>
          </cell>
          <cell r="C764" t="str">
            <v xml:space="preserve">Cable Jointing : Providing straight through joint of following 1.1 KV grade XLPE insulated armoured cable with M-Seal make jointing kit,  and other jointing material, etc. all complete including supply of all materials as per specification &amp; direction of </v>
          </cell>
          <cell r="F764" t="str">
            <v/>
          </cell>
        </row>
        <row r="765">
          <cell r="A765">
            <v>758</v>
          </cell>
          <cell r="B765">
            <v>137.1</v>
          </cell>
          <cell r="C765" t="str">
            <v>2 Core x 1.5 sq. mm.</v>
          </cell>
          <cell r="D765" t="str">
            <v>EA</v>
          </cell>
          <cell r="E765">
            <v>821</v>
          </cell>
          <cell r="F765" t="str">
            <v>Eight hundred Twenty One</v>
          </cell>
        </row>
        <row r="766">
          <cell r="A766">
            <v>759</v>
          </cell>
          <cell r="B766">
            <v>137.19999999999999</v>
          </cell>
          <cell r="C766" t="str">
            <v>2 Core x 2.5 sq. mm.</v>
          </cell>
          <cell r="D766" t="str">
            <v>EA</v>
          </cell>
          <cell r="E766">
            <v>821</v>
          </cell>
          <cell r="F766" t="str">
            <v>Eight hundred Twenty One</v>
          </cell>
        </row>
        <row r="767">
          <cell r="A767">
            <v>760</v>
          </cell>
          <cell r="B767">
            <v>137.30000000000001</v>
          </cell>
          <cell r="C767" t="str">
            <v xml:space="preserve">2 Core x 4 sq. mm </v>
          </cell>
          <cell r="D767" t="str">
            <v>EA</v>
          </cell>
          <cell r="E767">
            <v>821</v>
          </cell>
          <cell r="F767" t="str">
            <v>Eight hundred Twenty One</v>
          </cell>
        </row>
        <row r="768">
          <cell r="A768">
            <v>761</v>
          </cell>
          <cell r="B768">
            <v>137.4</v>
          </cell>
          <cell r="C768" t="str">
            <v xml:space="preserve">2 Core x 6 sq. mm </v>
          </cell>
          <cell r="D768" t="str">
            <v>EA</v>
          </cell>
          <cell r="E768">
            <v>821</v>
          </cell>
          <cell r="F768" t="str">
            <v>Eight hundred Twenty One</v>
          </cell>
        </row>
        <row r="769">
          <cell r="A769">
            <v>762</v>
          </cell>
          <cell r="B769">
            <v>137.5</v>
          </cell>
          <cell r="C769" t="str">
            <v xml:space="preserve">2 Core x 16 sq. mm </v>
          </cell>
          <cell r="D769" t="str">
            <v>EA</v>
          </cell>
          <cell r="E769">
            <v>821</v>
          </cell>
          <cell r="F769" t="str">
            <v>Eight hundred Twenty One</v>
          </cell>
        </row>
        <row r="770">
          <cell r="A770">
            <v>763</v>
          </cell>
          <cell r="B770">
            <v>137.6</v>
          </cell>
          <cell r="C770" t="str">
            <v xml:space="preserve">3 Core x 1.5 sq. mm. </v>
          </cell>
          <cell r="D770" t="str">
            <v>EA</v>
          </cell>
          <cell r="E770">
            <v>821</v>
          </cell>
          <cell r="F770" t="str">
            <v>Eight hundred Twenty One</v>
          </cell>
        </row>
        <row r="771">
          <cell r="A771">
            <v>764</v>
          </cell>
          <cell r="B771">
            <v>137.69999999999999</v>
          </cell>
          <cell r="C771" t="str">
            <v xml:space="preserve">3 Core x 2.5 sq. mm </v>
          </cell>
          <cell r="D771" t="str">
            <v>EA</v>
          </cell>
          <cell r="E771">
            <v>821</v>
          </cell>
          <cell r="F771" t="str">
            <v>Eight hundred Twenty One</v>
          </cell>
        </row>
        <row r="772">
          <cell r="A772">
            <v>765</v>
          </cell>
          <cell r="B772">
            <v>137.80000000000001</v>
          </cell>
          <cell r="C772" t="str">
            <v xml:space="preserve">3 Core x 4 sq. mm </v>
          </cell>
          <cell r="D772" t="str">
            <v>EA</v>
          </cell>
          <cell r="E772">
            <v>821</v>
          </cell>
          <cell r="F772" t="str">
            <v>Eight hundred Twenty One</v>
          </cell>
        </row>
        <row r="773">
          <cell r="A773">
            <v>766</v>
          </cell>
          <cell r="B773">
            <v>137.9</v>
          </cell>
          <cell r="C773" t="str">
            <v xml:space="preserve">3 Core x 6 sq. mm </v>
          </cell>
          <cell r="D773" t="str">
            <v>EA</v>
          </cell>
          <cell r="E773">
            <v>821</v>
          </cell>
          <cell r="F773" t="str">
            <v>Eight hundred Twenty One</v>
          </cell>
        </row>
        <row r="774">
          <cell r="A774">
            <v>767</v>
          </cell>
          <cell r="B774">
            <v>137.1</v>
          </cell>
          <cell r="C774" t="str">
            <v xml:space="preserve">3 Core x 10 sq. mm </v>
          </cell>
          <cell r="D774" t="str">
            <v>EA</v>
          </cell>
          <cell r="E774">
            <v>821</v>
          </cell>
          <cell r="F774" t="str">
            <v>Eight hundred Twenty One</v>
          </cell>
        </row>
        <row r="775">
          <cell r="A775">
            <v>768</v>
          </cell>
          <cell r="B775">
            <v>137.11000000000001</v>
          </cell>
          <cell r="C775" t="str">
            <v xml:space="preserve">4 Core x 2.5 sq. mm </v>
          </cell>
          <cell r="D775" t="str">
            <v>EA</v>
          </cell>
          <cell r="E775">
            <v>872</v>
          </cell>
          <cell r="F775" t="str">
            <v>Eight hundred Seventy Two</v>
          </cell>
        </row>
        <row r="776">
          <cell r="A776">
            <v>769</v>
          </cell>
          <cell r="B776">
            <v>137.12</v>
          </cell>
          <cell r="C776" t="str">
            <v xml:space="preserve">4 Core x 6 sq. mm </v>
          </cell>
          <cell r="D776" t="str">
            <v>EA</v>
          </cell>
          <cell r="E776">
            <v>872</v>
          </cell>
          <cell r="F776" t="str">
            <v>Eight hundred Seventy Two</v>
          </cell>
        </row>
        <row r="777">
          <cell r="A777">
            <v>770</v>
          </cell>
          <cell r="B777">
            <v>137.13</v>
          </cell>
          <cell r="C777" t="str">
            <v xml:space="preserve">4 Core x 10 sq. mm </v>
          </cell>
          <cell r="D777" t="str">
            <v>EA</v>
          </cell>
          <cell r="E777">
            <v>872</v>
          </cell>
          <cell r="F777" t="str">
            <v>Eight hundred Seventy Two</v>
          </cell>
        </row>
        <row r="778">
          <cell r="A778">
            <v>771</v>
          </cell>
          <cell r="B778">
            <v>137.13999999999999</v>
          </cell>
          <cell r="C778" t="str">
            <v xml:space="preserve">4 Core x 16 sq. mm </v>
          </cell>
          <cell r="D778" t="str">
            <v>EA</v>
          </cell>
          <cell r="E778">
            <v>821</v>
          </cell>
          <cell r="F778" t="str">
            <v>Eight hundred Twenty One</v>
          </cell>
        </row>
        <row r="779">
          <cell r="A779">
            <v>772</v>
          </cell>
          <cell r="B779">
            <v>137.15</v>
          </cell>
          <cell r="C779" t="str">
            <v xml:space="preserve">4 Core x 25 sq. mm </v>
          </cell>
          <cell r="D779" t="str">
            <v>EA</v>
          </cell>
          <cell r="E779">
            <v>1085</v>
          </cell>
          <cell r="F779" t="str">
            <v>One thousand Eighty Five</v>
          </cell>
        </row>
        <row r="780">
          <cell r="A780">
            <v>773</v>
          </cell>
          <cell r="B780">
            <v>137.16</v>
          </cell>
          <cell r="C780" t="str">
            <v xml:space="preserve">3.5 Core x 25 sq. mm </v>
          </cell>
          <cell r="D780" t="str">
            <v>EA</v>
          </cell>
          <cell r="E780">
            <v>1085</v>
          </cell>
          <cell r="F780" t="str">
            <v>One thousand Eighty Five</v>
          </cell>
        </row>
        <row r="781">
          <cell r="A781">
            <v>774</v>
          </cell>
          <cell r="B781">
            <v>137.16999999999999</v>
          </cell>
          <cell r="C781" t="str">
            <v xml:space="preserve">3.5 Core x 35 sq. mm </v>
          </cell>
          <cell r="D781" t="str">
            <v>EA</v>
          </cell>
          <cell r="E781">
            <v>1085</v>
          </cell>
          <cell r="F781" t="str">
            <v>One thousand Eighty Five</v>
          </cell>
        </row>
        <row r="782">
          <cell r="A782">
            <v>775</v>
          </cell>
          <cell r="B782">
            <v>137.18</v>
          </cell>
          <cell r="C782" t="str">
            <v xml:space="preserve">3.5 Core x 50 sq. mm </v>
          </cell>
          <cell r="D782" t="str">
            <v>EA</v>
          </cell>
          <cell r="E782">
            <v>1186</v>
          </cell>
          <cell r="F782" t="str">
            <v>One thousand One hundred Eighty Six</v>
          </cell>
        </row>
        <row r="783">
          <cell r="A783">
            <v>776</v>
          </cell>
          <cell r="B783">
            <v>137.19</v>
          </cell>
          <cell r="C783" t="str">
            <v xml:space="preserve">3.5 Core x 70 sq. mm </v>
          </cell>
          <cell r="D783" t="str">
            <v>EA</v>
          </cell>
          <cell r="E783">
            <v>2190</v>
          </cell>
          <cell r="F783" t="str">
            <v>Two thousand One hundred Ninty</v>
          </cell>
        </row>
        <row r="784">
          <cell r="A784">
            <v>777</v>
          </cell>
          <cell r="B784">
            <v>137.19999999999999</v>
          </cell>
          <cell r="C784" t="str">
            <v xml:space="preserve">3.5 Core x 95 sq. mm </v>
          </cell>
          <cell r="D784" t="str">
            <v>EA</v>
          </cell>
          <cell r="E784">
            <v>2190</v>
          </cell>
          <cell r="F784" t="str">
            <v>Two thousand One hundred Ninty</v>
          </cell>
        </row>
        <row r="785">
          <cell r="A785">
            <v>778</v>
          </cell>
          <cell r="B785">
            <v>137.21</v>
          </cell>
          <cell r="C785" t="str">
            <v xml:space="preserve">3.5 Core x 120 sq. mm </v>
          </cell>
          <cell r="D785" t="str">
            <v>EA</v>
          </cell>
          <cell r="E785">
            <v>2291</v>
          </cell>
          <cell r="F785" t="str">
            <v>Two thousand Two hundred Ninty One</v>
          </cell>
        </row>
        <row r="786">
          <cell r="A786">
            <v>779</v>
          </cell>
          <cell r="B786">
            <v>137.22</v>
          </cell>
          <cell r="C786" t="str">
            <v xml:space="preserve">3.5 Core x 150 sq. mm </v>
          </cell>
          <cell r="D786" t="str">
            <v>EA</v>
          </cell>
          <cell r="E786">
            <v>2291</v>
          </cell>
          <cell r="F786" t="str">
            <v>Two thousand Two hundred Ninty One</v>
          </cell>
        </row>
        <row r="787">
          <cell r="A787">
            <v>780</v>
          </cell>
          <cell r="B787">
            <v>137.22999999999999</v>
          </cell>
          <cell r="C787" t="str">
            <v>6 Core x 2.5 sq.mm</v>
          </cell>
          <cell r="D787" t="str">
            <v>EA</v>
          </cell>
          <cell r="E787">
            <v>1013</v>
          </cell>
          <cell r="F787" t="str">
            <v>One thousand Thirteen</v>
          </cell>
        </row>
        <row r="788">
          <cell r="A788">
            <v>781</v>
          </cell>
          <cell r="C788" t="str">
            <v>CABLE ROUTE MARKER</v>
          </cell>
          <cell r="F788" t="str">
            <v/>
          </cell>
        </row>
        <row r="789">
          <cell r="A789">
            <v>782</v>
          </cell>
          <cell r="B789">
            <v>138</v>
          </cell>
          <cell r="C789" t="str">
            <v>Supply &amp; Installation of L.T cable route marker with inscription, bolted/welded to 35cmx35cmx6mm angle iron, 60 cm long of following    sizes</v>
          </cell>
          <cell r="F789" t="str">
            <v/>
          </cell>
        </row>
        <row r="790">
          <cell r="A790">
            <v>783</v>
          </cell>
          <cell r="B790">
            <v>138.1</v>
          </cell>
          <cell r="C790" t="str">
            <v>150 mm dia CI marker</v>
          </cell>
          <cell r="D790" t="str">
            <v>EA</v>
          </cell>
          <cell r="E790">
            <v>426</v>
          </cell>
          <cell r="F790" t="str">
            <v>Four hundred Twenty Six</v>
          </cell>
        </row>
        <row r="791">
          <cell r="A791">
            <v>784</v>
          </cell>
          <cell r="C791" t="str">
            <v xml:space="preserve">CABLE BRICK DUCT </v>
          </cell>
          <cell r="F791" t="str">
            <v/>
          </cell>
        </row>
        <row r="792">
          <cell r="A792">
            <v>785</v>
          </cell>
          <cell r="B792">
            <v>139</v>
          </cell>
          <cell r="C792" t="str">
            <v>Providing &amp; constructing underground brick duct 650mm below GL for  laying of 3 cables of max. diameter 70mm, complete with supply and laying of sand, bricks &amp; including Excavation and backfilling in all kind of soils</v>
          </cell>
          <cell r="F792" t="str">
            <v/>
          </cell>
        </row>
        <row r="793">
          <cell r="A793">
            <v>786</v>
          </cell>
          <cell r="B793">
            <v>139.1</v>
          </cell>
          <cell r="C793" t="str">
            <v>450 mm</v>
          </cell>
          <cell r="D793" t="str">
            <v>RM</v>
          </cell>
          <cell r="E793">
            <v>118</v>
          </cell>
          <cell r="F793" t="str">
            <v>One hundred Eighteen</v>
          </cell>
        </row>
        <row r="794">
          <cell r="A794">
            <v>787</v>
          </cell>
          <cell r="B794">
            <v>139.19999999999999</v>
          </cell>
          <cell r="C794" t="str">
            <v>225 mm</v>
          </cell>
          <cell r="D794" t="str">
            <v>RM</v>
          </cell>
          <cell r="E794">
            <v>97</v>
          </cell>
          <cell r="F794" t="str">
            <v>Ninty Seven</v>
          </cell>
        </row>
        <row r="795">
          <cell r="A795">
            <v>788</v>
          </cell>
          <cell r="B795">
            <v>140</v>
          </cell>
          <cell r="C795" t="str">
            <v xml:space="preserve">Providing  and laying class-B 50mm dia GI pipe for cable routing under flooring/ EB post leading including sealing both ends with jute and Bituman  </v>
          </cell>
          <cell r="D795" t="str">
            <v>RM</v>
          </cell>
          <cell r="E795">
            <v>280</v>
          </cell>
          <cell r="F795" t="str">
            <v>Two hundred Eighty</v>
          </cell>
        </row>
        <row r="796">
          <cell r="A796">
            <v>789</v>
          </cell>
          <cell r="B796">
            <v>141</v>
          </cell>
          <cell r="C796" t="str">
            <v>Supplying and fixing of Channel Type perforated FRP cable tray of approved drawings including the cost of cable fixing clips/clamps, SS Bolts etc</v>
          </cell>
          <cell r="F796" t="str">
            <v/>
          </cell>
        </row>
        <row r="797">
          <cell r="A797">
            <v>790</v>
          </cell>
          <cell r="B797">
            <v>141.1</v>
          </cell>
          <cell r="C797" t="str">
            <v xml:space="preserve">50 mm width </v>
          </cell>
          <cell r="D797" t="str">
            <v>RM</v>
          </cell>
          <cell r="E797">
            <v>221</v>
          </cell>
          <cell r="F797" t="str">
            <v>Two hundred Twenty One</v>
          </cell>
        </row>
        <row r="798">
          <cell r="A798">
            <v>791</v>
          </cell>
          <cell r="B798">
            <v>141.19999999999999</v>
          </cell>
          <cell r="C798" t="str">
            <v xml:space="preserve">100 mm width </v>
          </cell>
          <cell r="D798" t="str">
            <v>RM</v>
          </cell>
          <cell r="E798">
            <v>375</v>
          </cell>
          <cell r="F798" t="str">
            <v>Three hundred Seventy Five</v>
          </cell>
        </row>
        <row r="799">
          <cell r="A799">
            <v>792</v>
          </cell>
          <cell r="B799">
            <v>142</v>
          </cell>
          <cell r="C799" t="str">
            <v xml:space="preserve">Supply &amp; fixing of Channel Type perforated FRP Horizontal cross for cable tray to joint Channel Type perforated FRP cable tray sections in four direction at 90 digree intervals in same plane as perapproved drawings </v>
          </cell>
          <cell r="F799" t="str">
            <v/>
          </cell>
        </row>
        <row r="800">
          <cell r="A800">
            <v>793</v>
          </cell>
          <cell r="B800">
            <v>142.1</v>
          </cell>
          <cell r="C800" t="str">
            <v xml:space="preserve">50 mm width </v>
          </cell>
          <cell r="D800" t="str">
            <v>EA</v>
          </cell>
          <cell r="E800">
            <v>132</v>
          </cell>
          <cell r="F800" t="str">
            <v>One hundred Thirty Two</v>
          </cell>
        </row>
        <row r="801">
          <cell r="A801">
            <v>794</v>
          </cell>
          <cell r="B801">
            <v>142.19999999999999</v>
          </cell>
          <cell r="C801" t="str">
            <v xml:space="preserve">100 mm width </v>
          </cell>
          <cell r="D801" t="str">
            <v>EA</v>
          </cell>
          <cell r="E801">
            <v>147</v>
          </cell>
          <cell r="F801" t="str">
            <v>One hundred Forty Seven</v>
          </cell>
        </row>
        <row r="802">
          <cell r="A802">
            <v>795</v>
          </cell>
          <cell r="B802">
            <v>143</v>
          </cell>
          <cell r="C802" t="str">
            <v>Supply &amp; fixing of Channel Type perforated FRP Horizontal Tee for cable tray to joint Channel Type perforated FRP cable tray sections inthree direction at 90 digree intervals in same plane as per approved drawings</v>
          </cell>
          <cell r="F802" t="str">
            <v/>
          </cell>
        </row>
        <row r="803">
          <cell r="A803">
            <v>796</v>
          </cell>
          <cell r="B803">
            <v>143.1</v>
          </cell>
          <cell r="C803" t="str">
            <v xml:space="preserve">50 mm width </v>
          </cell>
          <cell r="D803" t="str">
            <v>EA</v>
          </cell>
          <cell r="E803">
            <v>141</v>
          </cell>
          <cell r="F803" t="str">
            <v>One hundred Forty One</v>
          </cell>
        </row>
        <row r="804">
          <cell r="A804">
            <v>797</v>
          </cell>
          <cell r="B804">
            <v>143.19999999999999</v>
          </cell>
          <cell r="C804" t="str">
            <v xml:space="preserve">100 mm width </v>
          </cell>
          <cell r="D804" t="str">
            <v>EA</v>
          </cell>
          <cell r="E804">
            <v>160</v>
          </cell>
          <cell r="F804" t="str">
            <v>One hundred Sixty</v>
          </cell>
        </row>
        <row r="805">
          <cell r="A805">
            <v>798</v>
          </cell>
          <cell r="C805" t="str">
            <v>HOT DIP GALVANISED TRAYS</v>
          </cell>
          <cell r="F805" t="str">
            <v/>
          </cell>
        </row>
        <row r="806">
          <cell r="A806">
            <v>799</v>
          </cell>
          <cell r="B806">
            <v>144</v>
          </cell>
          <cell r="C806" t="str">
            <v>Supply , assembly &amp; Installation of Hot Dip Galvanised  cable trays.The standard length of tray section shall be 2.5 meters, 3mm Thickness. Cable tray shall be supported at 1500mm distance &amp; shall be as per appd. drawingsNote: The installation shall inclu</v>
          </cell>
          <cell r="F806" t="str">
            <v/>
          </cell>
        </row>
        <row r="807">
          <cell r="A807">
            <v>800</v>
          </cell>
          <cell r="B807">
            <v>144.1</v>
          </cell>
          <cell r="C807" t="str">
            <v>150 mm wide, ladder type</v>
          </cell>
          <cell r="D807" t="str">
            <v>RM</v>
          </cell>
          <cell r="E807">
            <v>513</v>
          </cell>
          <cell r="F807" t="str">
            <v>Five hundred Thirteen</v>
          </cell>
        </row>
        <row r="808">
          <cell r="A808">
            <v>801</v>
          </cell>
          <cell r="B808">
            <v>144.19999999999999</v>
          </cell>
          <cell r="C808" t="str">
            <v>300 mm wide ladder type</v>
          </cell>
          <cell r="D808" t="str">
            <v>RM</v>
          </cell>
          <cell r="E808">
            <v>663</v>
          </cell>
          <cell r="F808" t="str">
            <v>Six hundred Sixty Three</v>
          </cell>
        </row>
        <row r="809">
          <cell r="A809">
            <v>802</v>
          </cell>
          <cell r="B809">
            <v>144.30000000000001</v>
          </cell>
          <cell r="C809" t="str">
            <v>150 mm wide, perforated  type</v>
          </cell>
          <cell r="D809" t="str">
            <v>RM</v>
          </cell>
          <cell r="E809">
            <v>467</v>
          </cell>
          <cell r="F809" t="str">
            <v>Four hundred Sixty Seven</v>
          </cell>
        </row>
        <row r="810">
          <cell r="A810">
            <v>803</v>
          </cell>
          <cell r="B810">
            <v>144.4</v>
          </cell>
          <cell r="C810" t="str">
            <v>300 mm wide perforated type</v>
          </cell>
          <cell r="D810" t="str">
            <v>RM</v>
          </cell>
          <cell r="E810">
            <v>628</v>
          </cell>
          <cell r="F810" t="str">
            <v>Six hundred Twenty Eight</v>
          </cell>
        </row>
        <row r="811">
          <cell r="A811">
            <v>804</v>
          </cell>
          <cell r="B811">
            <v>145</v>
          </cell>
          <cell r="C811" t="str">
            <v xml:space="preserve">Supply &amp; fixing of flame proof junction box (4 way entry) of BALIGA /CEAG-FCG/FLEXPRO/FEPL make including clamping arrangement, all complete  as per specification and direction of Engineer In-charge. </v>
          </cell>
          <cell r="D811" t="str">
            <v>EA</v>
          </cell>
          <cell r="E811">
            <v>1813</v>
          </cell>
          <cell r="F811" t="str">
            <v>One thousand Eight hundred Thirteen</v>
          </cell>
        </row>
        <row r="812">
          <cell r="A812">
            <v>805</v>
          </cell>
          <cell r="B812">
            <v>146</v>
          </cell>
          <cell r="C812" t="str">
            <v xml:space="preserve">Supply &amp; fixing of weatherproof  125 mm dia junction box (4 wayentry) of BALIGA/CEAG-FCG/FLEXPRO/FEPL make  including clamping arrangement, all complete as per specification &amp; direction  of Engineer In-charge. </v>
          </cell>
          <cell r="D812" t="str">
            <v>EA</v>
          </cell>
          <cell r="E812">
            <v>1278</v>
          </cell>
          <cell r="F812" t="str">
            <v>One thousand Two hundred Seventy Eight</v>
          </cell>
        </row>
        <row r="813">
          <cell r="A813">
            <v>806</v>
          </cell>
          <cell r="B813">
            <v>147</v>
          </cell>
          <cell r="C813" t="str">
            <v>Supply &amp; Fixing of Weatherproof (IP-65) Thermoplastic Cable Junction  Box with terminal block fitted inside the box suitable for following cable sizes.</v>
          </cell>
          <cell r="F813" t="str">
            <v/>
          </cell>
        </row>
        <row r="814">
          <cell r="A814">
            <v>807</v>
          </cell>
          <cell r="B814">
            <v>147.1</v>
          </cell>
          <cell r="C814" t="str">
            <v>for 2.5 sq.mm. cable entry size with 9 terminals</v>
          </cell>
          <cell r="D814" t="str">
            <v>EA</v>
          </cell>
          <cell r="E814">
            <v>949</v>
          </cell>
          <cell r="F814" t="str">
            <v>Nine hundred Forty Nine</v>
          </cell>
        </row>
        <row r="815">
          <cell r="A815">
            <v>808</v>
          </cell>
          <cell r="B815">
            <v>147.19999999999999</v>
          </cell>
          <cell r="C815" t="str">
            <v>for 4 sq.mm. cable entry size with 9 terminals</v>
          </cell>
          <cell r="D815" t="str">
            <v>EA</v>
          </cell>
          <cell r="E815">
            <v>949</v>
          </cell>
          <cell r="F815" t="str">
            <v>Nine hundred Forty Nine</v>
          </cell>
        </row>
        <row r="816">
          <cell r="A816">
            <v>809</v>
          </cell>
          <cell r="B816">
            <v>148</v>
          </cell>
          <cell r="C816" t="str">
            <v>Providing, fixing, testing and commissioning of FLP  junction box of  approved make for cable connection/ jointing.</v>
          </cell>
          <cell r="F816" t="str">
            <v/>
          </cell>
        </row>
        <row r="817">
          <cell r="A817">
            <v>810</v>
          </cell>
          <cell r="B817">
            <v>148.1</v>
          </cell>
          <cell r="C817" t="str">
            <v>For cables 2.5 to 4 sqmm XLPE / AYFY</v>
          </cell>
          <cell r="D817" t="str">
            <v>EA</v>
          </cell>
          <cell r="E817">
            <v>913</v>
          </cell>
          <cell r="F817" t="str">
            <v>Nine hundred Thirteen</v>
          </cell>
        </row>
        <row r="818">
          <cell r="A818">
            <v>811</v>
          </cell>
          <cell r="B818">
            <v>148.19999999999999</v>
          </cell>
          <cell r="C818" t="str">
            <v>For cables 6  sqmmXLPE / AYFY</v>
          </cell>
          <cell r="D818" t="str">
            <v>EA</v>
          </cell>
          <cell r="E818">
            <v>1034</v>
          </cell>
          <cell r="F818" t="str">
            <v>One thousand Thirty Four</v>
          </cell>
        </row>
        <row r="819">
          <cell r="A819">
            <v>812</v>
          </cell>
          <cell r="B819">
            <v>148.30000000000001</v>
          </cell>
          <cell r="C819" t="str">
            <v xml:space="preserve">For cables of 25 sqmm   XLPE / AYFY </v>
          </cell>
          <cell r="D819" t="str">
            <v>EA</v>
          </cell>
          <cell r="E819">
            <v>1217</v>
          </cell>
          <cell r="F819" t="str">
            <v>One thousand Two hundred Seventeen</v>
          </cell>
        </row>
        <row r="820">
          <cell r="A820">
            <v>813</v>
          </cell>
          <cell r="B820">
            <v>149</v>
          </cell>
          <cell r="C820" t="str">
            <v xml:space="preserve">Supplying and providing 100mm square  hensel weather proof junction box for emblem pole/ light pole/yard light </v>
          </cell>
          <cell r="D820" t="str">
            <v>EA</v>
          </cell>
          <cell r="E820">
            <v>1083</v>
          </cell>
          <cell r="F820" t="str">
            <v>One thousand Eighty Three</v>
          </cell>
        </row>
        <row r="821">
          <cell r="A821">
            <v>814</v>
          </cell>
          <cell r="C821" t="str">
            <v>PROVISION OF EARTHING</v>
          </cell>
          <cell r="F821" t="str">
            <v/>
          </cell>
        </row>
        <row r="822">
          <cell r="A822">
            <v>815</v>
          </cell>
          <cell r="B822">
            <v>150.1</v>
          </cell>
          <cell r="C822" t="str">
            <v xml:space="preserve">Providing earthing with 100 mm dia, 3.0M long C.I  pipe as per IS:3043 (with latest ammendment) including providing suitable earth bus for interconnection, providing a mixture of salt &amp; charcoal, making earth pit chamber with chequered plate cover as per </v>
          </cell>
          <cell r="D822" t="str">
            <v>EA</v>
          </cell>
          <cell r="E822">
            <v>8738</v>
          </cell>
          <cell r="F822" t="str">
            <v>Eight thousand Seven hundred Thirty Eight</v>
          </cell>
        </row>
        <row r="823">
          <cell r="A823">
            <v>816</v>
          </cell>
          <cell r="B823">
            <v>150.19999999999999</v>
          </cell>
          <cell r="C823" t="str">
            <v>Providing earthing with 80 mm dia,3.0 M long GI (Heavy duty) perforated pipe as per IS:3043 (with latest ammendment) including providing suitable earth bus for interconnection, providing a mixture of salt &amp; charcoal, making earth pit chamber with chequere</v>
          </cell>
          <cell r="D823" t="str">
            <v>EA</v>
          </cell>
          <cell r="E823">
            <v>8326</v>
          </cell>
          <cell r="F823" t="str">
            <v>Eight thousand Three hundred Twenty Six</v>
          </cell>
        </row>
        <row r="824">
          <cell r="A824">
            <v>817</v>
          </cell>
          <cell r="B824">
            <v>150.30000000000001</v>
          </cell>
          <cell r="C824" t="str">
            <v>Providing earthing with GI plate including supply of plate, strip, pipe, providing suitable earth bus for interconnection, providing a mixture of salt &amp; charcoal, making earth pit chamber with chequered plate cover as per standard drwng. etc. all complete</v>
          </cell>
          <cell r="D824" t="str">
            <v>EA</v>
          </cell>
          <cell r="E824">
            <v>7649</v>
          </cell>
          <cell r="F824" t="str">
            <v>Seven thousand Six hundred Forty Nine</v>
          </cell>
        </row>
        <row r="825">
          <cell r="A825">
            <v>818</v>
          </cell>
          <cell r="B825">
            <v>151</v>
          </cell>
          <cell r="C825" t="str">
            <v xml:space="preserve">Supply &amp; drawing/laying, jointing, connecting, testing and commissioning of  earth strip/copper strip/GI wire for earthing and lightning protection under or aboveground complete as per specification for the following : </v>
          </cell>
          <cell r="F825" t="str">
            <v/>
          </cell>
        </row>
        <row r="826">
          <cell r="A826">
            <v>819</v>
          </cell>
          <cell r="B826">
            <v>151.1</v>
          </cell>
          <cell r="C826" t="str">
            <v>50 x 10mm G.I. Strip</v>
          </cell>
          <cell r="D826" t="str">
            <v>RM</v>
          </cell>
          <cell r="E826">
            <v>88</v>
          </cell>
          <cell r="F826" t="str">
            <v>Eighty Eight</v>
          </cell>
        </row>
        <row r="827">
          <cell r="A827">
            <v>820</v>
          </cell>
          <cell r="B827">
            <v>151.19999999999999</v>
          </cell>
          <cell r="C827" t="str">
            <v xml:space="preserve">40 x 5 mm G.I. Strip </v>
          </cell>
          <cell r="D827" t="str">
            <v>RM</v>
          </cell>
          <cell r="E827">
            <v>114</v>
          </cell>
          <cell r="F827" t="str">
            <v>One hundred Fourteen</v>
          </cell>
        </row>
        <row r="828">
          <cell r="A828">
            <v>821</v>
          </cell>
          <cell r="B828">
            <v>151.30000000000001</v>
          </cell>
          <cell r="C828" t="str">
            <v>38 x 6 mm G.I.strip</v>
          </cell>
          <cell r="D828" t="str">
            <v>RM</v>
          </cell>
          <cell r="E828">
            <v>114</v>
          </cell>
          <cell r="F828" t="str">
            <v>One hundred Fourteen</v>
          </cell>
        </row>
        <row r="829">
          <cell r="A829">
            <v>822</v>
          </cell>
          <cell r="B829">
            <v>151.4</v>
          </cell>
          <cell r="C829" t="str">
            <v>32 x 8 mm G.I.strip</v>
          </cell>
          <cell r="D829" t="str">
            <v>RM</v>
          </cell>
          <cell r="E829">
            <v>108</v>
          </cell>
          <cell r="F829" t="str">
            <v>One hundred Eight</v>
          </cell>
        </row>
        <row r="830">
          <cell r="A830">
            <v>823</v>
          </cell>
          <cell r="B830">
            <v>151.5</v>
          </cell>
          <cell r="C830" t="str">
            <v>32 x 6 mm G.I.strip</v>
          </cell>
          <cell r="D830" t="str">
            <v>RM</v>
          </cell>
          <cell r="E830">
            <v>68</v>
          </cell>
          <cell r="F830" t="str">
            <v>Sixty Eight</v>
          </cell>
        </row>
        <row r="831">
          <cell r="A831">
            <v>824</v>
          </cell>
          <cell r="B831">
            <v>151.6</v>
          </cell>
          <cell r="C831" t="str">
            <v xml:space="preserve">50 x 6 mm G.I. Strip </v>
          </cell>
          <cell r="D831" t="str">
            <v>RM</v>
          </cell>
          <cell r="E831">
            <v>110</v>
          </cell>
          <cell r="F831" t="str">
            <v>One hundred Ten</v>
          </cell>
        </row>
        <row r="832">
          <cell r="A832">
            <v>825</v>
          </cell>
          <cell r="B832">
            <v>151.69999999999999</v>
          </cell>
          <cell r="C832" t="str">
            <v>25 x 6 mm GI strip</v>
          </cell>
          <cell r="D832" t="str">
            <v>RM</v>
          </cell>
          <cell r="E832">
            <v>82</v>
          </cell>
          <cell r="F832" t="str">
            <v>Eighty Two</v>
          </cell>
        </row>
        <row r="833">
          <cell r="A833">
            <v>826</v>
          </cell>
          <cell r="B833">
            <v>151.80000000000001</v>
          </cell>
          <cell r="C833" t="str">
            <v>25 x 3 mm GI strip</v>
          </cell>
          <cell r="D833" t="str">
            <v>RM</v>
          </cell>
          <cell r="E833">
            <v>61</v>
          </cell>
          <cell r="F833" t="str">
            <v>Sixty One</v>
          </cell>
        </row>
        <row r="834">
          <cell r="A834">
            <v>827</v>
          </cell>
          <cell r="B834">
            <v>151.9</v>
          </cell>
          <cell r="C834" t="str">
            <v>8 S.W.G. G.I. Wire (bare)</v>
          </cell>
          <cell r="D834" t="str">
            <v>RM</v>
          </cell>
          <cell r="E834">
            <v>9</v>
          </cell>
          <cell r="F834" t="str">
            <v>Nine</v>
          </cell>
        </row>
        <row r="835">
          <cell r="A835">
            <v>828</v>
          </cell>
          <cell r="B835">
            <v>151.1</v>
          </cell>
          <cell r="C835" t="str">
            <v>10 S.W.G. G.I. Wire (bare)</v>
          </cell>
          <cell r="D835" t="str">
            <v>RM</v>
          </cell>
          <cell r="E835">
            <v>9</v>
          </cell>
          <cell r="F835" t="str">
            <v>Nine</v>
          </cell>
        </row>
        <row r="836">
          <cell r="A836">
            <v>829</v>
          </cell>
          <cell r="B836">
            <v>151.11000000000001</v>
          </cell>
          <cell r="C836" t="str">
            <v>12 S.W.G. G.I. Wire (bare)</v>
          </cell>
          <cell r="D836" t="str">
            <v>RM</v>
          </cell>
          <cell r="E836">
            <v>9</v>
          </cell>
          <cell r="F836" t="str">
            <v>Nine</v>
          </cell>
        </row>
        <row r="837">
          <cell r="A837">
            <v>830</v>
          </cell>
          <cell r="B837">
            <v>151.12</v>
          </cell>
          <cell r="C837" t="str">
            <v xml:space="preserve">6 S.W.G. Cu. Wire  </v>
          </cell>
          <cell r="D837" t="str">
            <v>RM</v>
          </cell>
          <cell r="E837">
            <v>33</v>
          </cell>
          <cell r="F837" t="str">
            <v>Thirty Three</v>
          </cell>
        </row>
        <row r="838">
          <cell r="A838">
            <v>831</v>
          </cell>
          <cell r="B838">
            <v>151.13</v>
          </cell>
          <cell r="C838" t="str">
            <v xml:space="preserve">8 S.W.G. Cu. Wire  </v>
          </cell>
          <cell r="D838" t="str">
            <v>RM</v>
          </cell>
          <cell r="E838">
            <v>55</v>
          </cell>
          <cell r="F838" t="str">
            <v>Fifty Five</v>
          </cell>
        </row>
        <row r="839">
          <cell r="A839">
            <v>832</v>
          </cell>
          <cell r="B839">
            <v>151.13999999999999</v>
          </cell>
          <cell r="C839" t="str">
            <v xml:space="preserve">10 S.W.G. Cu. Wire  </v>
          </cell>
          <cell r="D839" t="str">
            <v>RM</v>
          </cell>
          <cell r="E839">
            <v>28</v>
          </cell>
          <cell r="F839" t="str">
            <v>Twenty Eight</v>
          </cell>
        </row>
        <row r="840">
          <cell r="A840">
            <v>833</v>
          </cell>
          <cell r="B840">
            <v>151.15</v>
          </cell>
          <cell r="C840" t="str">
            <v>25 x 3 mm Cu. Strip</v>
          </cell>
          <cell r="D840" t="str">
            <v>RM</v>
          </cell>
          <cell r="E840">
            <v>311</v>
          </cell>
          <cell r="F840" t="str">
            <v>Three hundred Eleven</v>
          </cell>
        </row>
        <row r="841">
          <cell r="A841">
            <v>834</v>
          </cell>
          <cell r="B841">
            <v>151.16</v>
          </cell>
          <cell r="C841" t="str">
            <v>25 x 6 mm Cu. Strip</v>
          </cell>
          <cell r="D841" t="str">
            <v>RM</v>
          </cell>
          <cell r="E841">
            <v>417</v>
          </cell>
          <cell r="F841" t="str">
            <v>Four hundred Seventeen</v>
          </cell>
        </row>
        <row r="842">
          <cell r="A842">
            <v>835</v>
          </cell>
          <cell r="B842">
            <v>151.16999999999999</v>
          </cell>
          <cell r="C842" t="str">
            <v>Providing &amp; fixing flexible copper cable PVC insulated of 16sqmm for connecting the earth grid/earth strip with the crocodile clip including cost of 1no.crocodile clip (for tanker earthing &amp; other job)</v>
          </cell>
          <cell r="D842" t="str">
            <v>RM</v>
          </cell>
          <cell r="E842">
            <v>353</v>
          </cell>
          <cell r="F842" t="str">
            <v>Three hundred Fifty Three</v>
          </cell>
        </row>
        <row r="843">
          <cell r="A843">
            <v>836</v>
          </cell>
          <cell r="B843">
            <v>151.18</v>
          </cell>
          <cell r="C843" t="str">
            <v>Formation of lighting protection arrangement with supply of 1.0 M height spike and erection at top most portion of structure/building and connecting the same to earthpit by 40x6mm GI Strip (excluding supply and laying of GI strip)</v>
          </cell>
          <cell r="D843" t="str">
            <v>EA</v>
          </cell>
          <cell r="E843">
            <v>2949</v>
          </cell>
          <cell r="F843" t="str">
            <v>Two thousand Nine hundred Forty Nine</v>
          </cell>
        </row>
        <row r="844">
          <cell r="A844">
            <v>837</v>
          </cell>
          <cell r="B844">
            <v>151.19</v>
          </cell>
          <cell r="C844" t="str">
            <v>Providing and fixing of Lightining Arrestors having 50mm dia globe and  three Nos. of pointed spikes at top with a stem of dia 25mm and length of 1m</v>
          </cell>
          <cell r="D844" t="str">
            <v>SET</v>
          </cell>
          <cell r="E844">
            <v>3175</v>
          </cell>
          <cell r="F844" t="str">
            <v>Three thousand One hundred Seventy Five</v>
          </cell>
        </row>
        <row r="845">
          <cell r="A845">
            <v>838</v>
          </cell>
          <cell r="C845" t="str">
            <v>SAFETY EQUIPMENT</v>
          </cell>
          <cell r="F845" t="str">
            <v/>
          </cell>
        </row>
        <row r="846">
          <cell r="A846">
            <v>839</v>
          </cell>
          <cell r="B846">
            <v>152</v>
          </cell>
          <cell r="C846" t="str">
            <v>Supplying &amp; Fixing of following items for electrical safety in switch rooms/DG romms etc</v>
          </cell>
          <cell r="F846" t="str">
            <v/>
          </cell>
        </row>
        <row r="847">
          <cell r="A847">
            <v>840</v>
          </cell>
          <cell r="B847">
            <v>152.1</v>
          </cell>
          <cell r="C847" t="str">
            <v>Rubber mat of 11 KV grade (2Mx1M size) near swichboards as per direction of Engineer In charge</v>
          </cell>
          <cell r="D847" t="str">
            <v>EA</v>
          </cell>
          <cell r="E847">
            <v>2845</v>
          </cell>
          <cell r="F847" t="str">
            <v>Two thousand Eight hundred Forty Five</v>
          </cell>
        </row>
        <row r="848">
          <cell r="A848">
            <v>841</v>
          </cell>
          <cell r="B848">
            <v>152.19999999999999</v>
          </cell>
          <cell r="C848" t="str">
            <v xml:space="preserve">11 KV grade hand gloves, ISI mark </v>
          </cell>
          <cell r="D848" t="str">
            <v>EA</v>
          </cell>
          <cell r="E848">
            <v>365</v>
          </cell>
          <cell r="F848" t="str">
            <v>Three hundred Sixty Five</v>
          </cell>
        </row>
        <row r="849">
          <cell r="A849">
            <v>842</v>
          </cell>
          <cell r="B849">
            <v>152.30000000000001</v>
          </cell>
          <cell r="C849" t="str">
            <v>6 mm thick chequered plate on cable trench inside swtich room, DG room, earthing pit etc.</v>
          </cell>
          <cell r="D849" t="str">
            <v>M2</v>
          </cell>
          <cell r="E849">
            <v>280</v>
          </cell>
          <cell r="F849" t="str">
            <v>Two hundred Eighty</v>
          </cell>
        </row>
        <row r="850">
          <cell r="A850">
            <v>843</v>
          </cell>
          <cell r="B850">
            <v>152.4</v>
          </cell>
          <cell r="C850" t="str">
            <v>Supply and fixing of shock treatment chart in English, Hindi &amp; local  language  framed in glass framework.</v>
          </cell>
          <cell r="D850" t="str">
            <v>EA</v>
          </cell>
          <cell r="E850">
            <v>274</v>
          </cell>
          <cell r="F850" t="str">
            <v>Two hundred Seventy Four</v>
          </cell>
        </row>
        <row r="851">
          <cell r="A851">
            <v>844</v>
          </cell>
          <cell r="B851">
            <v>152.5</v>
          </cell>
          <cell r="C851" t="str">
            <v xml:space="preserve">Supplying and providing 8 SWG copper wire bonding for pieline flange joints. </v>
          </cell>
          <cell r="D851" t="str">
            <v>EA</v>
          </cell>
          <cell r="E851">
            <v>97</v>
          </cell>
          <cell r="F851" t="str">
            <v>Ninty Seven</v>
          </cell>
        </row>
        <row r="852">
          <cell r="A852">
            <v>845</v>
          </cell>
          <cell r="C852" t="str">
            <v>PANEL BOARDS AND DISTRIBUTION BOARDS</v>
          </cell>
          <cell r="F852" t="str">
            <v/>
          </cell>
        </row>
        <row r="853">
          <cell r="A853">
            <v>846</v>
          </cell>
          <cell r="B853">
            <v>153.1</v>
          </cell>
          <cell r="C853" t="str">
            <v>Supply, installation, testing and commissioning of cubicle type powerand motor control centre with 6nos of LED type (RYB) indicating lamps, 3 Nos. of ammeters,1No.of  voltmeter with selector switch, 3nos. of  100/5A CTs, control fuses, control wiring etc.</v>
          </cell>
          <cell r="D853" t="str">
            <v>SET</v>
          </cell>
          <cell r="E853">
            <v>51661</v>
          </cell>
          <cell r="F853" t="str">
            <v>Fifty One thousand Six hundred Sixty One</v>
          </cell>
        </row>
        <row r="854">
          <cell r="A854">
            <v>847</v>
          </cell>
          <cell r="B854">
            <v>153.19999999999999</v>
          </cell>
          <cell r="C854" t="str">
            <v xml:space="preserve">Supply, installation, testing and commissioning of cubicle type power and motor control centre with six nos of LED type (RYB) indicating lamps, 3 Nos.of ammeters,1No. of  voltmeter with selector switch, 3 Nos. of 100/5A CTs, control fuses, control wiring </v>
          </cell>
          <cell r="D854" t="str">
            <v>SET</v>
          </cell>
          <cell r="E854">
            <v>65103</v>
          </cell>
          <cell r="F854" t="str">
            <v>Sixty Five thousand One hundred Three</v>
          </cell>
        </row>
        <row r="855">
          <cell r="A855">
            <v>848</v>
          </cell>
          <cell r="B855">
            <v>153.30000000000001</v>
          </cell>
          <cell r="C855" t="str">
            <v>Supply, installation, testing and commissioning of cubicle type power  control centre with 6nos of LED type(RYB) indicating lamps,3Nos.of  ammeters,1No. of  voltmeter with selector switch,3Nos.of 250/5A CTs, control fuses, control wiring etc.&amp; to be fabri</v>
          </cell>
          <cell r="D855" t="str">
            <v>SET</v>
          </cell>
          <cell r="E855">
            <v>54982</v>
          </cell>
          <cell r="F855" t="str">
            <v>Fifty Four thousand Nine hundred Eighty Two</v>
          </cell>
        </row>
        <row r="856">
          <cell r="A856">
            <v>849</v>
          </cell>
          <cell r="B856">
            <v>154</v>
          </cell>
          <cell r="C856" t="str">
            <v>Supplying and fixing of following meters and accessories in existing DB/Panel board.</v>
          </cell>
          <cell r="F856" t="str">
            <v/>
          </cell>
        </row>
        <row r="857">
          <cell r="A857">
            <v>850</v>
          </cell>
          <cell r="B857">
            <v>154.1</v>
          </cell>
          <cell r="C857" t="str">
            <v>96x96mm Ammeter</v>
          </cell>
          <cell r="D857" t="str">
            <v>EA</v>
          </cell>
          <cell r="E857">
            <v>533</v>
          </cell>
          <cell r="F857" t="str">
            <v>Five hundred Thirty Three</v>
          </cell>
        </row>
        <row r="858">
          <cell r="A858">
            <v>851</v>
          </cell>
          <cell r="B858">
            <v>154.19999999999999</v>
          </cell>
          <cell r="C858" t="str">
            <v>96x96 mm Volt meter</v>
          </cell>
          <cell r="D858" t="str">
            <v>EA</v>
          </cell>
          <cell r="E858">
            <v>400</v>
          </cell>
          <cell r="F858" t="str">
            <v xml:space="preserve">Four hundred </v>
          </cell>
        </row>
        <row r="859">
          <cell r="A859">
            <v>852</v>
          </cell>
          <cell r="B859">
            <v>154.30000000000001</v>
          </cell>
          <cell r="C859" t="str">
            <v>Ammeter selector switch</v>
          </cell>
          <cell r="D859" t="str">
            <v>EA</v>
          </cell>
          <cell r="E859">
            <v>364</v>
          </cell>
          <cell r="F859" t="str">
            <v>Three hundred Sixty Four</v>
          </cell>
        </row>
        <row r="860">
          <cell r="A860">
            <v>853</v>
          </cell>
          <cell r="B860">
            <v>154.4</v>
          </cell>
          <cell r="C860" t="str">
            <v>Volt meter selector switch</v>
          </cell>
          <cell r="D860" t="str">
            <v>EA</v>
          </cell>
          <cell r="E860">
            <v>339</v>
          </cell>
          <cell r="F860" t="str">
            <v>Three hundred Thirty Nine</v>
          </cell>
        </row>
        <row r="861">
          <cell r="A861">
            <v>854</v>
          </cell>
          <cell r="B861">
            <v>154.5</v>
          </cell>
          <cell r="C861" t="str">
            <v>LED type Phase indicator lamp</v>
          </cell>
          <cell r="D861" t="str">
            <v>EA</v>
          </cell>
          <cell r="E861">
            <v>170</v>
          </cell>
          <cell r="F861" t="str">
            <v>One hundred Seventy</v>
          </cell>
        </row>
        <row r="862">
          <cell r="A862">
            <v>855</v>
          </cell>
          <cell r="B862">
            <v>154.6</v>
          </cell>
          <cell r="C862" t="str">
            <v>2-16A HRC control fuse with fuse base and fuse carrier</v>
          </cell>
          <cell r="D862" t="str">
            <v>EA</v>
          </cell>
          <cell r="E862">
            <v>258</v>
          </cell>
          <cell r="F862" t="str">
            <v>Two hundred Fifty Eight</v>
          </cell>
        </row>
        <row r="863">
          <cell r="A863">
            <v>856</v>
          </cell>
          <cell r="B863">
            <v>154.69999999999999</v>
          </cell>
          <cell r="C863" t="str">
            <v>16A neutral link</v>
          </cell>
          <cell r="D863" t="str">
            <v>EA</v>
          </cell>
          <cell r="E863">
            <v>111</v>
          </cell>
          <cell r="F863" t="str">
            <v>One hundred Eleven</v>
          </cell>
        </row>
        <row r="864">
          <cell r="A864">
            <v>857</v>
          </cell>
          <cell r="C864" t="str">
            <v>LT DISTRIBUTION PANEL</v>
          </cell>
          <cell r="F864" t="str">
            <v/>
          </cell>
        </row>
        <row r="865">
          <cell r="A865">
            <v>858</v>
          </cell>
          <cell r="B865">
            <v>155.1</v>
          </cell>
          <cell r="C865" t="str">
            <v xml:space="preserve">Supply, erection, testing &amp; commissioning of floor mounting type dust and vermin proof cubical panel board as per standard Dwg no. IOC/CA/CAPEX/147 1/2 enclosed herein. Job includes supply &amp; fixing of all components as per approved make, Cu. Bus etc. </v>
          </cell>
          <cell r="D865" t="str">
            <v>LS</v>
          </cell>
          <cell r="E865">
            <v>0</v>
          </cell>
          <cell r="F865" t="str">
            <v/>
          </cell>
        </row>
        <row r="866">
          <cell r="A866">
            <v>859</v>
          </cell>
          <cell r="B866">
            <v>155.19999999999999</v>
          </cell>
          <cell r="C866" t="str">
            <v xml:space="preserve">Supply, erection, testing &amp; commissioning  of wall mounting type dustand vermin proof cubical panel board as per standard Drg no. IOC/CA/CAPEX/147 2/2. enclosed herein. Job includes supply &amp; fixing of all components as per approved make, Cu. Bus etc. </v>
          </cell>
          <cell r="D866" t="str">
            <v>LS</v>
          </cell>
          <cell r="E866">
            <v>30591</v>
          </cell>
          <cell r="F866" t="str">
            <v>Thirty thousand Five hundred Ninty One</v>
          </cell>
        </row>
        <row r="867">
          <cell r="A867">
            <v>860</v>
          </cell>
          <cell r="B867">
            <v>155.30000000000001</v>
          </cell>
          <cell r="C867" t="str">
            <v>Supply, erection, testing and commissioning of change over panel in sheet enclosure with side handle operation including angle frame, grouting in CC complete as per standard drawing no. IOC/CA/CAPEX/147 1/2. Job includes supply  &amp; fixing of all components</v>
          </cell>
          <cell r="D867" t="str">
            <v>LS</v>
          </cell>
          <cell r="E867">
            <v>88913</v>
          </cell>
          <cell r="F867" t="str">
            <v>Eighty Eight thousand Nine hundred Thirteen</v>
          </cell>
        </row>
        <row r="868">
          <cell r="A868">
            <v>861</v>
          </cell>
          <cell r="B868">
            <v>155.4</v>
          </cell>
          <cell r="C868" t="str">
            <v xml:space="preserve">Supply, fabrication &amp; erection of  out door duty EB meter board with  provision for energy meter (energy meter will be supplied by EB ) including 3nos of 100A HRC fuse unit and fuse base,neutral link,Bakelite connectors, inter connections etc as required </v>
          </cell>
          <cell r="D868" t="str">
            <v>SET</v>
          </cell>
          <cell r="E868">
            <v>5371</v>
          </cell>
          <cell r="F868" t="str">
            <v>Five thousand Three hundred Seventy One</v>
          </cell>
        </row>
        <row r="869">
          <cell r="A869">
            <v>862</v>
          </cell>
          <cell r="B869">
            <v>155.5</v>
          </cell>
          <cell r="C869" t="str">
            <v xml:space="preserve">Supply, fabrication and erection of  EB meter board with provision for energy meter (energy meter will be supplied by  EB ) including 1no of  63A HRC fuse unit and fuse base,neutral link,Bakelite connectors,inter-connections etc as required in hensel box </v>
          </cell>
          <cell r="D869" t="str">
            <v>SET</v>
          </cell>
          <cell r="E869">
            <v>4518</v>
          </cell>
          <cell r="F869" t="str">
            <v>Four thousand Five hundred Eighteen</v>
          </cell>
        </row>
        <row r="870">
          <cell r="A870">
            <v>863</v>
          </cell>
          <cell r="C870" t="str">
            <v>PROVIDING INTERNAL WIRING</v>
          </cell>
          <cell r="F870" t="str">
            <v/>
          </cell>
        </row>
        <row r="871">
          <cell r="A871">
            <v>864</v>
          </cell>
          <cell r="B871">
            <v>156.1</v>
          </cell>
          <cell r="C871" t="str">
            <v>Light/ fan/5A plug points using ordinary switch, socket (including circuit wiring using 1.5 sq.mm flexible copper conductor cable, supply and fixing switch box, hylum sheet, PVC conduits and 14 SWG copper  earthing).</v>
          </cell>
          <cell r="D871" t="str">
            <v>EA</v>
          </cell>
          <cell r="E871">
            <v>587</v>
          </cell>
          <cell r="F871" t="str">
            <v>Five hundred Eighty Seven</v>
          </cell>
        </row>
        <row r="872">
          <cell r="A872">
            <v>865</v>
          </cell>
          <cell r="B872">
            <v>156.19999999999999</v>
          </cell>
          <cell r="C872" t="str">
            <v>15A Power plug points with ordinary switch and socket. Using 2.5 sq.mm flexible copper conductor cable including supply and fixing switch box, hylum sheet, PVC conduits, 15A switch and socket and 14 SWG copper  earthing.</v>
          </cell>
          <cell r="D872" t="str">
            <v>EA</v>
          </cell>
          <cell r="E872">
            <v>626</v>
          </cell>
          <cell r="F872" t="str">
            <v>Six hundred Twenty Six</v>
          </cell>
        </row>
        <row r="873">
          <cell r="A873">
            <v>866</v>
          </cell>
          <cell r="B873">
            <v>156.30000000000001</v>
          </cell>
          <cell r="C873" t="str">
            <v>15 A power plug points with modular type switch and socket. Using 2.5sq.mm flexible copper conductor cable including supply and fixing switch box, front plate, 15A modular type switch and socket, PVC conduits and 14 SWG copper  earthing.</v>
          </cell>
          <cell r="D873" t="str">
            <v>EA</v>
          </cell>
          <cell r="E873">
            <v>626</v>
          </cell>
          <cell r="F873" t="str">
            <v>Six hundred Twenty Six</v>
          </cell>
        </row>
        <row r="874">
          <cell r="A874">
            <v>867</v>
          </cell>
          <cell r="B874">
            <v>157</v>
          </cell>
          <cell r="C874" t="str">
            <v xml:space="preserve">Point wiring for plug points with wires in 20/25mm rigid PVC conduits including 1.5 sq mm single core PVC insulated Copper wire(green colour)  as continues earth </v>
          </cell>
          <cell r="F874" t="str">
            <v/>
          </cell>
        </row>
        <row r="875">
          <cell r="A875">
            <v>868</v>
          </cell>
          <cell r="B875">
            <v>157.1</v>
          </cell>
          <cell r="C875" t="str">
            <v>With 2 x 1.5  sq mm, 1100 V grade,  for 5 Amp., plug point.</v>
          </cell>
          <cell r="D875" t="str">
            <v>RM</v>
          </cell>
          <cell r="E875">
            <v>587</v>
          </cell>
          <cell r="F875" t="str">
            <v>Five hundred Eighty Seven</v>
          </cell>
        </row>
        <row r="876">
          <cell r="A876">
            <v>869</v>
          </cell>
          <cell r="B876">
            <v>157.19999999999999</v>
          </cell>
          <cell r="C876" t="str">
            <v>With 2 x 4 sq mm, 1100 V grade,for 15 Amp., plug point</v>
          </cell>
          <cell r="D876" t="str">
            <v>RM</v>
          </cell>
          <cell r="E876">
            <v>687</v>
          </cell>
          <cell r="F876" t="str">
            <v>Six hundred Eighty Seven</v>
          </cell>
        </row>
        <row r="877">
          <cell r="A877">
            <v>870</v>
          </cell>
          <cell r="B877">
            <v>157.30000000000001</v>
          </cell>
          <cell r="C877" t="str">
            <v>With 2 x 4 sq mm, 1100 V grade for20 Amp., plug point</v>
          </cell>
          <cell r="D877" t="str">
            <v>RM</v>
          </cell>
          <cell r="E877">
            <v>687</v>
          </cell>
          <cell r="F877" t="str">
            <v>Six hundred Eighty Seven</v>
          </cell>
        </row>
        <row r="878">
          <cell r="A878">
            <v>871</v>
          </cell>
          <cell r="B878">
            <v>158</v>
          </cell>
          <cell r="C878" t="str">
            <v>Providing following point wiring with standard wire/ cable, plug, fittings, with suitable sockets, suitable GI box with front plate etc. complete, to include circuits from distribution boards to individual point boards, suitable PVC casing capping and req</v>
          </cell>
          <cell r="F878" t="str">
            <v/>
          </cell>
        </row>
        <row r="879">
          <cell r="A879">
            <v>872</v>
          </cell>
          <cell r="B879">
            <v>158.1</v>
          </cell>
          <cell r="C879" t="str">
            <v>TELEPHONE POINT using 2 pair 0.51 mm dia. Copper telephone cable  with two pin socket plate type</v>
          </cell>
          <cell r="D879" t="str">
            <v>EA</v>
          </cell>
          <cell r="E879">
            <v>487</v>
          </cell>
          <cell r="F879" t="str">
            <v>Four hundred Eighty Seven</v>
          </cell>
        </row>
        <row r="880">
          <cell r="A880">
            <v>873</v>
          </cell>
          <cell r="B880">
            <v>158.19999999999999</v>
          </cell>
          <cell r="C880" t="str">
            <v>TV / CABLE POINT using coaxial TV cable and TV socket plate type.</v>
          </cell>
          <cell r="D880" t="str">
            <v>EA</v>
          </cell>
          <cell r="E880">
            <v>589</v>
          </cell>
          <cell r="F880" t="str">
            <v>Five hundred Eighty Nine</v>
          </cell>
        </row>
        <row r="881">
          <cell r="A881">
            <v>874</v>
          </cell>
          <cell r="B881">
            <v>158.30000000000001</v>
          </cell>
          <cell r="C881" t="str">
            <v xml:space="preserve">Computer point using CA 6 cable &amp; 2 pin RJ 45 sockets plate type  </v>
          </cell>
          <cell r="D881" t="str">
            <v>EA</v>
          </cell>
          <cell r="E881">
            <v>553</v>
          </cell>
          <cell r="F881" t="str">
            <v>Five hundred Fifty Three</v>
          </cell>
        </row>
        <row r="882">
          <cell r="A882">
            <v>875</v>
          </cell>
          <cell r="B882">
            <v>159</v>
          </cell>
          <cell r="C882" t="str">
            <v xml:space="preserve">Supplying, drawing sub-main/power wiring with PVC insulated Copper1100 V grade FRLS type through heavy duty rigid PVC conduit either on wall or in concealed. The job include terminations at both ends through proper jointing materials all complete for the </v>
          </cell>
          <cell r="F882" t="str">
            <v/>
          </cell>
        </row>
        <row r="883">
          <cell r="A883">
            <v>876</v>
          </cell>
          <cell r="B883">
            <v>159.1</v>
          </cell>
          <cell r="C883" t="str">
            <v>2 x 1.5 sq mm + 1 x 1.5 sq mm earth wire</v>
          </cell>
          <cell r="D883" t="str">
            <v>RM</v>
          </cell>
          <cell r="E883">
            <v>50</v>
          </cell>
          <cell r="F883" t="str">
            <v>Fifty</v>
          </cell>
        </row>
        <row r="884">
          <cell r="A884">
            <v>877</v>
          </cell>
          <cell r="B884">
            <v>159.19999999999999</v>
          </cell>
          <cell r="C884" t="str">
            <v>2 x 2.5 sq mm + 1 x 2.5 sq mm earth wire</v>
          </cell>
          <cell r="D884" t="str">
            <v>RM</v>
          </cell>
          <cell r="E884">
            <v>57</v>
          </cell>
          <cell r="F884" t="str">
            <v>Fifty Seven</v>
          </cell>
        </row>
        <row r="885">
          <cell r="A885">
            <v>878</v>
          </cell>
          <cell r="B885">
            <v>159.30000000000001</v>
          </cell>
          <cell r="C885" t="str">
            <v>2 x 4 sq mm + 1 x 4 sq mm earth wire</v>
          </cell>
          <cell r="D885" t="str">
            <v>RM</v>
          </cell>
          <cell r="E885">
            <v>66</v>
          </cell>
          <cell r="F885" t="str">
            <v>Sixty Six</v>
          </cell>
        </row>
        <row r="886">
          <cell r="A886">
            <v>879</v>
          </cell>
          <cell r="B886">
            <v>159.4</v>
          </cell>
          <cell r="C886" t="str">
            <v>2 x 6 sq mm + 1 x 6 sq mm earth wire</v>
          </cell>
          <cell r="D886" t="str">
            <v>RM</v>
          </cell>
          <cell r="E886">
            <v>81</v>
          </cell>
          <cell r="F886" t="str">
            <v>Eighty One</v>
          </cell>
        </row>
        <row r="887">
          <cell r="A887">
            <v>880</v>
          </cell>
          <cell r="B887">
            <v>159.5</v>
          </cell>
          <cell r="C887" t="str">
            <v>2 x 10 sq mm + 1 x 10 sq mm earth wire</v>
          </cell>
          <cell r="D887" t="str">
            <v>RM</v>
          </cell>
          <cell r="E887">
            <v>113</v>
          </cell>
          <cell r="F887" t="str">
            <v>One hundred Thirteen</v>
          </cell>
        </row>
        <row r="888">
          <cell r="A888">
            <v>881</v>
          </cell>
          <cell r="B888">
            <v>159.6</v>
          </cell>
          <cell r="C888" t="str">
            <v>2 x 16 sq mm + 1 x 16 sq mm earth wire</v>
          </cell>
          <cell r="D888" t="str">
            <v>RM</v>
          </cell>
          <cell r="E888">
            <v>143</v>
          </cell>
          <cell r="F888" t="str">
            <v>One hundred Forty Three</v>
          </cell>
        </row>
        <row r="889">
          <cell r="A889">
            <v>882</v>
          </cell>
          <cell r="B889">
            <v>159.69999999999999</v>
          </cell>
          <cell r="C889" t="str">
            <v xml:space="preserve">Inside wiring in PVC conduit pipe with three run 2.5 sq.mm copper wire in surface/ recess with all acessories including conduit pipe. </v>
          </cell>
          <cell r="D889" t="str">
            <v>RM</v>
          </cell>
          <cell r="E889">
            <v>710</v>
          </cell>
          <cell r="F889" t="str">
            <v>Seven hundred Ten</v>
          </cell>
        </row>
        <row r="890">
          <cell r="A890">
            <v>883</v>
          </cell>
          <cell r="B890">
            <v>159.80000000000001</v>
          </cell>
          <cell r="C890" t="str">
            <v>Providing internal wiring for yard light/flood light poles from junction box to fixtures using 3 core/3 run 2.5 sq.mm flexible copper conductor cable including interconnections etc as required complete.</v>
          </cell>
          <cell r="D890" t="str">
            <v>RM</v>
          </cell>
          <cell r="E890">
            <v>65</v>
          </cell>
          <cell r="F890" t="str">
            <v>Sixty Five</v>
          </cell>
        </row>
        <row r="891">
          <cell r="A891">
            <v>884</v>
          </cell>
          <cell r="C891" t="str">
            <v>PROVIDING POINT WIRING</v>
          </cell>
          <cell r="F891" t="str">
            <v/>
          </cell>
        </row>
        <row r="892">
          <cell r="A892">
            <v>885</v>
          </cell>
          <cell r="B892">
            <v>160</v>
          </cell>
          <cell r="C892" t="str">
            <v>Providing point wiring with 1.5 sq mm single core PVC insulated coper wire (1100 V grade) with 1.5 sq mm single core PVC insulated copper wire (green colour) as continuous earth in existing recessed pipe in ceiling/wall including connection, commissioning</v>
          </cell>
          <cell r="F892" t="str">
            <v/>
          </cell>
        </row>
        <row r="893">
          <cell r="A893">
            <v>886</v>
          </cell>
          <cell r="B893">
            <v>160.1</v>
          </cell>
          <cell r="C893" t="str">
            <v>Primary Point ( 8 meters)( With non FRLS wire)</v>
          </cell>
          <cell r="D893" t="str">
            <v>EA</v>
          </cell>
          <cell r="E893">
            <v>392</v>
          </cell>
          <cell r="F893" t="str">
            <v>Three hundred Ninty Two</v>
          </cell>
        </row>
        <row r="894">
          <cell r="A894">
            <v>887</v>
          </cell>
          <cell r="B894">
            <v>160.19999999999999</v>
          </cell>
          <cell r="C894" t="str">
            <v>Secondary Point ( 2.5 meters)( with non FRLS wire)</v>
          </cell>
          <cell r="D894" t="str">
            <v>EA</v>
          </cell>
          <cell r="E894">
            <v>123</v>
          </cell>
          <cell r="F894" t="str">
            <v>One hundred Twenty Three</v>
          </cell>
        </row>
        <row r="895">
          <cell r="A895">
            <v>888</v>
          </cell>
          <cell r="B895">
            <v>160.30000000000001</v>
          </cell>
          <cell r="C895" t="str">
            <v>Primary Point ( 8 meters)( With FRLS wire)</v>
          </cell>
          <cell r="D895" t="str">
            <v>EA</v>
          </cell>
          <cell r="E895">
            <v>400</v>
          </cell>
          <cell r="F895" t="str">
            <v xml:space="preserve">Four hundred </v>
          </cell>
        </row>
        <row r="896">
          <cell r="A896">
            <v>889</v>
          </cell>
          <cell r="B896">
            <v>160.4</v>
          </cell>
          <cell r="C896" t="str">
            <v>Secondary Point ( 2.5 meters)( With FRLS wire)</v>
          </cell>
          <cell r="D896" t="str">
            <v>EA</v>
          </cell>
          <cell r="E896">
            <v>125</v>
          </cell>
          <cell r="F896" t="str">
            <v>One hundred Twenty Five</v>
          </cell>
        </row>
        <row r="897">
          <cell r="A897">
            <v>890</v>
          </cell>
          <cell r="B897">
            <v>161</v>
          </cell>
          <cell r="C897" t="str">
            <v xml:space="preserve">Supply and fixing of following Electrical fittings /fixtures  </v>
          </cell>
          <cell r="F897" t="str">
            <v/>
          </cell>
        </row>
        <row r="898">
          <cell r="A898">
            <v>891</v>
          </cell>
          <cell r="B898">
            <v>161.1</v>
          </cell>
          <cell r="C898" t="str">
            <v>5Amp Piano type switch</v>
          </cell>
          <cell r="D898" t="str">
            <v>EA</v>
          </cell>
          <cell r="E898">
            <v>12</v>
          </cell>
          <cell r="F898" t="str">
            <v>Twelve</v>
          </cell>
        </row>
        <row r="899">
          <cell r="A899">
            <v>892</v>
          </cell>
          <cell r="B899">
            <v>161.19999999999999</v>
          </cell>
          <cell r="C899" t="str">
            <v>5Amp modular  type  switch</v>
          </cell>
          <cell r="D899" t="str">
            <v>EA</v>
          </cell>
          <cell r="E899">
            <v>28</v>
          </cell>
          <cell r="F899" t="str">
            <v>Twenty Eight</v>
          </cell>
        </row>
        <row r="900">
          <cell r="A900">
            <v>893</v>
          </cell>
          <cell r="B900">
            <v>161.30000000000001</v>
          </cell>
          <cell r="C900" t="str">
            <v>15Amp Piano  type switch and socket</v>
          </cell>
          <cell r="D900" t="str">
            <v>EA</v>
          </cell>
          <cell r="E900">
            <v>53</v>
          </cell>
          <cell r="F900" t="str">
            <v>Fifty Three</v>
          </cell>
        </row>
        <row r="901">
          <cell r="A901">
            <v>894</v>
          </cell>
          <cell r="B901">
            <v>161.4</v>
          </cell>
          <cell r="C901" t="str">
            <v>15Amp  modular type switch</v>
          </cell>
          <cell r="D901" t="str">
            <v>EA</v>
          </cell>
          <cell r="E901">
            <v>81</v>
          </cell>
          <cell r="F901" t="str">
            <v>Eighty One</v>
          </cell>
        </row>
        <row r="902">
          <cell r="A902">
            <v>895</v>
          </cell>
          <cell r="B902">
            <v>161.5</v>
          </cell>
          <cell r="C902" t="str">
            <v>15Amp  modular type socket</v>
          </cell>
          <cell r="D902" t="str">
            <v>EA</v>
          </cell>
          <cell r="E902">
            <v>208</v>
          </cell>
          <cell r="F902" t="str">
            <v>Two hundred Eight</v>
          </cell>
        </row>
        <row r="903">
          <cell r="A903">
            <v>896</v>
          </cell>
          <cell r="B903">
            <v>161.6</v>
          </cell>
          <cell r="C903" t="str">
            <v>100W pin type bulb</v>
          </cell>
          <cell r="D903" t="str">
            <v>EA</v>
          </cell>
          <cell r="E903">
            <v>32</v>
          </cell>
          <cell r="F903" t="str">
            <v>Thirty Two</v>
          </cell>
        </row>
        <row r="904">
          <cell r="A904">
            <v>897</v>
          </cell>
          <cell r="B904">
            <v>161.69999999999999</v>
          </cell>
          <cell r="C904" t="str">
            <v>18/20W, 600mm long flourescent tube</v>
          </cell>
          <cell r="D904" t="str">
            <v>EA</v>
          </cell>
          <cell r="E904">
            <v>116</v>
          </cell>
          <cell r="F904" t="str">
            <v>One hundred Sixteen</v>
          </cell>
        </row>
        <row r="905">
          <cell r="A905">
            <v>898</v>
          </cell>
          <cell r="B905">
            <v>161.80000000000001</v>
          </cell>
          <cell r="C905" t="str">
            <v xml:space="preserve">36/40W,1200mm long flourescent tube </v>
          </cell>
          <cell r="D905" t="str">
            <v>EA</v>
          </cell>
          <cell r="E905">
            <v>73</v>
          </cell>
          <cell r="F905" t="str">
            <v>Seventy Three</v>
          </cell>
        </row>
        <row r="906">
          <cell r="A906">
            <v>899</v>
          </cell>
          <cell r="B906">
            <v>161.9</v>
          </cell>
          <cell r="C906" t="str">
            <v>20/40 W choke, low loss (with copper coil - 6 w loss)</v>
          </cell>
          <cell r="D906" t="str">
            <v>EA</v>
          </cell>
          <cell r="E906">
            <v>415</v>
          </cell>
          <cell r="F906" t="str">
            <v>Four hundred Fifteen</v>
          </cell>
        </row>
        <row r="907">
          <cell r="A907">
            <v>900</v>
          </cell>
          <cell r="B907">
            <v>161.1</v>
          </cell>
          <cell r="C907" t="str">
            <v xml:space="preserve">40W  heavy duty industrial type electronic choke(Metalic body) for </v>
          </cell>
          <cell r="D907" t="str">
            <v>EA</v>
          </cell>
          <cell r="E907">
            <v>737</v>
          </cell>
          <cell r="F907" t="str">
            <v>Seven hundred Thirty Seven</v>
          </cell>
        </row>
        <row r="908">
          <cell r="A908">
            <v>901</v>
          </cell>
          <cell r="B908">
            <v>161.11000000000001</v>
          </cell>
          <cell r="C908" t="str">
            <v>2x11W CFL energy saver fitting with choke, starter and all other accessories including lamp Make PHILIPS FCS 31/211, Bajaj BJSM211,   WIPRO WVP50211, CG TLLD211)</v>
          </cell>
          <cell r="D908" t="str">
            <v>EA</v>
          </cell>
          <cell r="E908">
            <v>1309</v>
          </cell>
          <cell r="F908" t="str">
            <v>One thousand Three hundred Nine</v>
          </cell>
        </row>
        <row r="909">
          <cell r="A909">
            <v>902</v>
          </cell>
          <cell r="B909">
            <v>161.12</v>
          </cell>
          <cell r="C909" t="str">
            <v>1x 8 / 11 / 14W PL Light fitting with choke,starter &amp; all other accessories including lamp (catalogue No FL 738 of philips make)</v>
          </cell>
          <cell r="D909" t="str">
            <v>EA</v>
          </cell>
          <cell r="E909">
            <v>977</v>
          </cell>
          <cell r="F909" t="str">
            <v>Nine hundred Seventy Seven</v>
          </cell>
        </row>
        <row r="910">
          <cell r="A910">
            <v>903</v>
          </cell>
          <cell r="C910" t="str">
            <v>SWITCHES, FUSES, MCBS, ELCBS ETC</v>
          </cell>
          <cell r="F910" t="str">
            <v/>
          </cell>
        </row>
        <row r="911">
          <cell r="A911">
            <v>904</v>
          </cell>
          <cell r="B911">
            <v>162</v>
          </cell>
          <cell r="C911" t="str">
            <v>Supply and fixing of Modular switch frame with inner and outer face plates and accessories as per following details of approved including flush metal boxes/surface mounting boxes, plates, etc. all complete as per manufacturer's specification and direction</v>
          </cell>
          <cell r="F911" t="str">
            <v/>
          </cell>
        </row>
        <row r="912">
          <cell r="A912">
            <v>905</v>
          </cell>
          <cell r="B912">
            <v>162.1</v>
          </cell>
          <cell r="C912" t="str">
            <v>1or 2 module frame</v>
          </cell>
          <cell r="D912" t="str">
            <v>EA</v>
          </cell>
          <cell r="E912">
            <v>46</v>
          </cell>
          <cell r="F912" t="str">
            <v>Forty Six</v>
          </cell>
        </row>
        <row r="913">
          <cell r="A913">
            <v>906</v>
          </cell>
          <cell r="B913">
            <v>162.19999999999999</v>
          </cell>
          <cell r="C913" t="str">
            <v>3 module frame</v>
          </cell>
          <cell r="D913" t="str">
            <v>EA</v>
          </cell>
          <cell r="E913">
            <v>54</v>
          </cell>
          <cell r="F913" t="str">
            <v>Fifty Four</v>
          </cell>
        </row>
        <row r="914">
          <cell r="A914">
            <v>907</v>
          </cell>
          <cell r="B914">
            <v>162.30000000000001</v>
          </cell>
          <cell r="C914" t="str">
            <v>4 module frame</v>
          </cell>
          <cell r="D914" t="str">
            <v>EA</v>
          </cell>
          <cell r="E914">
            <v>72</v>
          </cell>
          <cell r="F914" t="str">
            <v>Seventy Two</v>
          </cell>
        </row>
        <row r="915">
          <cell r="A915">
            <v>908</v>
          </cell>
          <cell r="B915">
            <v>162.4</v>
          </cell>
          <cell r="C915" t="str">
            <v>6 module frame</v>
          </cell>
          <cell r="D915" t="str">
            <v>EA</v>
          </cell>
          <cell r="E915">
            <v>85</v>
          </cell>
          <cell r="F915" t="str">
            <v>Eighty Five</v>
          </cell>
        </row>
        <row r="916">
          <cell r="A916">
            <v>909</v>
          </cell>
          <cell r="B916">
            <v>162.5</v>
          </cell>
          <cell r="C916" t="str">
            <v>8 module frame</v>
          </cell>
          <cell r="D916" t="str">
            <v>EA</v>
          </cell>
          <cell r="E916">
            <v>101</v>
          </cell>
          <cell r="F916" t="str">
            <v>One hundred One</v>
          </cell>
        </row>
        <row r="917">
          <cell r="A917">
            <v>910</v>
          </cell>
          <cell r="B917">
            <v>162.6</v>
          </cell>
          <cell r="C917" t="str">
            <v>8 module frame(horizontal)</v>
          </cell>
          <cell r="D917" t="str">
            <v>EA</v>
          </cell>
          <cell r="E917">
            <v>101</v>
          </cell>
          <cell r="F917" t="str">
            <v>One hundred One</v>
          </cell>
        </row>
        <row r="918">
          <cell r="A918">
            <v>911</v>
          </cell>
          <cell r="B918">
            <v>162.69999999999999</v>
          </cell>
          <cell r="C918" t="str">
            <v>12 module frame</v>
          </cell>
          <cell r="D918" t="str">
            <v>EA</v>
          </cell>
          <cell r="E918">
            <v>124</v>
          </cell>
          <cell r="F918" t="str">
            <v>One hundred Twenty Four</v>
          </cell>
        </row>
        <row r="919">
          <cell r="A919">
            <v>912</v>
          </cell>
          <cell r="B919">
            <v>162.80000000000001</v>
          </cell>
          <cell r="C919" t="str">
            <v>6A Modular Switch</v>
          </cell>
          <cell r="D919" t="str">
            <v>EA</v>
          </cell>
          <cell r="E919">
            <v>28</v>
          </cell>
          <cell r="F919" t="str">
            <v>Twenty Eight</v>
          </cell>
        </row>
        <row r="920">
          <cell r="A920">
            <v>913</v>
          </cell>
          <cell r="B920">
            <v>162.9</v>
          </cell>
          <cell r="C920" t="str">
            <v>15 A Modular switch</v>
          </cell>
          <cell r="D920" t="str">
            <v>EA</v>
          </cell>
          <cell r="E920">
            <v>81</v>
          </cell>
          <cell r="F920" t="str">
            <v>Eighty One</v>
          </cell>
        </row>
        <row r="921">
          <cell r="A921">
            <v>914</v>
          </cell>
          <cell r="B921">
            <v>162.1</v>
          </cell>
          <cell r="C921" t="str">
            <v>6A, 5 Pin Modular Socket</v>
          </cell>
          <cell r="D921" t="str">
            <v>EA</v>
          </cell>
          <cell r="E921">
            <v>193</v>
          </cell>
          <cell r="F921" t="str">
            <v>One hundred Ninty Three</v>
          </cell>
        </row>
        <row r="922">
          <cell r="A922">
            <v>915</v>
          </cell>
          <cell r="B922">
            <v>162.11000000000001</v>
          </cell>
          <cell r="C922" t="str">
            <v>15 A  6 Pin Modular socket</v>
          </cell>
          <cell r="D922" t="str">
            <v>EA</v>
          </cell>
          <cell r="E922">
            <v>208</v>
          </cell>
          <cell r="F922" t="str">
            <v>Two hundred Eight</v>
          </cell>
        </row>
        <row r="923">
          <cell r="A923">
            <v>916</v>
          </cell>
          <cell r="B923">
            <v>162.12</v>
          </cell>
          <cell r="C923" t="str">
            <v>2 Pin Telephone Modular Socket</v>
          </cell>
          <cell r="D923" t="str">
            <v>EA</v>
          </cell>
          <cell r="E923">
            <v>215</v>
          </cell>
          <cell r="F923" t="str">
            <v>Two hundred Fifteen</v>
          </cell>
        </row>
        <row r="924">
          <cell r="A924">
            <v>917</v>
          </cell>
          <cell r="B924">
            <v>162.13</v>
          </cell>
          <cell r="C924" t="str">
            <v>Fan Regulator of 5 step modular type</v>
          </cell>
          <cell r="D924" t="str">
            <v>EA</v>
          </cell>
          <cell r="E924">
            <v>469</v>
          </cell>
          <cell r="F924" t="str">
            <v>Four hundred Sixty Nine</v>
          </cell>
        </row>
        <row r="925">
          <cell r="A925">
            <v>918</v>
          </cell>
          <cell r="B925">
            <v>162.13999999999999</v>
          </cell>
          <cell r="C925" t="str">
            <v>Modular type TV/cable sockets.</v>
          </cell>
          <cell r="D925" t="str">
            <v>EA</v>
          </cell>
          <cell r="E925">
            <v>212</v>
          </cell>
          <cell r="F925" t="str">
            <v>Two hundred Twelve</v>
          </cell>
        </row>
        <row r="926">
          <cell r="A926">
            <v>919</v>
          </cell>
          <cell r="B926">
            <v>162.15</v>
          </cell>
          <cell r="C926" t="str">
            <v>Modular type RJ 45 computer sockets.</v>
          </cell>
          <cell r="D926" t="str">
            <v>EA</v>
          </cell>
          <cell r="E926">
            <v>174</v>
          </cell>
          <cell r="F926" t="str">
            <v>One hundred Seventy Four</v>
          </cell>
        </row>
        <row r="927">
          <cell r="A927">
            <v>920</v>
          </cell>
          <cell r="C927" t="str">
            <v>RCCB</v>
          </cell>
          <cell r="F927" t="str">
            <v/>
          </cell>
        </row>
        <row r="928">
          <cell r="A928">
            <v>921</v>
          </cell>
          <cell r="B928">
            <v>163</v>
          </cell>
          <cell r="C928" t="str">
            <v xml:space="preserve">Supply &amp; fixing of 300mA RCCB of approved Make of following ratings : </v>
          </cell>
          <cell r="F928" t="str">
            <v/>
          </cell>
        </row>
        <row r="929">
          <cell r="A929">
            <v>922</v>
          </cell>
          <cell r="B929">
            <v>163.1</v>
          </cell>
          <cell r="C929" t="str">
            <v>2 poles, 25A</v>
          </cell>
          <cell r="D929" t="str">
            <v>EA</v>
          </cell>
          <cell r="E929">
            <v>1636</v>
          </cell>
          <cell r="F929" t="str">
            <v>One thousand Six hundred Thirty Six</v>
          </cell>
        </row>
        <row r="930">
          <cell r="A930">
            <v>923</v>
          </cell>
          <cell r="B930">
            <v>163.19999999999999</v>
          </cell>
          <cell r="C930" t="str">
            <v xml:space="preserve">2 poles, 40A </v>
          </cell>
          <cell r="D930" t="str">
            <v>EA</v>
          </cell>
          <cell r="E930">
            <v>1943</v>
          </cell>
          <cell r="F930" t="str">
            <v>One thousand Nine hundred Forty Three</v>
          </cell>
        </row>
        <row r="931">
          <cell r="A931">
            <v>924</v>
          </cell>
          <cell r="B931">
            <v>163.30000000000001</v>
          </cell>
          <cell r="C931" t="str">
            <v>4 poles, 25A</v>
          </cell>
          <cell r="D931" t="str">
            <v>EA</v>
          </cell>
          <cell r="E931">
            <v>2308</v>
          </cell>
          <cell r="F931" t="str">
            <v>Two thousand Three hundred Eight</v>
          </cell>
        </row>
        <row r="932">
          <cell r="A932">
            <v>925</v>
          </cell>
          <cell r="B932">
            <v>163.4</v>
          </cell>
          <cell r="C932" t="str">
            <v xml:space="preserve">4 poles, 40A </v>
          </cell>
          <cell r="D932" t="str">
            <v>EA</v>
          </cell>
          <cell r="E932">
            <v>2432</v>
          </cell>
          <cell r="F932" t="str">
            <v>Two thousand Four hundred Thirty Two</v>
          </cell>
        </row>
        <row r="933">
          <cell r="A933">
            <v>926</v>
          </cell>
          <cell r="B933">
            <v>163.5</v>
          </cell>
          <cell r="C933" t="str">
            <v>4 poles, 63A</v>
          </cell>
          <cell r="D933" t="str">
            <v>EA</v>
          </cell>
          <cell r="E933">
            <v>2503</v>
          </cell>
          <cell r="F933" t="str">
            <v>Two thousand Five hundred Three</v>
          </cell>
        </row>
        <row r="934">
          <cell r="A934">
            <v>927</v>
          </cell>
          <cell r="B934">
            <v>163.6</v>
          </cell>
          <cell r="C934" t="str">
            <v xml:space="preserve">4 Pole, 100 A </v>
          </cell>
          <cell r="D934" t="str">
            <v>EA</v>
          </cell>
          <cell r="E934">
            <v>3131</v>
          </cell>
          <cell r="F934" t="str">
            <v>Three thousand One hundred Thirty One</v>
          </cell>
        </row>
        <row r="935">
          <cell r="A935">
            <v>928</v>
          </cell>
          <cell r="B935">
            <v>163.69999999999999</v>
          </cell>
          <cell r="C935" t="str">
            <v>Supplying and fixing of MCB + ELCB (RCBO)  with necessery inter connections on existing DB, Panel board.</v>
          </cell>
          <cell r="F935" t="str">
            <v/>
          </cell>
        </row>
        <row r="936">
          <cell r="A936">
            <v>929</v>
          </cell>
          <cell r="B936">
            <v>163.80000000000001</v>
          </cell>
          <cell r="C936" t="str">
            <v>40 A 2 pole 100-300mA sensitivity</v>
          </cell>
          <cell r="D936" t="str">
            <v>EA</v>
          </cell>
          <cell r="E936">
            <v>2528</v>
          </cell>
          <cell r="F936" t="str">
            <v>Two thousand Five hundred Twenty Eight</v>
          </cell>
        </row>
        <row r="937">
          <cell r="A937">
            <v>930</v>
          </cell>
          <cell r="B937">
            <v>163.9</v>
          </cell>
          <cell r="C937" t="str">
            <v>40A 4 pole 100-300mA sensitivity</v>
          </cell>
          <cell r="D937" t="str">
            <v>EA</v>
          </cell>
          <cell r="E937">
            <v>3628</v>
          </cell>
          <cell r="F937" t="str">
            <v>Three thousand Six hundred Twenty Eight</v>
          </cell>
        </row>
        <row r="938">
          <cell r="A938">
            <v>931</v>
          </cell>
          <cell r="B938">
            <v>163.1</v>
          </cell>
          <cell r="C938" t="str">
            <v>63A 4 pole 100-300mA sensitivity</v>
          </cell>
          <cell r="D938" t="str">
            <v>EA</v>
          </cell>
          <cell r="E938">
            <v>3884</v>
          </cell>
          <cell r="F938" t="str">
            <v>Three thousand Eight hundred Eighty Four</v>
          </cell>
        </row>
        <row r="939">
          <cell r="A939">
            <v>932</v>
          </cell>
          <cell r="B939">
            <v>163.11000000000001</v>
          </cell>
          <cell r="C939" t="str">
            <v>Supplying and fixing of following MCBs   with necessery inter connections  on existing DB, Panel board etc.</v>
          </cell>
          <cell r="F939" t="str">
            <v/>
          </cell>
        </row>
        <row r="940">
          <cell r="A940">
            <v>933</v>
          </cell>
          <cell r="B940">
            <v>163.12</v>
          </cell>
          <cell r="C940" t="str">
            <v>Upto 32A SP MCB</v>
          </cell>
          <cell r="D940" t="str">
            <v>EA</v>
          </cell>
          <cell r="E940">
            <v>178</v>
          </cell>
          <cell r="F940" t="str">
            <v>One hundred Seventy Eight</v>
          </cell>
        </row>
        <row r="941">
          <cell r="A941">
            <v>934</v>
          </cell>
          <cell r="B941">
            <v>163.13</v>
          </cell>
          <cell r="C941" t="str">
            <v>Upto 32A DP MCB</v>
          </cell>
          <cell r="D941" t="str">
            <v>EA</v>
          </cell>
          <cell r="E941">
            <v>466</v>
          </cell>
          <cell r="F941" t="str">
            <v>Four hundred Sixty Six</v>
          </cell>
        </row>
        <row r="942">
          <cell r="A942">
            <v>935</v>
          </cell>
          <cell r="B942">
            <v>163.13999999999999</v>
          </cell>
          <cell r="C942" t="str">
            <v>Upto 32A TP MCB</v>
          </cell>
          <cell r="D942" t="str">
            <v>EA</v>
          </cell>
          <cell r="E942">
            <v>845</v>
          </cell>
          <cell r="F942" t="str">
            <v>Eight hundred Forty Five</v>
          </cell>
        </row>
        <row r="943">
          <cell r="A943">
            <v>936</v>
          </cell>
          <cell r="B943">
            <v>163.15</v>
          </cell>
          <cell r="C943" t="str">
            <v>Supply and fixing  63Amp 2 pole MCB  on suitable plastic box on surface or recess.</v>
          </cell>
          <cell r="D943" t="str">
            <v>EA</v>
          </cell>
          <cell r="E943">
            <v>948</v>
          </cell>
          <cell r="F943" t="str">
            <v>Nine hundred Forty Eight</v>
          </cell>
        </row>
        <row r="944">
          <cell r="A944">
            <v>937</v>
          </cell>
          <cell r="B944">
            <v>163.16</v>
          </cell>
          <cell r="C944" t="str">
            <v>Supply and fixing  63Amp 4 pole MCB  on suitable plastic box on surface or recess.</v>
          </cell>
          <cell r="D944" t="str">
            <v>EA</v>
          </cell>
          <cell r="E944">
            <v>1462</v>
          </cell>
          <cell r="F944" t="str">
            <v>One thousand Four hundred Sixty Two</v>
          </cell>
        </row>
        <row r="945">
          <cell r="A945">
            <v>938</v>
          </cell>
          <cell r="B945">
            <v>164</v>
          </cell>
          <cell r="C945" t="str">
            <v>Supply &amp; fixing 20A, 240V metal clad industrial type socket outlet with 2 poles and earth, metal enclosed plug top along with 20A  (10kA) SPMCB (D- Curve) in steel enclosure on surface/ recess with chained metalic cover for the socket and complete with in</v>
          </cell>
          <cell r="D945" t="str">
            <v>EA</v>
          </cell>
          <cell r="E945">
            <v>1250</v>
          </cell>
          <cell r="F945" t="str">
            <v>One thousand Two hundred Fifty</v>
          </cell>
        </row>
        <row r="946">
          <cell r="A946">
            <v>939</v>
          </cell>
          <cell r="B946">
            <v>165</v>
          </cell>
          <cell r="C946" t="str">
            <v>Supply and installation of MCB distribution board  having Double door  without  incoming isolator and MCBs</v>
          </cell>
          <cell r="F946" t="str">
            <v/>
          </cell>
        </row>
        <row r="947">
          <cell r="A947">
            <v>940</v>
          </cell>
          <cell r="B947">
            <v>165.1</v>
          </cell>
          <cell r="C947" t="str">
            <v>4 way SPN</v>
          </cell>
          <cell r="D947" t="str">
            <v>EA</v>
          </cell>
          <cell r="E947">
            <v>723</v>
          </cell>
          <cell r="F947" t="str">
            <v>Seven hundred Twenty Three</v>
          </cell>
        </row>
        <row r="948">
          <cell r="A948">
            <v>941</v>
          </cell>
          <cell r="B948">
            <v>165.2</v>
          </cell>
          <cell r="C948" t="str">
            <v>8 way SPN</v>
          </cell>
          <cell r="D948" t="str">
            <v>EA</v>
          </cell>
          <cell r="E948">
            <v>951</v>
          </cell>
          <cell r="F948" t="str">
            <v>Nine hundred Fifty One</v>
          </cell>
        </row>
        <row r="949">
          <cell r="A949">
            <v>942</v>
          </cell>
          <cell r="B949">
            <v>165.3</v>
          </cell>
          <cell r="C949" t="str">
            <v>12 way SPN</v>
          </cell>
          <cell r="D949" t="str">
            <v>EA</v>
          </cell>
          <cell r="E949">
            <v>1229</v>
          </cell>
          <cell r="F949" t="str">
            <v>One thousand Two hundred Twenty Nine</v>
          </cell>
        </row>
        <row r="950">
          <cell r="A950">
            <v>943</v>
          </cell>
          <cell r="B950">
            <v>165.4</v>
          </cell>
          <cell r="C950" t="str">
            <v xml:space="preserve">4 way TPN </v>
          </cell>
          <cell r="D950" t="str">
            <v>EA</v>
          </cell>
          <cell r="E950">
            <v>1842</v>
          </cell>
          <cell r="F950" t="str">
            <v>One thousand Eight hundred Forty Two</v>
          </cell>
        </row>
        <row r="951">
          <cell r="A951">
            <v>944</v>
          </cell>
          <cell r="B951">
            <v>165.5</v>
          </cell>
          <cell r="C951" t="str">
            <v xml:space="preserve">6 way TPN </v>
          </cell>
          <cell r="D951" t="str">
            <v>EA</v>
          </cell>
          <cell r="E951">
            <v>2307</v>
          </cell>
          <cell r="F951" t="str">
            <v>Two thousand Three hundred Seven</v>
          </cell>
        </row>
        <row r="952">
          <cell r="A952">
            <v>945</v>
          </cell>
          <cell r="B952">
            <v>165.6</v>
          </cell>
          <cell r="C952" t="str">
            <v>8 way TPN</v>
          </cell>
          <cell r="D952" t="str">
            <v>EA</v>
          </cell>
          <cell r="E952">
            <v>2803</v>
          </cell>
          <cell r="F952" t="str">
            <v>Two thousand Eight hundred Three</v>
          </cell>
        </row>
        <row r="953">
          <cell r="A953">
            <v>946</v>
          </cell>
          <cell r="B953">
            <v>166</v>
          </cell>
          <cell r="C953" t="str">
            <v>Supply and fixing 3-pole MCCB of  breaking capacity 18 KA  in existing panel board.</v>
          </cell>
          <cell r="F953" t="str">
            <v/>
          </cell>
        </row>
        <row r="954">
          <cell r="A954">
            <v>947</v>
          </cell>
          <cell r="B954">
            <v>166.1</v>
          </cell>
          <cell r="C954" t="str">
            <v>32 Amp</v>
          </cell>
          <cell r="D954" t="str">
            <v>EA</v>
          </cell>
          <cell r="E954">
            <v>3809</v>
          </cell>
          <cell r="F954" t="str">
            <v>Three thousand Eight hundred Nine</v>
          </cell>
        </row>
        <row r="955">
          <cell r="A955">
            <v>948</v>
          </cell>
          <cell r="B955">
            <v>166.2</v>
          </cell>
          <cell r="C955" t="str">
            <v>63 Amp</v>
          </cell>
          <cell r="D955" t="str">
            <v>EA</v>
          </cell>
          <cell r="E955">
            <v>3809</v>
          </cell>
          <cell r="F955" t="str">
            <v>Three thousand Eight hundred Nine</v>
          </cell>
        </row>
        <row r="956">
          <cell r="A956">
            <v>949</v>
          </cell>
          <cell r="B956">
            <v>166.3</v>
          </cell>
          <cell r="C956" t="str">
            <v>100Amp</v>
          </cell>
          <cell r="D956" t="str">
            <v>EA</v>
          </cell>
          <cell r="E956">
            <v>3809</v>
          </cell>
          <cell r="F956" t="str">
            <v>Three thousand Eight hundred Nine</v>
          </cell>
        </row>
        <row r="957">
          <cell r="A957">
            <v>950</v>
          </cell>
          <cell r="B957">
            <v>167</v>
          </cell>
          <cell r="C957" t="str">
            <v>Supply and fixing 3-pole MCCB of  breaking capacity 18 KA  in sheet steel enclosure.</v>
          </cell>
          <cell r="F957" t="str">
            <v/>
          </cell>
        </row>
        <row r="958">
          <cell r="A958">
            <v>951</v>
          </cell>
          <cell r="B958">
            <v>167.1</v>
          </cell>
          <cell r="C958" t="str">
            <v>32 Amp</v>
          </cell>
          <cell r="D958" t="str">
            <v>EA</v>
          </cell>
          <cell r="E958">
            <v>4885</v>
          </cell>
          <cell r="F958" t="str">
            <v>Four thousand Eight hundred Eighty Five</v>
          </cell>
        </row>
        <row r="959">
          <cell r="A959">
            <v>952</v>
          </cell>
          <cell r="B959">
            <v>167.2</v>
          </cell>
          <cell r="C959" t="str">
            <v>63 Amp</v>
          </cell>
          <cell r="D959" t="str">
            <v>EA</v>
          </cell>
          <cell r="E959">
            <v>4885</v>
          </cell>
          <cell r="F959" t="str">
            <v>Four thousand Eight hundred Eighty Five</v>
          </cell>
        </row>
        <row r="960">
          <cell r="A960">
            <v>953</v>
          </cell>
          <cell r="B960">
            <v>167.3</v>
          </cell>
          <cell r="C960" t="str">
            <v>100Amp</v>
          </cell>
          <cell r="D960" t="str">
            <v>EA</v>
          </cell>
          <cell r="E960">
            <v>4885</v>
          </cell>
          <cell r="F960" t="str">
            <v>Four thousand Eight hundred Eighty Five</v>
          </cell>
        </row>
        <row r="961">
          <cell r="A961">
            <v>954</v>
          </cell>
          <cell r="B961">
            <v>168</v>
          </cell>
          <cell r="C961" t="str">
            <v>Supply and fixing 4-pole MCCB of  breaking capacity 18 KA  in existing  panel board.</v>
          </cell>
          <cell r="F961" t="str">
            <v/>
          </cell>
        </row>
        <row r="962">
          <cell r="A962">
            <v>955</v>
          </cell>
          <cell r="B962">
            <v>168.1</v>
          </cell>
          <cell r="C962" t="str">
            <v>32A</v>
          </cell>
          <cell r="D962" t="str">
            <v>EA</v>
          </cell>
          <cell r="E962">
            <v>4537</v>
          </cell>
          <cell r="F962" t="str">
            <v>Four thousand Five hundred Thirty Seven</v>
          </cell>
        </row>
        <row r="963">
          <cell r="A963">
            <v>956</v>
          </cell>
          <cell r="B963">
            <v>168.2</v>
          </cell>
          <cell r="C963" t="str">
            <v>63 Amp</v>
          </cell>
          <cell r="D963" t="str">
            <v>EA</v>
          </cell>
          <cell r="E963">
            <v>4537</v>
          </cell>
          <cell r="F963" t="str">
            <v>Four thousand Five hundred Thirty Seven</v>
          </cell>
        </row>
        <row r="964">
          <cell r="A964">
            <v>957</v>
          </cell>
          <cell r="B964">
            <v>168.3</v>
          </cell>
          <cell r="C964" t="str">
            <v xml:space="preserve">100Amp     </v>
          </cell>
          <cell r="D964" t="str">
            <v>EA</v>
          </cell>
          <cell r="E964">
            <v>4537</v>
          </cell>
          <cell r="F964" t="str">
            <v>Four thousand Five hundred Thirty Seven</v>
          </cell>
        </row>
        <row r="965">
          <cell r="A965">
            <v>958</v>
          </cell>
          <cell r="B965">
            <v>169</v>
          </cell>
          <cell r="C965" t="str">
            <v>Supply and fixing 4-pole MCCB of  breaking capacity 18 KA  in sheet steel enclosure.</v>
          </cell>
          <cell r="F965" t="str">
            <v/>
          </cell>
        </row>
        <row r="966">
          <cell r="A966">
            <v>959</v>
          </cell>
          <cell r="B966">
            <v>169.1</v>
          </cell>
          <cell r="C966" t="str">
            <v>32A</v>
          </cell>
          <cell r="D966" t="str">
            <v>EA</v>
          </cell>
          <cell r="E966">
            <v>2534</v>
          </cell>
          <cell r="F966" t="str">
            <v>Two thousand Five hundred Thirty Four</v>
          </cell>
        </row>
        <row r="967">
          <cell r="A967">
            <v>960</v>
          </cell>
          <cell r="B967">
            <v>169.2</v>
          </cell>
          <cell r="C967" t="str">
            <v>63 Amp</v>
          </cell>
          <cell r="D967" t="str">
            <v>EA</v>
          </cell>
          <cell r="E967">
            <v>2534</v>
          </cell>
          <cell r="F967" t="str">
            <v>Two thousand Five hundred Thirty Four</v>
          </cell>
        </row>
        <row r="968">
          <cell r="A968">
            <v>961</v>
          </cell>
          <cell r="B968">
            <v>169.3</v>
          </cell>
          <cell r="C968" t="str">
            <v xml:space="preserve">100Amp     </v>
          </cell>
          <cell r="D968" t="str">
            <v>EA</v>
          </cell>
          <cell r="E968">
            <v>2534</v>
          </cell>
          <cell r="F968" t="str">
            <v>Two thousand Five hundred Thirty Four</v>
          </cell>
        </row>
        <row r="969">
          <cell r="A969">
            <v>962</v>
          </cell>
          <cell r="B969">
            <v>170</v>
          </cell>
          <cell r="C969" t="str">
            <v>Supply and fixing of  HRC fuse carrier and base with HRC fuse.</v>
          </cell>
          <cell r="F969" t="str">
            <v/>
          </cell>
        </row>
        <row r="970">
          <cell r="A970">
            <v>963</v>
          </cell>
          <cell r="B970">
            <v>170.1</v>
          </cell>
          <cell r="C970" t="str">
            <v>32A</v>
          </cell>
          <cell r="D970" t="str">
            <v>EA</v>
          </cell>
          <cell r="E970">
            <v>761</v>
          </cell>
          <cell r="F970" t="str">
            <v>Seven hundred Sixty One</v>
          </cell>
        </row>
        <row r="971">
          <cell r="A971">
            <v>964</v>
          </cell>
          <cell r="B971">
            <v>170.2</v>
          </cell>
          <cell r="C971" t="str">
            <v xml:space="preserve">63A </v>
          </cell>
          <cell r="D971" t="str">
            <v>EA</v>
          </cell>
          <cell r="E971">
            <v>569</v>
          </cell>
          <cell r="F971" t="str">
            <v>Five hundred Sixty Nine</v>
          </cell>
        </row>
        <row r="972">
          <cell r="A972">
            <v>965</v>
          </cell>
          <cell r="B972">
            <v>170.3</v>
          </cell>
          <cell r="C972" t="str">
            <v>125A</v>
          </cell>
          <cell r="D972" t="str">
            <v>EA</v>
          </cell>
          <cell r="E972">
            <v>654</v>
          </cell>
          <cell r="F972" t="str">
            <v>Six hundred Fifty Four</v>
          </cell>
        </row>
        <row r="973">
          <cell r="A973">
            <v>966</v>
          </cell>
          <cell r="C973" t="str">
            <v>SWITCH FUSE UNIT WITHOUT FUSE</v>
          </cell>
          <cell r="F973" t="str">
            <v/>
          </cell>
        </row>
        <row r="974">
          <cell r="A974">
            <v>967</v>
          </cell>
          <cell r="B974">
            <v>171</v>
          </cell>
          <cell r="C974" t="str">
            <v>Supply &amp; fixing switches/accessories in sheet metal enclosure including  providing of required connections with supply of necessary cable/conduits as required in case of existing control switch panel/switch board etc. all complete as per specification and</v>
          </cell>
          <cell r="F974" t="str">
            <v/>
          </cell>
        </row>
        <row r="975">
          <cell r="A975">
            <v>968</v>
          </cell>
          <cell r="B975">
            <v>171.1</v>
          </cell>
          <cell r="C975" t="str">
            <v>16Amp SPN switch fuse unit</v>
          </cell>
          <cell r="D975" t="str">
            <v>EA</v>
          </cell>
          <cell r="E975">
            <v>455</v>
          </cell>
          <cell r="F975" t="str">
            <v>Four hundred Fifty Five</v>
          </cell>
        </row>
        <row r="976">
          <cell r="A976">
            <v>969</v>
          </cell>
          <cell r="B976">
            <v>171.2</v>
          </cell>
          <cell r="C976" t="str">
            <v>32Amp SPN switch fuse unit</v>
          </cell>
          <cell r="D976" t="str">
            <v>EA</v>
          </cell>
          <cell r="E976">
            <v>948</v>
          </cell>
          <cell r="F976" t="str">
            <v>Nine hundred Forty Eight</v>
          </cell>
        </row>
        <row r="977">
          <cell r="A977">
            <v>970</v>
          </cell>
          <cell r="B977">
            <v>171.3</v>
          </cell>
          <cell r="C977" t="str">
            <v>16Amp TPN switch fuse unit</v>
          </cell>
          <cell r="D977" t="str">
            <v>EA</v>
          </cell>
          <cell r="E977">
            <v>556</v>
          </cell>
          <cell r="F977" t="str">
            <v>Five hundred Fifty Six</v>
          </cell>
        </row>
        <row r="978">
          <cell r="A978">
            <v>971</v>
          </cell>
          <cell r="B978">
            <v>171.4</v>
          </cell>
          <cell r="C978" t="str">
            <v>32Amp TPN switch fuse unit</v>
          </cell>
          <cell r="D978" t="str">
            <v>EA</v>
          </cell>
          <cell r="E978">
            <v>888</v>
          </cell>
          <cell r="F978" t="str">
            <v>Eight hundred Eighty Eight</v>
          </cell>
        </row>
        <row r="979">
          <cell r="A979">
            <v>972</v>
          </cell>
          <cell r="B979">
            <v>171.5</v>
          </cell>
          <cell r="C979" t="str">
            <v>63Amp TPN switch fuse unit</v>
          </cell>
          <cell r="D979" t="str">
            <v>EA</v>
          </cell>
          <cell r="E979">
            <v>1827</v>
          </cell>
          <cell r="F979" t="str">
            <v>One thousand Eight hundred Twenty Seven</v>
          </cell>
        </row>
        <row r="980">
          <cell r="A980">
            <v>973</v>
          </cell>
          <cell r="B980">
            <v>171.6</v>
          </cell>
          <cell r="C980" t="str">
            <v>100Amp TPN switch fuse unit</v>
          </cell>
          <cell r="D980" t="str">
            <v>EA</v>
          </cell>
          <cell r="E980">
            <v>3074</v>
          </cell>
          <cell r="F980" t="str">
            <v>Three thousand Seventy Four</v>
          </cell>
        </row>
        <row r="981">
          <cell r="A981">
            <v>974</v>
          </cell>
          <cell r="B981">
            <v>171.7</v>
          </cell>
          <cell r="C981" t="str">
            <v>200Amp TPN switch fuse unit</v>
          </cell>
          <cell r="D981" t="str">
            <v>EA</v>
          </cell>
          <cell r="E981">
            <v>4100</v>
          </cell>
          <cell r="F981" t="str">
            <v xml:space="preserve">Four thousand One hundred </v>
          </cell>
        </row>
        <row r="982">
          <cell r="A982">
            <v>975</v>
          </cell>
          <cell r="C982" t="str">
            <v>CHANGE OVER SWITCH</v>
          </cell>
          <cell r="F982" t="str">
            <v/>
          </cell>
        </row>
        <row r="983">
          <cell r="A983">
            <v>976</v>
          </cell>
          <cell r="B983">
            <v>172</v>
          </cell>
          <cell r="C983" t="str">
            <v>Supplying &amp; fixing of approved make 4 pole change over switch in steel sheet enclosure with side handle operation including angle iron frame, grouting in C.C. Complete as per direction of  Engineer-In-Charge.</v>
          </cell>
          <cell r="F983" t="str">
            <v/>
          </cell>
        </row>
        <row r="984">
          <cell r="A984">
            <v>977</v>
          </cell>
          <cell r="B984">
            <v>172.1</v>
          </cell>
          <cell r="C984" t="str">
            <v>32 Amps., 4 Pole</v>
          </cell>
          <cell r="D984" t="str">
            <v>EA</v>
          </cell>
          <cell r="E984">
            <v>2091</v>
          </cell>
          <cell r="F984" t="str">
            <v>Two thousand Ninty One</v>
          </cell>
        </row>
        <row r="985">
          <cell r="A985">
            <v>978</v>
          </cell>
          <cell r="B985">
            <v>172.2</v>
          </cell>
          <cell r="C985" t="str">
            <v>63 Amps., 4 Pole</v>
          </cell>
          <cell r="D985" t="str">
            <v>EA</v>
          </cell>
          <cell r="E985">
            <v>3181</v>
          </cell>
          <cell r="F985" t="str">
            <v>Three thousand One hundred Eighty One</v>
          </cell>
        </row>
        <row r="986">
          <cell r="A986">
            <v>979</v>
          </cell>
          <cell r="B986">
            <v>172.3</v>
          </cell>
          <cell r="C986" t="str">
            <v>100 Amps., 4 Pole</v>
          </cell>
          <cell r="D986" t="str">
            <v>EA</v>
          </cell>
          <cell r="E986">
            <v>4343</v>
          </cell>
          <cell r="F986" t="str">
            <v>Four thousand Three hundred Forty Three</v>
          </cell>
        </row>
        <row r="987">
          <cell r="A987">
            <v>980</v>
          </cell>
          <cell r="B987">
            <v>172.4</v>
          </cell>
          <cell r="C987" t="str">
            <v>125 Amps., 4 Pole</v>
          </cell>
          <cell r="D987" t="str">
            <v>EA</v>
          </cell>
          <cell r="E987">
            <v>4677</v>
          </cell>
          <cell r="F987" t="str">
            <v>Four thousand Six hundred Seventy Seven</v>
          </cell>
        </row>
        <row r="988">
          <cell r="A988">
            <v>981</v>
          </cell>
          <cell r="B988">
            <v>172.5</v>
          </cell>
          <cell r="C988" t="str">
            <v>200 Amps., 4 Pole</v>
          </cell>
          <cell r="D988" t="str">
            <v>EA</v>
          </cell>
          <cell r="E988">
            <v>5515</v>
          </cell>
          <cell r="F988" t="str">
            <v>Five thousand Five hundred Fifteen</v>
          </cell>
        </row>
        <row r="989">
          <cell r="A989">
            <v>982</v>
          </cell>
          <cell r="C989" t="str">
            <v>MINIATURE CIRCUIT BREAKERS (MCB)</v>
          </cell>
          <cell r="F989" t="str">
            <v/>
          </cell>
        </row>
        <row r="990">
          <cell r="A990">
            <v>983</v>
          </cell>
          <cell r="B990">
            <v>173</v>
          </cell>
          <cell r="C990" t="str">
            <v>Supplying &amp; fixing of Miniature Circuit Breakers as per approved make of 10KA Breaking cpacity of following ratings</v>
          </cell>
          <cell r="F990" t="str">
            <v/>
          </cell>
        </row>
        <row r="991">
          <cell r="A991">
            <v>984</v>
          </cell>
          <cell r="B991">
            <v>173.1</v>
          </cell>
          <cell r="C991" t="str">
            <v>6A to 32A SP MCB</v>
          </cell>
          <cell r="D991" t="str">
            <v>EA</v>
          </cell>
          <cell r="E991">
            <v>178</v>
          </cell>
          <cell r="F991" t="str">
            <v>One hundred Seventy Eight</v>
          </cell>
        </row>
        <row r="992">
          <cell r="A992">
            <v>985</v>
          </cell>
          <cell r="B992">
            <v>173.2</v>
          </cell>
          <cell r="C992" t="str">
            <v>6A to 32A SPN MCB</v>
          </cell>
          <cell r="D992" t="str">
            <v>EA</v>
          </cell>
          <cell r="E992">
            <v>178</v>
          </cell>
          <cell r="F992" t="str">
            <v>One hundred Seventy Eight</v>
          </cell>
        </row>
        <row r="993">
          <cell r="A993">
            <v>986</v>
          </cell>
          <cell r="B993">
            <v>173.3</v>
          </cell>
          <cell r="C993" t="str">
            <v>6A to 32A DP MCB</v>
          </cell>
          <cell r="D993" t="str">
            <v>EA</v>
          </cell>
          <cell r="E993">
            <v>466</v>
          </cell>
          <cell r="F993" t="str">
            <v>Four hundred Sixty Six</v>
          </cell>
        </row>
        <row r="994">
          <cell r="A994">
            <v>987</v>
          </cell>
          <cell r="B994">
            <v>173.4</v>
          </cell>
          <cell r="C994" t="str">
            <v>6A to 32A FP MCB</v>
          </cell>
          <cell r="D994" t="str">
            <v>EA</v>
          </cell>
          <cell r="E994">
            <v>1024</v>
          </cell>
          <cell r="F994" t="str">
            <v>One thousand Twenty Four</v>
          </cell>
        </row>
        <row r="995">
          <cell r="A995">
            <v>988</v>
          </cell>
          <cell r="B995">
            <v>173.5</v>
          </cell>
          <cell r="C995" t="str">
            <v>40A FP MCB</v>
          </cell>
          <cell r="D995" t="str">
            <v>EA</v>
          </cell>
          <cell r="E995">
            <v>1291</v>
          </cell>
          <cell r="F995" t="str">
            <v>One thousand Two hundred Ninty One</v>
          </cell>
        </row>
        <row r="996">
          <cell r="A996">
            <v>989</v>
          </cell>
          <cell r="B996">
            <v>173.6</v>
          </cell>
          <cell r="C996" t="str">
            <v>63A FP MCB</v>
          </cell>
          <cell r="D996" t="str">
            <v>EA</v>
          </cell>
          <cell r="E996">
            <v>1349</v>
          </cell>
          <cell r="F996" t="str">
            <v>One thousand Three hundred Forty Nine</v>
          </cell>
        </row>
        <row r="997">
          <cell r="A997">
            <v>990</v>
          </cell>
          <cell r="C997" t="str">
            <v>HRC FUSE LINK</v>
          </cell>
          <cell r="F997" t="str">
            <v/>
          </cell>
        </row>
        <row r="998">
          <cell r="A998">
            <v>991</v>
          </cell>
          <cell r="B998">
            <v>174</v>
          </cell>
          <cell r="C998" t="str">
            <v>Supply &amp; fixing of following HRC fuse link   as per approved make</v>
          </cell>
          <cell r="F998" t="str">
            <v/>
          </cell>
        </row>
        <row r="999">
          <cell r="A999">
            <v>992</v>
          </cell>
          <cell r="B999">
            <v>174.1</v>
          </cell>
          <cell r="C999" t="str">
            <v>16 Amp.</v>
          </cell>
          <cell r="D999" t="str">
            <v>EA</v>
          </cell>
          <cell r="E999">
            <v>160</v>
          </cell>
          <cell r="F999" t="str">
            <v>One hundred Sixty</v>
          </cell>
        </row>
        <row r="1000">
          <cell r="A1000">
            <v>993</v>
          </cell>
          <cell r="B1000">
            <v>174.2</v>
          </cell>
          <cell r="C1000" t="str">
            <v>20 Amp.</v>
          </cell>
          <cell r="D1000" t="str">
            <v>EA</v>
          </cell>
          <cell r="E1000">
            <v>160</v>
          </cell>
          <cell r="F1000" t="str">
            <v>One hundred Sixty</v>
          </cell>
        </row>
        <row r="1001">
          <cell r="A1001">
            <v>994</v>
          </cell>
          <cell r="B1001">
            <v>174.3</v>
          </cell>
          <cell r="C1001" t="str">
            <v>25 Amp.</v>
          </cell>
          <cell r="D1001" t="str">
            <v>EA</v>
          </cell>
          <cell r="E1001">
            <v>160</v>
          </cell>
          <cell r="F1001" t="str">
            <v>One hundred Sixty</v>
          </cell>
        </row>
        <row r="1002">
          <cell r="A1002">
            <v>995</v>
          </cell>
          <cell r="B1002">
            <v>174.4</v>
          </cell>
          <cell r="C1002" t="str">
            <v>32 Amp.</v>
          </cell>
          <cell r="D1002" t="str">
            <v>EA</v>
          </cell>
          <cell r="E1002">
            <v>160</v>
          </cell>
          <cell r="F1002" t="str">
            <v>One hundred Sixty</v>
          </cell>
        </row>
        <row r="1003">
          <cell r="A1003">
            <v>996</v>
          </cell>
          <cell r="B1003">
            <v>174.5</v>
          </cell>
          <cell r="C1003" t="str">
            <v xml:space="preserve">40 Amp. </v>
          </cell>
          <cell r="D1003" t="str">
            <v>EA</v>
          </cell>
          <cell r="E1003">
            <v>232</v>
          </cell>
          <cell r="F1003" t="str">
            <v>Two hundred Thirty Two</v>
          </cell>
        </row>
        <row r="1004">
          <cell r="A1004">
            <v>997</v>
          </cell>
          <cell r="B1004">
            <v>174.6</v>
          </cell>
          <cell r="C1004" t="str">
            <v>50 Amp.</v>
          </cell>
          <cell r="D1004" t="str">
            <v>EA</v>
          </cell>
          <cell r="E1004">
            <v>232</v>
          </cell>
          <cell r="F1004" t="str">
            <v>Two hundred Thirty Two</v>
          </cell>
        </row>
        <row r="1005">
          <cell r="A1005">
            <v>998</v>
          </cell>
          <cell r="B1005">
            <v>174.7</v>
          </cell>
          <cell r="C1005" t="str">
            <v>63 Amp.</v>
          </cell>
          <cell r="D1005" t="str">
            <v>EA</v>
          </cell>
          <cell r="E1005">
            <v>232</v>
          </cell>
          <cell r="F1005" t="str">
            <v>Two hundred Thirty Two</v>
          </cell>
        </row>
        <row r="1006">
          <cell r="A1006">
            <v>999</v>
          </cell>
          <cell r="B1006">
            <v>174.8</v>
          </cell>
          <cell r="C1006" t="str">
            <v>100 Amp.</v>
          </cell>
          <cell r="D1006" t="str">
            <v>EA</v>
          </cell>
          <cell r="E1006">
            <v>232</v>
          </cell>
          <cell r="F1006" t="str">
            <v>Two hundred Thirty Two</v>
          </cell>
        </row>
        <row r="1007">
          <cell r="A1007">
            <v>1000</v>
          </cell>
          <cell r="C1007" t="str">
            <v>HRC FUSE BASE</v>
          </cell>
          <cell r="F1007" t="str">
            <v/>
          </cell>
        </row>
        <row r="1008">
          <cell r="A1008">
            <v>1001</v>
          </cell>
          <cell r="B1008">
            <v>175</v>
          </cell>
          <cell r="C1008" t="str">
            <v>Supply &amp; fixing of following HRC Fuse Base including necessary connection  of approved make</v>
          </cell>
          <cell r="F1008" t="str">
            <v/>
          </cell>
        </row>
        <row r="1009">
          <cell r="A1009">
            <v>1002</v>
          </cell>
          <cell r="B1009">
            <v>175.1</v>
          </cell>
          <cell r="C1009" t="str">
            <v>Up to 63A</v>
          </cell>
          <cell r="D1009" t="str">
            <v>EA</v>
          </cell>
          <cell r="E1009">
            <v>227</v>
          </cell>
          <cell r="F1009" t="str">
            <v>Two hundred Twenty Seven</v>
          </cell>
        </row>
        <row r="1010">
          <cell r="A1010">
            <v>1003</v>
          </cell>
          <cell r="B1010">
            <v>175.2</v>
          </cell>
          <cell r="C1010" t="str">
            <v>100 Amp.</v>
          </cell>
          <cell r="D1010" t="str">
            <v>EA</v>
          </cell>
          <cell r="E1010">
            <v>240</v>
          </cell>
          <cell r="F1010" t="str">
            <v>Two hundred Forty</v>
          </cell>
        </row>
        <row r="1011">
          <cell r="A1011">
            <v>1004</v>
          </cell>
          <cell r="C1011" t="str">
            <v>DOL STARTER</v>
          </cell>
          <cell r="F1011" t="str">
            <v/>
          </cell>
        </row>
        <row r="1012">
          <cell r="A1012">
            <v>1005</v>
          </cell>
          <cell r="B1012">
            <v>176</v>
          </cell>
          <cell r="C1012" t="str">
            <v>Supply &amp; Fixing of 3 phase, 415V, 50HZ DOL starter, type MK1, of single appd. make of following capacities with illuminated ON-OFF push buttons (LED type) having suitably rated thermal over load relay &amp; phasing preventer and auxillary contactors.</v>
          </cell>
          <cell r="F1012" t="str">
            <v/>
          </cell>
        </row>
        <row r="1013">
          <cell r="A1013">
            <v>1006</v>
          </cell>
          <cell r="B1013">
            <v>176.1</v>
          </cell>
          <cell r="C1013" t="str">
            <v>1 HP</v>
          </cell>
          <cell r="D1013" t="str">
            <v>EA</v>
          </cell>
          <cell r="E1013">
            <v>2193</v>
          </cell>
          <cell r="F1013" t="str">
            <v>Two thousand One hundred Ninty Three</v>
          </cell>
        </row>
        <row r="1014">
          <cell r="A1014">
            <v>1007</v>
          </cell>
          <cell r="B1014">
            <v>176.2</v>
          </cell>
          <cell r="C1014" t="str">
            <v>2 HP</v>
          </cell>
          <cell r="D1014" t="str">
            <v>EA</v>
          </cell>
          <cell r="E1014">
            <v>2193</v>
          </cell>
          <cell r="F1014" t="str">
            <v>Two thousand One hundred Ninty Three</v>
          </cell>
        </row>
        <row r="1015">
          <cell r="A1015">
            <v>1008</v>
          </cell>
          <cell r="B1015">
            <v>176.3</v>
          </cell>
          <cell r="C1015" t="str">
            <v>3 HP</v>
          </cell>
          <cell r="D1015" t="str">
            <v>EA</v>
          </cell>
          <cell r="E1015">
            <v>2193</v>
          </cell>
          <cell r="F1015" t="str">
            <v>Two thousand One hundred Ninty Three</v>
          </cell>
        </row>
        <row r="1016">
          <cell r="A1016">
            <v>1009</v>
          </cell>
          <cell r="B1016">
            <v>176.4</v>
          </cell>
          <cell r="C1016" t="str">
            <v>5 HP</v>
          </cell>
          <cell r="D1016" t="str">
            <v>EA</v>
          </cell>
          <cell r="E1016">
            <v>2193</v>
          </cell>
          <cell r="F1016" t="str">
            <v>Two thousand One hundred Ninty Three</v>
          </cell>
        </row>
        <row r="1017">
          <cell r="A1017">
            <v>1010</v>
          </cell>
          <cell r="C1017" t="str">
            <v>FASD STARTER</v>
          </cell>
          <cell r="F1017" t="str">
            <v/>
          </cell>
        </row>
        <row r="1018">
          <cell r="A1018">
            <v>1011</v>
          </cell>
          <cell r="B1018">
            <v>177</v>
          </cell>
          <cell r="C1018" t="str">
            <v>Supply &amp; Fixing of 3 phase, 415V, 50HZ FASD (fully automatic star delta) starter with illuminated ON-OFF push buttons (LED type) having suitably rated thermel over load relay and single phasing preventer with auxillary contactors of approved make of follo</v>
          </cell>
          <cell r="F1018" t="str">
            <v/>
          </cell>
        </row>
        <row r="1019">
          <cell r="A1019">
            <v>1012</v>
          </cell>
          <cell r="B1019">
            <v>177.1</v>
          </cell>
          <cell r="C1019" t="str">
            <v>10 HP</v>
          </cell>
          <cell r="D1019" t="str">
            <v>EA</v>
          </cell>
          <cell r="E1019">
            <v>5054</v>
          </cell>
          <cell r="F1019" t="str">
            <v>Five thousand Fifty Four</v>
          </cell>
        </row>
        <row r="1020">
          <cell r="A1020">
            <v>1013</v>
          </cell>
          <cell r="B1020">
            <v>177.2</v>
          </cell>
          <cell r="C1020" t="str">
            <v>20 HP</v>
          </cell>
          <cell r="D1020" t="str">
            <v>EA</v>
          </cell>
          <cell r="E1020">
            <v>7062</v>
          </cell>
          <cell r="F1020" t="str">
            <v>Seven thousand Sixty Two</v>
          </cell>
        </row>
        <row r="1021">
          <cell r="A1021">
            <v>1014</v>
          </cell>
          <cell r="B1021">
            <v>177.3</v>
          </cell>
          <cell r="C1021" t="str">
            <v>30 HP</v>
          </cell>
          <cell r="D1021" t="str">
            <v>EA</v>
          </cell>
          <cell r="E1021">
            <v>9481</v>
          </cell>
          <cell r="F1021" t="str">
            <v>Nine thousand Four hundred Eighty One</v>
          </cell>
        </row>
        <row r="1022">
          <cell r="A1022">
            <v>1015</v>
          </cell>
          <cell r="C1022" t="str">
            <v>MCB DISTRIBUTION BOARDINCLUSIVE OF SINGLE PHASE MCB</v>
          </cell>
          <cell r="F1022" t="str">
            <v/>
          </cell>
        </row>
        <row r="1023">
          <cell r="A1023">
            <v>1016</v>
          </cell>
          <cell r="B1023">
            <v>178</v>
          </cell>
          <cell r="C1023" t="str">
            <v>Supply &amp; fixing of MCB Distribution Board double door type, IP-42,inclusive  of MCB, Single Phase, as per approved make of following types with all accessories such as tinned copper busbars, neutral link, earth bar, din bar, knockouts, interconnections, e</v>
          </cell>
          <cell r="F1023" t="str">
            <v/>
          </cell>
        </row>
        <row r="1024">
          <cell r="A1024">
            <v>1017</v>
          </cell>
          <cell r="B1024">
            <v>178.1</v>
          </cell>
          <cell r="C1024" t="str">
            <v>8way DB with 32ADP as incoming-1No.&amp; 6 to16A SP as outgoing-8Nos</v>
          </cell>
          <cell r="D1024" t="str">
            <v>EA</v>
          </cell>
          <cell r="E1024">
            <v>4531</v>
          </cell>
          <cell r="F1024" t="str">
            <v>Four thousand Five hundred Thirty One</v>
          </cell>
        </row>
        <row r="1025">
          <cell r="A1025">
            <v>1018</v>
          </cell>
          <cell r="B1025">
            <v>178.2</v>
          </cell>
          <cell r="C1025" t="str">
            <v xml:space="preserve">12 way DB with 32A DP as incoming-1No.&amp; 6to16ASP as outgoing-12No </v>
          </cell>
          <cell r="D1025" t="str">
            <v>EA</v>
          </cell>
          <cell r="E1025">
            <v>4484</v>
          </cell>
          <cell r="F1025" t="str">
            <v>Four thousand Four hundred Eighty Four</v>
          </cell>
        </row>
        <row r="1026">
          <cell r="A1026">
            <v>1019</v>
          </cell>
          <cell r="C1026" t="str">
            <v>MCB DISTRIBUTION BOARD INCLUSIVE OF 3- PHASE MCB</v>
          </cell>
          <cell r="F1026" t="str">
            <v/>
          </cell>
        </row>
        <row r="1027">
          <cell r="A1027">
            <v>1020</v>
          </cell>
          <cell r="B1027">
            <v>179</v>
          </cell>
          <cell r="C1027" t="str">
            <v>Supply &amp; fixing of MCB Distribution Board double door type inclusive of  MCB, Three Phase, as per Approved Make of following types:(MCB - 10KA Breaking Capacity)</v>
          </cell>
          <cell r="F1027" t="str">
            <v/>
          </cell>
        </row>
        <row r="1028">
          <cell r="A1028">
            <v>1021</v>
          </cell>
          <cell r="B1028">
            <v>179.1</v>
          </cell>
          <cell r="C1028" t="str">
            <v>4 way DB with 63A FP  RCBO, 300 mA sensitivity as incoming - 1No.&amp; 6 to 16A SP as outgoing - 4 Nos. for each phase.</v>
          </cell>
          <cell r="D1028" t="str">
            <v>EA</v>
          </cell>
          <cell r="E1028">
            <v>5758</v>
          </cell>
          <cell r="F1028" t="str">
            <v>Five thousand Seven hundred Fifty Eight</v>
          </cell>
        </row>
        <row r="1029">
          <cell r="A1029">
            <v>1022</v>
          </cell>
          <cell r="B1029">
            <v>179.2</v>
          </cell>
          <cell r="C1029" t="str">
            <v>6 way DB with 63A FP RCBO, 300 mA sensitivity as incoming - 1No. &amp; 6 to 16A SP as outgoing - 6 Nos. for each phase.</v>
          </cell>
          <cell r="D1029" t="str">
            <v>EA</v>
          </cell>
          <cell r="E1029">
            <v>7028</v>
          </cell>
          <cell r="F1029" t="str">
            <v>Seven thousand Twenty Eight</v>
          </cell>
        </row>
        <row r="1030">
          <cell r="A1030">
            <v>1023</v>
          </cell>
          <cell r="B1030">
            <v>179.3</v>
          </cell>
          <cell r="C1030" t="str">
            <v>8 way DB with 63A FP RCBO, 300 mA sensitivity as incoming - 1 No. &amp; 6 to 16A SP as outgoing - 8 Nos. for each phase.</v>
          </cell>
          <cell r="D1030" t="str">
            <v>EA</v>
          </cell>
          <cell r="E1030">
            <v>7854</v>
          </cell>
          <cell r="F1030" t="str">
            <v>Seven thousand Eight hundred Fifty Four</v>
          </cell>
        </row>
        <row r="1031">
          <cell r="A1031">
            <v>1024</v>
          </cell>
          <cell r="B1031">
            <v>179.4</v>
          </cell>
          <cell r="C1031" t="str">
            <v>12 way DB with 63A FP  RCBO, 300 mA sensitivity as incoming - 1 No.&amp; 6 to 16A SP as outgoing - 12 Nos. for each phase.</v>
          </cell>
          <cell r="D1031" t="str">
            <v>EA</v>
          </cell>
          <cell r="E1031">
            <v>9215</v>
          </cell>
          <cell r="F1031" t="str">
            <v>Nine thousand Two hundred Fifteen</v>
          </cell>
        </row>
        <row r="1032">
          <cell r="A1032">
            <v>1025</v>
          </cell>
          <cell r="C1032" t="str">
            <v>AREA LIGHT POLES</v>
          </cell>
          <cell r="F1032" t="str">
            <v/>
          </cell>
        </row>
        <row r="1033">
          <cell r="A1033">
            <v>1026</v>
          </cell>
          <cell r="B1033">
            <v>180</v>
          </cell>
          <cell r="C1033" t="str">
            <v>Supply, erection and painting of area light poles of following types including 38/50mm dia tubular arm, MS base plate, earth boss, including concrete foundation (M 15) of approx. size 0.5M x 0.5M and depth varying from 1.25M to 1.5M as per IS:2713 (Part I</v>
          </cell>
          <cell r="F1033" t="str">
            <v/>
          </cell>
        </row>
        <row r="1034">
          <cell r="A1034">
            <v>1027</v>
          </cell>
          <cell r="B1034">
            <v>180.1</v>
          </cell>
          <cell r="C1034" t="str">
            <v>7M long 'L' Pole of designation 410-SP-3</v>
          </cell>
          <cell r="D1034" t="str">
            <v>EA</v>
          </cell>
          <cell r="E1034">
            <v>8790</v>
          </cell>
          <cell r="F1034" t="str">
            <v>Eight thousand Seven hundred Ninty</v>
          </cell>
        </row>
        <row r="1035">
          <cell r="A1035">
            <v>1028</v>
          </cell>
          <cell r="B1035">
            <v>180.2</v>
          </cell>
          <cell r="C1035" t="str">
            <v>7M long 'Y' Pole of designation 410-SP-3</v>
          </cell>
          <cell r="D1035" t="str">
            <v>EA</v>
          </cell>
          <cell r="E1035">
            <v>8790</v>
          </cell>
          <cell r="F1035" t="str">
            <v>Eight thousand Seven hundred Ninty</v>
          </cell>
        </row>
        <row r="1036">
          <cell r="A1036">
            <v>1029</v>
          </cell>
          <cell r="B1036">
            <v>180.3</v>
          </cell>
          <cell r="C1036" t="str">
            <v>8M long 'L' Pole of designation 410-SP-12</v>
          </cell>
          <cell r="D1036" t="str">
            <v>EA</v>
          </cell>
          <cell r="E1036">
            <v>9346</v>
          </cell>
          <cell r="F1036" t="str">
            <v>Nine thousand Three hundred Forty Six</v>
          </cell>
        </row>
        <row r="1037">
          <cell r="A1037">
            <v>1030</v>
          </cell>
          <cell r="B1037">
            <v>180.4</v>
          </cell>
          <cell r="C1037" t="str">
            <v>8M long 'Y' Pole of designation 410-SP-12</v>
          </cell>
          <cell r="D1037" t="str">
            <v>EA</v>
          </cell>
          <cell r="E1037">
            <v>9346</v>
          </cell>
          <cell r="F1037" t="str">
            <v>Nine thousand Three hundred Forty Six</v>
          </cell>
        </row>
        <row r="1038">
          <cell r="A1038">
            <v>1031</v>
          </cell>
          <cell r="B1038">
            <v>180.5</v>
          </cell>
          <cell r="C1038" t="str">
            <v>9M long 'L' Pole of designation 410-SP-30</v>
          </cell>
          <cell r="D1038" t="str">
            <v>EA</v>
          </cell>
          <cell r="E1038">
            <v>9902</v>
          </cell>
          <cell r="F1038" t="str">
            <v>Nine thousand Nine hundred Two</v>
          </cell>
        </row>
        <row r="1039">
          <cell r="A1039">
            <v>1032</v>
          </cell>
          <cell r="B1039">
            <v>180.6</v>
          </cell>
          <cell r="C1039" t="str">
            <v>9M long 'Y' Pole of designation 410-SP-30</v>
          </cell>
          <cell r="D1039" t="str">
            <v>EA</v>
          </cell>
          <cell r="E1039">
            <v>9902</v>
          </cell>
          <cell r="F1039" t="str">
            <v>Nine thousand Nine hundred Two</v>
          </cell>
        </row>
        <row r="1040">
          <cell r="A1040">
            <v>1033</v>
          </cell>
          <cell r="B1040">
            <v>181</v>
          </cell>
          <cell r="C1040" t="str">
            <v xml:space="preserve">Supply, fitting, fixing of arm bracket, tubular type, 38mm/50mm dia on pole including painting, all complete. </v>
          </cell>
          <cell r="F1040" t="str">
            <v/>
          </cell>
        </row>
        <row r="1041">
          <cell r="A1041">
            <v>1034</v>
          </cell>
          <cell r="B1041">
            <v>181.1</v>
          </cell>
          <cell r="C1041" t="str">
            <v xml:space="preserve"> " L " bracket</v>
          </cell>
          <cell r="D1041" t="str">
            <v>EA</v>
          </cell>
          <cell r="E1041">
            <v>1278</v>
          </cell>
          <cell r="F1041" t="str">
            <v>One thousand Two hundred Seventy Eight</v>
          </cell>
        </row>
        <row r="1042">
          <cell r="A1042">
            <v>1035</v>
          </cell>
          <cell r="B1042">
            <v>181.2</v>
          </cell>
          <cell r="C1042" t="str">
            <v xml:space="preserve"> " Y " bracket</v>
          </cell>
          <cell r="D1042" t="str">
            <v>EA</v>
          </cell>
          <cell r="E1042">
            <v>1338</v>
          </cell>
          <cell r="F1042" t="str">
            <v>One thousand Three hundred Thirty Eight</v>
          </cell>
        </row>
        <row r="1043">
          <cell r="A1043">
            <v>1036</v>
          </cell>
          <cell r="B1043">
            <v>182</v>
          </cell>
          <cell r="C1043" t="str">
            <v>Supplying &amp; drawing inside the poles 3 core 2.5 sq.mm PVC insulated   flexible copper conductor, fixing of junction box at the pole base (excluding supply of JB), making all connections on both ends, all complete as per specification and direction of Engi</v>
          </cell>
          <cell r="F1043" t="str">
            <v/>
          </cell>
        </row>
        <row r="1044">
          <cell r="A1044">
            <v>1037</v>
          </cell>
          <cell r="B1044">
            <v>182.1</v>
          </cell>
          <cell r="C1044" t="str">
            <v>"Y" Pole</v>
          </cell>
          <cell r="D1044" t="str">
            <v>EA</v>
          </cell>
          <cell r="E1044">
            <v>521</v>
          </cell>
          <cell r="F1044" t="str">
            <v>Five hundred Twenty One</v>
          </cell>
        </row>
        <row r="1045">
          <cell r="A1045">
            <v>1038</v>
          </cell>
          <cell r="B1045">
            <v>182.2</v>
          </cell>
          <cell r="C1045" t="str">
            <v>"L" Pole</v>
          </cell>
          <cell r="D1045" t="str">
            <v>EA</v>
          </cell>
          <cell r="E1045">
            <v>521</v>
          </cell>
          <cell r="F1045" t="str">
            <v>Five hundred Twenty One</v>
          </cell>
        </row>
        <row r="1046">
          <cell r="A1046">
            <v>1039</v>
          </cell>
          <cell r="C1046" t="str">
            <v>OCTAGONAL POLES</v>
          </cell>
          <cell r="F1046" t="str">
            <v/>
          </cell>
        </row>
        <row r="1047">
          <cell r="A1047">
            <v>1040</v>
          </cell>
          <cell r="B1047">
            <v>183</v>
          </cell>
          <cell r="C1047" t="str">
            <v>Supply &amp; Fixing of Octagonal Poles of following type (Civil job shall be paid separatly) :</v>
          </cell>
          <cell r="F1047" t="str">
            <v/>
          </cell>
        </row>
        <row r="1048">
          <cell r="A1048">
            <v>1041</v>
          </cell>
          <cell r="B1048">
            <v>183.1</v>
          </cell>
          <cell r="C1048" t="str">
            <v>7 Meter high galvanised Octagonal pole with top 70mm (A/F), bottom bottom 130mm (A/F) made up of 3 mm thick plate having a baseplate of size 220 x 220 x 12 with single arm 1500mm long bracket arm made up of 48 O.D. pipe with EN 8 grade galvanised foundati</v>
          </cell>
          <cell r="D1048" t="str">
            <v>EA</v>
          </cell>
          <cell r="E1048">
            <v>13767</v>
          </cell>
          <cell r="F1048" t="str">
            <v>Thirteen thousand Seven hundred Sixty Seven</v>
          </cell>
        </row>
        <row r="1049">
          <cell r="A1049">
            <v>1042</v>
          </cell>
          <cell r="B1049">
            <v>183.2</v>
          </cell>
          <cell r="C1049" t="str">
            <v>9 Meter high galvanised Octagonal pole with top 90mm (A/F), bottom 158mm (A/F), made up of 3mm thick plate having a base plate of size 285 x 285 x 16 with single arm 1500mm long bracket arm made up of 48 O.D. pipe with EN grade galvanised foundation bolts</v>
          </cell>
          <cell r="D1049" t="str">
            <v>EA</v>
          </cell>
          <cell r="E1049">
            <v>17521</v>
          </cell>
          <cell r="F1049" t="str">
            <v>Seventeen thousand Five hundred Twenty One</v>
          </cell>
        </row>
        <row r="1050">
          <cell r="A1050">
            <v>1043</v>
          </cell>
          <cell r="B1050">
            <v>184</v>
          </cell>
          <cell r="C1050" t="str">
            <v>INSTALLATION OF THE SUPPLIED LIGHT POLES</v>
          </cell>
          <cell r="F1050" t="str">
            <v/>
          </cell>
        </row>
        <row r="1051">
          <cell r="A1051">
            <v>1044</v>
          </cell>
          <cell r="B1051">
            <v>184.1</v>
          </cell>
          <cell r="C1051" t="str">
            <v>Erection, Installation and commissioning of company supplied yard light  poles including grouting in C.C. &amp; painting, internal wiring, etc complete as per direction of Engineer In-charge (Civil job shall be paid separately).</v>
          </cell>
          <cell r="D1051" t="str">
            <v>EA</v>
          </cell>
          <cell r="E1051">
            <v>1825</v>
          </cell>
          <cell r="F1051" t="str">
            <v>One thousand Eight hundred Twenty Five</v>
          </cell>
        </row>
        <row r="1052">
          <cell r="A1052">
            <v>1045</v>
          </cell>
          <cell r="B1052">
            <v>185</v>
          </cell>
          <cell r="C1052" t="str">
            <v>ILLUMINATION &amp; ALLIED WORKS</v>
          </cell>
          <cell r="F1052" t="str">
            <v/>
          </cell>
        </row>
        <row r="1053">
          <cell r="A1053">
            <v>1046</v>
          </cell>
          <cell r="B1053">
            <v>185.1</v>
          </cell>
          <cell r="C1053" t="str">
            <v>Supply &amp; fixing of 2 X TL 18W outdoor fluorescent lamp fitting (Eqiv to PHILIPS Cat No. : HGS120/136 HPF)  including lamps, starter, choke &amp; other accessories all complete (Hanging Type/Wall Mounted Type).</v>
          </cell>
          <cell r="D1053" t="str">
            <v>EA</v>
          </cell>
          <cell r="E1053">
            <v>1181</v>
          </cell>
          <cell r="F1053" t="str">
            <v>One thousand One hundred Eighty One</v>
          </cell>
        </row>
        <row r="1054">
          <cell r="A1054">
            <v>1047</v>
          </cell>
          <cell r="B1054">
            <v>186</v>
          </cell>
          <cell r="C1054" t="str">
            <v>Providing fluorescent tubelight fitting, with 2x36 watt  lamps, starter, choke, rotary holder, down rods (if required), etc. all complete as per specification and direction of Engineer-In-Charge. (For inside Building)</v>
          </cell>
          <cell r="F1054" t="str">
            <v/>
          </cell>
        </row>
        <row r="1055">
          <cell r="A1055">
            <v>1048</v>
          </cell>
          <cell r="B1055">
            <v>186.1</v>
          </cell>
          <cell r="C1055" t="str">
            <v>Philips Cat. No.TMC 55/236 HPF</v>
          </cell>
          <cell r="D1055" t="str">
            <v>EA</v>
          </cell>
          <cell r="E1055">
            <v>878</v>
          </cell>
          <cell r="F1055" t="str">
            <v>Eight hundred Seventy Eight</v>
          </cell>
        </row>
        <row r="1056">
          <cell r="A1056">
            <v>1049</v>
          </cell>
          <cell r="B1056">
            <v>186.2</v>
          </cell>
          <cell r="C1056" t="str">
            <v xml:space="preserve">WIPRO Cat. No. WIF 14240  </v>
          </cell>
          <cell r="D1056" t="str">
            <v>EA</v>
          </cell>
          <cell r="E1056">
            <v>1373</v>
          </cell>
          <cell r="F1056" t="str">
            <v>One thousand Three hundred Seventy Three</v>
          </cell>
        </row>
        <row r="1057">
          <cell r="A1057">
            <v>1050</v>
          </cell>
          <cell r="B1057">
            <v>186.3</v>
          </cell>
          <cell r="C1057" t="str">
            <v>Crompton Cat. No. IGP1424HSB</v>
          </cell>
          <cell r="D1057" t="str">
            <v>EA</v>
          </cell>
          <cell r="E1057">
            <v>1219</v>
          </cell>
          <cell r="F1057" t="str">
            <v>One thousand Two hundred Nineteen</v>
          </cell>
        </row>
        <row r="1058">
          <cell r="A1058">
            <v>1051</v>
          </cell>
          <cell r="B1058">
            <v>187</v>
          </cell>
          <cell r="C1058" t="str">
            <v>Providing mirror optic fluorescent tubelight fitting with 2x36 watt lamps,starter,choke,rotary holder, down rods, etc.all completeas per specification and direction of Engineer-In-Charge (for inside the Sales building).</v>
          </cell>
          <cell r="F1058" t="str">
            <v/>
          </cell>
        </row>
        <row r="1059">
          <cell r="A1059">
            <v>1052</v>
          </cell>
          <cell r="B1059">
            <v>187.1</v>
          </cell>
          <cell r="C1059" t="str">
            <v>Philips Cat. No.TCS 605/236 HPF</v>
          </cell>
          <cell r="D1059" t="str">
            <v>EA</v>
          </cell>
          <cell r="E1059">
            <v>2608</v>
          </cell>
          <cell r="F1059" t="str">
            <v>Two thousand Six hundred Eight</v>
          </cell>
        </row>
        <row r="1060">
          <cell r="A1060">
            <v>1053</v>
          </cell>
          <cell r="B1060">
            <v>187.2</v>
          </cell>
          <cell r="C1060" t="str">
            <v xml:space="preserve">WIPRO Cat. No. WCF 92240  </v>
          </cell>
          <cell r="D1060" t="str">
            <v>EA</v>
          </cell>
          <cell r="E1060">
            <v>2913</v>
          </cell>
          <cell r="F1060" t="str">
            <v>Two thousand Nine hundred Thirteen</v>
          </cell>
        </row>
        <row r="1061">
          <cell r="A1061">
            <v>1054</v>
          </cell>
          <cell r="B1061">
            <v>187.3</v>
          </cell>
          <cell r="C1061" t="str">
            <v>Crompton Cat. No. CRFC24HSB</v>
          </cell>
          <cell r="D1061" t="str">
            <v>EA</v>
          </cell>
          <cell r="E1061">
            <v>2560</v>
          </cell>
          <cell r="F1061" t="str">
            <v>Two thousand Five hundred Sixty</v>
          </cell>
        </row>
        <row r="1062">
          <cell r="A1062">
            <v>1055</v>
          </cell>
          <cell r="B1062">
            <v>188</v>
          </cell>
          <cell r="C1062" t="str">
            <v>Providing fluorescent tube light fitting with 1x36watt lamps,starter,choke, rotary holder, down rods(if required), etc. all complete as per specification and direction of Engineer-In-Charge. (For inside Building)</v>
          </cell>
          <cell r="F1062" t="str">
            <v/>
          </cell>
        </row>
        <row r="1063">
          <cell r="A1063">
            <v>1056</v>
          </cell>
          <cell r="B1063">
            <v>188.1</v>
          </cell>
          <cell r="C1063" t="str">
            <v>Philips Cat. No.TMC 55/136 HPF</v>
          </cell>
          <cell r="D1063" t="str">
            <v>EA</v>
          </cell>
          <cell r="E1063">
            <v>768</v>
          </cell>
          <cell r="F1063" t="str">
            <v>Seven hundred Sixty Eight</v>
          </cell>
        </row>
        <row r="1064">
          <cell r="A1064">
            <v>1057</v>
          </cell>
          <cell r="B1064">
            <v>188.2</v>
          </cell>
          <cell r="C1064" t="str">
            <v xml:space="preserve">WIPRO Cat. No. WIF 14140  </v>
          </cell>
          <cell r="D1064" t="str">
            <v>EA</v>
          </cell>
          <cell r="E1064">
            <v>729</v>
          </cell>
          <cell r="F1064" t="str">
            <v>Seven hundred Twenty Nine</v>
          </cell>
        </row>
        <row r="1065">
          <cell r="A1065">
            <v>1058</v>
          </cell>
          <cell r="B1065">
            <v>188.3</v>
          </cell>
          <cell r="C1065" t="str">
            <v>Crompton Cat. No. IGP1414HSB</v>
          </cell>
          <cell r="D1065" t="str">
            <v>EA</v>
          </cell>
          <cell r="E1065">
            <v>360</v>
          </cell>
          <cell r="F1065" t="str">
            <v>Three hundred Sixty</v>
          </cell>
        </row>
        <row r="1066">
          <cell r="A1066">
            <v>1059</v>
          </cell>
          <cell r="C1066" t="str">
            <v>COMPACT FLUORESCENT &amp; T5 LIGHT FITTINGS</v>
          </cell>
          <cell r="F1066" t="str">
            <v/>
          </cell>
        </row>
        <row r="1067">
          <cell r="A1067">
            <v>1060</v>
          </cell>
          <cell r="B1067">
            <v>189</v>
          </cell>
          <cell r="C1067" t="str">
            <v>Supply &amp; Fixing of Light Fittings of following types</v>
          </cell>
          <cell r="F1067" t="str">
            <v/>
          </cell>
        </row>
        <row r="1068">
          <cell r="A1068">
            <v>1061</v>
          </cell>
          <cell r="B1068">
            <v>189.1</v>
          </cell>
          <cell r="C1068" t="str">
            <v>2X11 W CFL energy saver fitting with lamp of approved make equivalent to Philips Cat. No. FCS518/211 / WIPRO cat no: WVP 50211.</v>
          </cell>
          <cell r="D1068" t="str">
            <v>EA</v>
          </cell>
          <cell r="E1068">
            <v>1309</v>
          </cell>
          <cell r="F1068" t="str">
            <v>One thousand Three hundred Nine</v>
          </cell>
        </row>
        <row r="1069">
          <cell r="A1069">
            <v>1062</v>
          </cell>
          <cell r="B1069">
            <v>189.2</v>
          </cell>
          <cell r="C1069" t="str">
            <v>1x14 W T5 tube light fitting of approved make equivalent to Philips Cat No. TMS 122/114 with lamp</v>
          </cell>
          <cell r="D1069" t="str">
            <v>EA</v>
          </cell>
          <cell r="E1069">
            <v>603</v>
          </cell>
          <cell r="F1069" t="str">
            <v>Six hundred Three</v>
          </cell>
        </row>
        <row r="1070">
          <cell r="A1070">
            <v>1063</v>
          </cell>
          <cell r="B1070">
            <v>189.3</v>
          </cell>
          <cell r="C1070" t="str">
            <v>1x28 W T5 tube light fitting of approved make equivalent to Philips Cat No. TMS 122/128 / WIPRO cat no: WIF 20128 EBQ with lamp</v>
          </cell>
          <cell r="D1070" t="str">
            <v>EA</v>
          </cell>
          <cell r="E1070">
            <v>894</v>
          </cell>
          <cell r="F1070" t="str">
            <v>Eight hundred Ninty Four</v>
          </cell>
        </row>
        <row r="1071">
          <cell r="A1071">
            <v>1064</v>
          </cell>
          <cell r="B1071">
            <v>189.4</v>
          </cell>
          <cell r="C1071" t="str">
            <v>2x28 W T5 tube light fitting of approved make equivalent to PhilipsCat No. TMS 122/228 / WIPRO cat no: WIF 20228 EBQ with lamp</v>
          </cell>
          <cell r="D1071" t="str">
            <v>EA</v>
          </cell>
          <cell r="E1071">
            <v>1292</v>
          </cell>
          <cell r="F1071" t="str">
            <v>One thousand Two hundred Ninty Two</v>
          </cell>
        </row>
        <row r="1072">
          <cell r="A1072">
            <v>1065</v>
          </cell>
          <cell r="B1072">
            <v>189.5</v>
          </cell>
          <cell r="C1072" t="str">
            <v>2x28 W Mirror Optical Fitting of approved make, equivalent to Philips Cat No. TCS 398/228 D6 HF with 28w T5 lamp</v>
          </cell>
          <cell r="D1072" t="str">
            <v>EA</v>
          </cell>
          <cell r="E1072">
            <v>3621</v>
          </cell>
          <cell r="F1072" t="str">
            <v>Three thousand Six hundred Twenty One</v>
          </cell>
        </row>
        <row r="1073">
          <cell r="A1073">
            <v>1066</v>
          </cell>
          <cell r="C1073" t="str">
            <v>SODIUM STREET LIGHT FITTINGS</v>
          </cell>
          <cell r="F1073" t="str">
            <v/>
          </cell>
        </row>
        <row r="1074">
          <cell r="A1074">
            <v>1067</v>
          </cell>
          <cell r="B1074">
            <v>190</v>
          </cell>
          <cell r="C1074" t="str">
            <v xml:space="preserve">Supply &amp; fixing of street lighting luminaries including supply &amp; fixing of 150W HPSV lamp(SON-T),control gearsand other accessories all complete as per specification and direction of Engineer In-charge. </v>
          </cell>
          <cell r="F1074" t="str">
            <v/>
          </cell>
        </row>
        <row r="1075">
          <cell r="A1075">
            <v>1068</v>
          </cell>
          <cell r="B1075">
            <v>190.1</v>
          </cell>
          <cell r="C1075" t="str">
            <v>Philips Cat. No.SGP 325/SON-T-150</v>
          </cell>
          <cell r="D1075" t="str">
            <v>EA</v>
          </cell>
          <cell r="E1075">
            <v>5085</v>
          </cell>
          <cell r="F1075" t="str">
            <v>Five thousand Eighty Five</v>
          </cell>
        </row>
        <row r="1076">
          <cell r="A1076">
            <v>1069</v>
          </cell>
          <cell r="B1076">
            <v>190.2</v>
          </cell>
          <cell r="C1076" t="str">
            <v xml:space="preserve">WIPRO Cat. No. WST 25150  </v>
          </cell>
          <cell r="D1076" t="str">
            <v>EA</v>
          </cell>
          <cell r="E1076">
            <v>6576</v>
          </cell>
          <cell r="F1076" t="str">
            <v>Six thousand Five hundred Seventy Six</v>
          </cell>
        </row>
        <row r="1077">
          <cell r="A1077">
            <v>1070</v>
          </cell>
          <cell r="B1077">
            <v>190.3</v>
          </cell>
          <cell r="C1077" t="str">
            <v>Crompton Cat. No. SSC1115 IH</v>
          </cell>
          <cell r="D1077" t="str">
            <v>EA</v>
          </cell>
          <cell r="E1077">
            <v>6679</v>
          </cell>
          <cell r="F1077" t="str">
            <v>Six thousand Six hundred Seventy Nine</v>
          </cell>
        </row>
        <row r="1078">
          <cell r="A1078">
            <v>1071</v>
          </cell>
          <cell r="C1078" t="str">
            <v>SODIUM VAPOUR YARD LIGHT FITTINGS</v>
          </cell>
          <cell r="F1078" t="str">
            <v/>
          </cell>
        </row>
        <row r="1079">
          <cell r="A1079">
            <v>1072</v>
          </cell>
          <cell r="B1079">
            <v>191</v>
          </cell>
          <cell r="C1079" t="str">
            <v xml:space="preserve">Supply &amp; fixing of street lighting luminaries including supply &amp; fixing of 250W HPSV lamp(SON), control gears and other accessories all complete as per specification and direction of Engineer In-charge. </v>
          </cell>
          <cell r="F1079" t="str">
            <v/>
          </cell>
        </row>
        <row r="1080">
          <cell r="A1080">
            <v>1073</v>
          </cell>
          <cell r="B1080">
            <v>191.1</v>
          </cell>
          <cell r="C1080" t="str">
            <v>Philips Cat. No.SGP 325/SON-T-250 GLA</v>
          </cell>
          <cell r="D1080" t="str">
            <v>EA</v>
          </cell>
          <cell r="E1080">
            <v>6464</v>
          </cell>
          <cell r="F1080" t="str">
            <v>Six thousand Four hundred Sixty Four</v>
          </cell>
        </row>
        <row r="1081">
          <cell r="A1081">
            <v>1074</v>
          </cell>
          <cell r="B1081">
            <v>191.2</v>
          </cell>
          <cell r="C1081" t="str">
            <v>Philips Cat. No.SGP 401/SON-T-250</v>
          </cell>
          <cell r="D1081" t="str">
            <v>EA</v>
          </cell>
          <cell r="E1081">
            <v>5610</v>
          </cell>
          <cell r="F1081" t="str">
            <v>Five thousand Six hundred Ten</v>
          </cell>
        </row>
        <row r="1082">
          <cell r="A1082">
            <v>1075</v>
          </cell>
          <cell r="B1082">
            <v>191.3</v>
          </cell>
          <cell r="C1082" t="str">
            <v xml:space="preserve">WIPRO Cat. No. WST 25250  </v>
          </cell>
          <cell r="D1082" t="str">
            <v>EA</v>
          </cell>
          <cell r="E1082">
            <v>6226</v>
          </cell>
          <cell r="F1082" t="str">
            <v>Six thousand Two hundred Twenty Six</v>
          </cell>
        </row>
        <row r="1083">
          <cell r="A1083">
            <v>1076</v>
          </cell>
          <cell r="B1083">
            <v>191.4</v>
          </cell>
          <cell r="C1083" t="str">
            <v>Crompton Cat. No. SSC1125IH</v>
          </cell>
          <cell r="D1083" t="str">
            <v>EA</v>
          </cell>
          <cell r="E1083">
            <v>5148</v>
          </cell>
          <cell r="F1083" t="str">
            <v>Five thousand One hundred Forty Eight</v>
          </cell>
        </row>
        <row r="1084">
          <cell r="A1084">
            <v>1077</v>
          </cell>
          <cell r="C1084" t="str">
            <v>MERCURY VAPOUR STREET LIGHT FITTINGS</v>
          </cell>
          <cell r="F1084" t="str">
            <v/>
          </cell>
        </row>
        <row r="1085">
          <cell r="A1085">
            <v>1078</v>
          </cell>
          <cell r="B1085">
            <v>192</v>
          </cell>
          <cell r="C1085" t="str">
            <v xml:space="preserve">Supply &amp; fixing of street lighting luminaries including supply &amp; fixing of  250W HPMV lamp(HPL-N), control gears and other accessories all complete as per specification and direction of Engineer In-charge. </v>
          </cell>
          <cell r="F1085" t="str">
            <v/>
          </cell>
        </row>
        <row r="1086">
          <cell r="A1086">
            <v>1079</v>
          </cell>
          <cell r="B1086">
            <v>192.1</v>
          </cell>
          <cell r="C1086" t="str">
            <v>Philips Cat. No.HRP 202/250</v>
          </cell>
          <cell r="D1086" t="str">
            <v>EA</v>
          </cell>
          <cell r="E1086">
            <v>5400</v>
          </cell>
          <cell r="F1086" t="str">
            <v xml:space="preserve">Five thousand Four hundred </v>
          </cell>
        </row>
        <row r="1087">
          <cell r="A1087">
            <v>1080</v>
          </cell>
          <cell r="B1087">
            <v>192.2</v>
          </cell>
          <cell r="C1087" t="str">
            <v xml:space="preserve">WIPRO Cat. No. WSM 21250  </v>
          </cell>
          <cell r="D1087" t="str">
            <v>EA</v>
          </cell>
          <cell r="E1087">
            <v>5647</v>
          </cell>
          <cell r="F1087" t="str">
            <v>Five thousand Six hundred Forty Seven</v>
          </cell>
        </row>
        <row r="1088">
          <cell r="A1088">
            <v>1081</v>
          </cell>
          <cell r="B1088">
            <v>192.3</v>
          </cell>
          <cell r="C1088" t="str">
            <v>Crompton Cat. No. MSC1125IH</v>
          </cell>
          <cell r="D1088" t="str">
            <v>EA</v>
          </cell>
          <cell r="E1088">
            <v>5031</v>
          </cell>
          <cell r="F1088" t="str">
            <v>Five thousand Thirty One</v>
          </cell>
        </row>
        <row r="1089">
          <cell r="A1089">
            <v>1082</v>
          </cell>
          <cell r="C1089" t="str">
            <v>MERCURY VAPOUR YARD LIGHT FITTINGS</v>
          </cell>
          <cell r="F1089" t="str">
            <v/>
          </cell>
        </row>
        <row r="1090">
          <cell r="A1090">
            <v>1083</v>
          </cell>
          <cell r="B1090">
            <v>193</v>
          </cell>
          <cell r="C1090" t="str">
            <v xml:space="preserve">Providing and fixing yard light luminaire with 1x250W mecury vapour lamp ncluding all required accessories on light poles,  all complete as per specification and direction of Engineer In-charge. </v>
          </cell>
          <cell r="F1090" t="str">
            <v/>
          </cell>
        </row>
        <row r="1091">
          <cell r="A1091">
            <v>1084</v>
          </cell>
          <cell r="B1091">
            <v>193.1</v>
          </cell>
          <cell r="C1091" t="str">
            <v>Philips Cat. No.HRX 51/250</v>
          </cell>
          <cell r="D1091" t="str">
            <v>EA</v>
          </cell>
          <cell r="E1091">
            <v>6045</v>
          </cell>
          <cell r="F1091" t="str">
            <v>Six thousand Forty Five</v>
          </cell>
        </row>
        <row r="1092">
          <cell r="A1092">
            <v>1085</v>
          </cell>
          <cell r="B1092">
            <v>193.2</v>
          </cell>
          <cell r="C1092" t="str">
            <v xml:space="preserve">WIPRO Cat. No. WSM 21250  </v>
          </cell>
          <cell r="D1092" t="str">
            <v>EA</v>
          </cell>
          <cell r="E1092">
            <v>5647</v>
          </cell>
          <cell r="F1092" t="str">
            <v>Five thousand Six hundred Forty Seven</v>
          </cell>
        </row>
        <row r="1093">
          <cell r="A1093">
            <v>1086</v>
          </cell>
          <cell r="B1093">
            <v>193.3</v>
          </cell>
          <cell r="C1093" t="str">
            <v>Crompton Cat. No. SSG1525 IH</v>
          </cell>
          <cell r="D1093" t="str">
            <v>EA</v>
          </cell>
          <cell r="E1093">
            <v>5031</v>
          </cell>
          <cell r="F1093" t="str">
            <v>Five thousand Thirty One</v>
          </cell>
        </row>
        <row r="1094">
          <cell r="A1094">
            <v>1087</v>
          </cell>
          <cell r="C1094" t="str">
            <v>CDMT YARD LIGHT FITTINGS</v>
          </cell>
          <cell r="F1094" t="str">
            <v/>
          </cell>
        </row>
        <row r="1095">
          <cell r="A1095">
            <v>1088</v>
          </cell>
          <cell r="B1095">
            <v>194</v>
          </cell>
          <cell r="C1095" t="str">
            <v xml:space="preserve">Providing and fixing yard light luminaire with 70W / 150W /250W CDMT  lamp including all required accessories such as, control gear, fixtures, etc. on light poles, all complete as per specification and direction of Engineer In-charge. </v>
          </cell>
          <cell r="F1095" t="str">
            <v/>
          </cell>
        </row>
        <row r="1096">
          <cell r="A1096">
            <v>1089</v>
          </cell>
          <cell r="B1096">
            <v>194.1</v>
          </cell>
          <cell r="C1096" t="str">
            <v xml:space="preserve">Philips Cat. No. SGP-325/70 with CDMT Lamp </v>
          </cell>
          <cell r="D1096" t="str">
            <v>EA</v>
          </cell>
          <cell r="E1096">
            <v>5036</v>
          </cell>
          <cell r="F1096" t="str">
            <v>Five thousand Thirty Six</v>
          </cell>
        </row>
        <row r="1097">
          <cell r="A1097">
            <v>1090</v>
          </cell>
          <cell r="B1097">
            <v>194.2</v>
          </cell>
          <cell r="C1097" t="str">
            <v xml:space="preserve">Philips Cat. No. SGP-401/ CDM-TT 150W Lamp </v>
          </cell>
          <cell r="D1097" t="str">
            <v>EA</v>
          </cell>
          <cell r="E1097">
            <v>6015</v>
          </cell>
          <cell r="F1097" t="str">
            <v>Six thousand Fifteen</v>
          </cell>
        </row>
        <row r="1098">
          <cell r="A1098">
            <v>1091</v>
          </cell>
          <cell r="B1098">
            <v>194.3</v>
          </cell>
          <cell r="C1098" t="str">
            <v xml:space="preserve">Philips Cat. No. SGP-401/ CDM-TT 250W Lamp </v>
          </cell>
          <cell r="D1098" t="str">
            <v>EA</v>
          </cell>
          <cell r="E1098">
            <v>6423</v>
          </cell>
          <cell r="F1098" t="str">
            <v>Six thousand Four hundred Twenty Three</v>
          </cell>
        </row>
        <row r="1099">
          <cell r="A1099">
            <v>1092</v>
          </cell>
          <cell r="C1099" t="str">
            <v>METAL HALIDE YARD LIGHT FITTINGS</v>
          </cell>
          <cell r="F1099" t="str">
            <v/>
          </cell>
        </row>
        <row r="1100">
          <cell r="A1100">
            <v>1093</v>
          </cell>
          <cell r="B1100">
            <v>195</v>
          </cell>
          <cell r="C1100" t="str">
            <v xml:space="preserve">Providing and fixing yard light luminaire with 250W MHL lamp including all  required accessories such as, control gear, fixtures, etc. on light poles, all complete as per specification and direction of Engineer In-charge. </v>
          </cell>
          <cell r="F1100" t="str">
            <v/>
          </cell>
        </row>
        <row r="1101">
          <cell r="A1101">
            <v>1094</v>
          </cell>
          <cell r="B1101">
            <v>195.1</v>
          </cell>
          <cell r="C1101" t="str">
            <v>Philips Cat. No.MRX 51/250 HPI-T</v>
          </cell>
          <cell r="D1101" t="str">
            <v>EA</v>
          </cell>
          <cell r="E1101">
            <v>6710</v>
          </cell>
          <cell r="F1101" t="str">
            <v>Six thousand Seven hundred Ten</v>
          </cell>
        </row>
        <row r="1102">
          <cell r="A1102">
            <v>1095</v>
          </cell>
          <cell r="B1102">
            <v>195.2</v>
          </cell>
          <cell r="C1102" t="str">
            <v xml:space="preserve">WIPRO Cat. No. WSH 25250  </v>
          </cell>
          <cell r="D1102" t="str">
            <v>EA</v>
          </cell>
          <cell r="E1102">
            <v>6246</v>
          </cell>
          <cell r="F1102" t="str">
            <v>Six thousand Two hundred Forty Six</v>
          </cell>
        </row>
        <row r="1103">
          <cell r="A1103">
            <v>1096</v>
          </cell>
          <cell r="B1103">
            <v>195.3</v>
          </cell>
          <cell r="C1103" t="str">
            <v>Crompton Cat. No. MHSG1525 IH/G</v>
          </cell>
          <cell r="D1103" t="str">
            <v>EA</v>
          </cell>
          <cell r="E1103">
            <v>5835</v>
          </cell>
          <cell r="F1103" t="str">
            <v>Five thousand Eight hundred Thirty Five</v>
          </cell>
        </row>
        <row r="1104">
          <cell r="A1104">
            <v>1097</v>
          </cell>
          <cell r="C1104" t="str">
            <v>FALSE CEILING RECESSED MOUNTED FITTINGS</v>
          </cell>
          <cell r="F1104" t="str">
            <v/>
          </cell>
        </row>
        <row r="1105">
          <cell r="A1105">
            <v>1098</v>
          </cell>
          <cell r="B1105">
            <v>196</v>
          </cell>
          <cell r="C1105" t="str">
            <v>Supply and fixing of following recessed mounting luminaires of Philips/Crompton/ WIPRO make for false ceiling including provision of  suitable ply board over false ceiling for mounting of fittings, etc. all complete as per specifications and equivalent to</v>
          </cell>
          <cell r="F1105" t="str">
            <v/>
          </cell>
        </row>
        <row r="1106">
          <cell r="A1106">
            <v>1099</v>
          </cell>
          <cell r="B1106">
            <v>196.1</v>
          </cell>
          <cell r="C1106" t="str">
            <v>Philips Cat. No.:FBS 185/109 / Crompton Cat. No.: TLR 9  / WIPRO Cat No. WVP 50109 with 1 x  PL-S 9W</v>
          </cell>
          <cell r="D1106" t="str">
            <v>EA</v>
          </cell>
          <cell r="E1106">
            <v>693</v>
          </cell>
          <cell r="F1106" t="str">
            <v>Six hundred Ninty Three</v>
          </cell>
        </row>
        <row r="1107">
          <cell r="A1107">
            <v>1100</v>
          </cell>
          <cell r="B1107">
            <v>196.2</v>
          </cell>
          <cell r="C1107" t="str">
            <v>Philips Cat. No.:FBS 285/209 / WIPRO cat no. WVP 50209 / Crompton  Cat. No.: TLLD 29 with 2 x  PL-S 9W</v>
          </cell>
          <cell r="D1107" t="str">
            <v>EA</v>
          </cell>
          <cell r="E1107">
            <v>1233</v>
          </cell>
          <cell r="F1107" t="str">
            <v>One thousand Two hundred Thirty Three</v>
          </cell>
        </row>
        <row r="1108">
          <cell r="A1108">
            <v>1101</v>
          </cell>
          <cell r="C1108" t="str">
            <v>HOARDING LIGHT FITTINGS</v>
          </cell>
          <cell r="F1108" t="str">
            <v/>
          </cell>
        </row>
        <row r="1109">
          <cell r="A1109">
            <v>1102</v>
          </cell>
          <cell r="B1109">
            <v>197</v>
          </cell>
          <cell r="C1109" t="str">
            <v>Supply and fixing of following flood light luminaires of approved make with all accessoriesfor Hoarding lighting, etc. all complete as per specifications and direction of Engineer In-charge.</v>
          </cell>
          <cell r="F1109" t="str">
            <v/>
          </cell>
        </row>
        <row r="1110">
          <cell r="A1110">
            <v>1103</v>
          </cell>
          <cell r="B1110">
            <v>197.1</v>
          </cell>
          <cell r="C1110" t="str">
            <v xml:space="preserve">Philips Cat. No. QVF 135/70W / WIPRO cat no: WFH 11070 fitting  of approved make with separate control gear and 70 W metal halide lamp.  </v>
          </cell>
          <cell r="D1110" t="str">
            <v>EA</v>
          </cell>
          <cell r="E1110">
            <v>4373</v>
          </cell>
          <cell r="F1110" t="str">
            <v>Four thousand Three hundred Seventy Three</v>
          </cell>
        </row>
        <row r="1111">
          <cell r="A1111">
            <v>1104</v>
          </cell>
          <cell r="B1111">
            <v>197.2</v>
          </cell>
          <cell r="C1111" t="str">
            <v>Philips Cat. No. MWF 230-SK/150 / WIPRO cat no. WFH 11150 fitting with control gear box, 1No. 150W Metal Halide lamp with mounting accessories</v>
          </cell>
          <cell r="D1111" t="str">
            <v>EA</v>
          </cell>
          <cell r="E1111">
            <v>4857</v>
          </cell>
          <cell r="F1111" t="str">
            <v>Four thousand Eight hundred Fifty Seven</v>
          </cell>
        </row>
        <row r="1112">
          <cell r="A1112">
            <v>1105</v>
          </cell>
          <cell r="B1112">
            <v>197.3</v>
          </cell>
          <cell r="C1112" t="str">
            <v>As per Philips Cat.No.MWF330/250 of approved make including control   gear box,  250W Metal Halide lamp with mounting accessories.</v>
          </cell>
          <cell r="D1112" t="str">
            <v>EA</v>
          </cell>
          <cell r="E1112">
            <v>6335</v>
          </cell>
          <cell r="F1112" t="str">
            <v>Six thousand Three hundred Thirty Five</v>
          </cell>
        </row>
        <row r="1113">
          <cell r="A1113">
            <v>1106</v>
          </cell>
          <cell r="B1113">
            <v>197.4</v>
          </cell>
          <cell r="C1113" t="str">
            <v>As per Philips Cat. No. QVF 135/500 / WIPRO cat no.WFQ 16500 including 1No 500W Halogen lamp</v>
          </cell>
          <cell r="D1113" t="str">
            <v>EA</v>
          </cell>
          <cell r="E1113">
            <v>2178</v>
          </cell>
          <cell r="F1113" t="str">
            <v>Two thousand One hundred Seventy Eight</v>
          </cell>
        </row>
        <row r="1114">
          <cell r="A1114">
            <v>1107</v>
          </cell>
          <cell r="B1114">
            <v>198</v>
          </cell>
          <cell r="C1114" t="str">
            <v>Supply installation testing &amp; commissioning of Double ended Metal Halide Fitting with 20mm dia M.S. Square Pipe supports for providing illumination on hoarding for following wattages</v>
          </cell>
          <cell r="F1114" t="str">
            <v/>
          </cell>
        </row>
        <row r="1115">
          <cell r="A1115">
            <v>1108</v>
          </cell>
          <cell r="B1115">
            <v>198.1</v>
          </cell>
          <cell r="C1115" t="str">
            <v>1X 150 Watts (Philips Cat Ref.MVC/502 or equivalent)</v>
          </cell>
          <cell r="D1115" t="str">
            <v>EA</v>
          </cell>
          <cell r="E1115">
            <v>4525</v>
          </cell>
          <cell r="F1115" t="str">
            <v>Four thousand Five hundred Twenty Five</v>
          </cell>
        </row>
        <row r="1116">
          <cell r="A1116">
            <v>1109</v>
          </cell>
          <cell r="B1116">
            <v>198.2</v>
          </cell>
          <cell r="C1116" t="str">
            <v>1X 70 Watts (Philips Cat Ref.MVC/503 or equivalent)</v>
          </cell>
          <cell r="D1116" t="str">
            <v>EA</v>
          </cell>
          <cell r="E1116">
            <v>2984</v>
          </cell>
          <cell r="F1116" t="str">
            <v>Two thousand Nine hundred Eighty Four</v>
          </cell>
        </row>
        <row r="1117">
          <cell r="A1117">
            <v>1110</v>
          </cell>
          <cell r="C1117" t="str">
            <v>CANOPY LIGHT FITTINGS</v>
          </cell>
          <cell r="F1117" t="str">
            <v/>
          </cell>
        </row>
        <row r="1118">
          <cell r="A1118">
            <v>1111</v>
          </cell>
          <cell r="B1118">
            <v>199</v>
          </cell>
          <cell r="C1118" t="str">
            <v>Supply &amp; fixing of Metal Halide Luminaries for under Canopy lighting as per manufacturer's recommendation including supply &amp; fixing of High Pressure Metal Halide lamp(HPI-T), control gears and other accessories all complete as per specification and direct</v>
          </cell>
          <cell r="F1118" t="str">
            <v/>
          </cell>
        </row>
        <row r="1119">
          <cell r="A1119">
            <v>1112</v>
          </cell>
          <cell r="B1119">
            <v>199.1</v>
          </cell>
          <cell r="C1119" t="str">
            <v>Philips Cat. No. MPF 922/150 CST</v>
          </cell>
          <cell r="D1119" t="str">
            <v>EA</v>
          </cell>
          <cell r="E1119">
            <v>4815</v>
          </cell>
          <cell r="F1119" t="str">
            <v>Four thousand Eight hundred Fifteen</v>
          </cell>
        </row>
        <row r="1120">
          <cell r="A1120">
            <v>1113</v>
          </cell>
          <cell r="B1120">
            <v>199.2</v>
          </cell>
          <cell r="C1120" t="str">
            <v xml:space="preserve">Philips Cat. No. MPF 923/250 CST HPI-T </v>
          </cell>
          <cell r="D1120" t="str">
            <v>EA</v>
          </cell>
          <cell r="E1120">
            <v>6305</v>
          </cell>
          <cell r="F1120" t="str">
            <v>Six thousand Three hundred Five</v>
          </cell>
        </row>
        <row r="1121">
          <cell r="A1121">
            <v>1114</v>
          </cell>
          <cell r="B1121">
            <v>199.3</v>
          </cell>
          <cell r="C1121" t="str">
            <v xml:space="preserve">Philips Cat. No. MPF 111/400 HPI-T </v>
          </cell>
          <cell r="D1121" t="str">
            <v>EA</v>
          </cell>
          <cell r="E1121">
            <v>6127</v>
          </cell>
          <cell r="F1121" t="str">
            <v>Six thousand One hundred Twenty Seven</v>
          </cell>
        </row>
        <row r="1122">
          <cell r="A1122">
            <v>1115</v>
          </cell>
          <cell r="B1122">
            <v>199.4</v>
          </cell>
          <cell r="C1122" t="str">
            <v>WIPRO Cat. No. WHH 96150 with cast aluminium housing and 150W metal halide  lamp</v>
          </cell>
          <cell r="D1122" t="str">
            <v>EA</v>
          </cell>
          <cell r="E1122">
            <v>5737</v>
          </cell>
          <cell r="F1122" t="str">
            <v>Five thousand Seven hundred Thirty Seven</v>
          </cell>
        </row>
        <row r="1123">
          <cell r="A1123">
            <v>1116</v>
          </cell>
          <cell r="B1123">
            <v>199.5</v>
          </cell>
          <cell r="C1123" t="str">
            <v>WIPRO Cat. No. WHH 98250 with powder coated die cast Aluminium housing and 250W metal halide lamp</v>
          </cell>
          <cell r="D1123" t="str">
            <v>EA</v>
          </cell>
          <cell r="E1123">
            <v>6518</v>
          </cell>
          <cell r="F1123" t="str">
            <v>Six thousand Five hundred Eighteen</v>
          </cell>
        </row>
        <row r="1124">
          <cell r="A1124">
            <v>1117</v>
          </cell>
          <cell r="B1124">
            <v>199.6</v>
          </cell>
          <cell r="C1124" t="str">
            <v>WIPRO  Cat. No. WHH 37400/WHH38400 with powder coated die cast Aluminium housing and 400W metal halide lamp</v>
          </cell>
          <cell r="D1124" t="str">
            <v>EA</v>
          </cell>
          <cell r="E1124">
            <v>7154</v>
          </cell>
          <cell r="F1124" t="str">
            <v>Seven thousand One hundred Fifty Four</v>
          </cell>
        </row>
        <row r="1125">
          <cell r="A1125">
            <v>1118</v>
          </cell>
          <cell r="B1125">
            <v>199.7</v>
          </cell>
          <cell r="C1125" t="str">
            <v>Crompton Cat. No. FADR 1215 IH (CA), Cast Aluminium enclosure with 150 W (DE) metal halide lamp</v>
          </cell>
          <cell r="D1125" t="str">
            <v>EA</v>
          </cell>
          <cell r="E1125">
            <v>5431</v>
          </cell>
          <cell r="F1125" t="str">
            <v>Five thousand Four hundred Thirty One</v>
          </cell>
        </row>
        <row r="1126">
          <cell r="A1126">
            <v>1119</v>
          </cell>
          <cell r="B1126">
            <v>199.8</v>
          </cell>
          <cell r="C1126" t="str">
            <v>Crompton Cat. No. FADR 1225 IH (CA), cast aluminium housing with Crompton 250W (T)metal halide lamp</v>
          </cell>
          <cell r="D1126" t="str">
            <v>EA</v>
          </cell>
          <cell r="E1126">
            <v>6600</v>
          </cell>
          <cell r="F1126" t="str">
            <v xml:space="preserve">Six thousand Six hundred </v>
          </cell>
        </row>
        <row r="1127">
          <cell r="A1127">
            <v>1120</v>
          </cell>
          <cell r="B1127">
            <v>199.9</v>
          </cell>
          <cell r="C1127" t="str">
            <v>Cat. No. FADR 1340 IH (CA) with cast aluminium housing with 400W(T)  metal halide lamp</v>
          </cell>
          <cell r="D1127" t="str">
            <v>EA</v>
          </cell>
          <cell r="E1127">
            <v>6641</v>
          </cell>
          <cell r="F1127" t="str">
            <v>Six thousand Six hundred Forty One</v>
          </cell>
        </row>
        <row r="1128">
          <cell r="A1128">
            <v>1121</v>
          </cell>
          <cell r="B1128">
            <v>199.1</v>
          </cell>
          <cell r="C1128" t="str">
            <v>BAJAJ Cat. No. BJPP 150 W MH DECA with cast aluminium housing and 150W metal halide lamp</v>
          </cell>
          <cell r="D1128" t="str">
            <v>EA</v>
          </cell>
          <cell r="E1128">
            <v>5415</v>
          </cell>
          <cell r="F1128" t="str">
            <v>Five thousand Four hundred Fifteen</v>
          </cell>
        </row>
        <row r="1129">
          <cell r="A1129">
            <v>1122</v>
          </cell>
          <cell r="B1129">
            <v>199.11</v>
          </cell>
          <cell r="C1129" t="str">
            <v>BAJAJ Cat. No. BJPP 250 W MH-T CA with cast aluminium housing and 250W metal halide lamp</v>
          </cell>
          <cell r="D1129" t="str">
            <v>EA</v>
          </cell>
          <cell r="E1129">
            <v>6493</v>
          </cell>
          <cell r="F1129" t="str">
            <v>Six thousand Four hundred Ninty Three</v>
          </cell>
        </row>
        <row r="1130">
          <cell r="A1130">
            <v>1123</v>
          </cell>
          <cell r="B1130">
            <v>200</v>
          </cell>
          <cell r="C1130" t="str">
            <v xml:space="preserve">Supply &amp; fixing of CFL Luminaries for under Canopy lighting as per manufacturer's recommendation including supply &amp; fixing of 3X36W lamp, control gears and other accessories all complete as per specification and direction of Engineer In-charge. </v>
          </cell>
          <cell r="F1130" t="str">
            <v/>
          </cell>
        </row>
        <row r="1131">
          <cell r="A1131">
            <v>1124</v>
          </cell>
          <cell r="B1131">
            <v>200.1</v>
          </cell>
          <cell r="C1131" t="str">
            <v>PHILIPS FBS 300/365 P5 3 X 36 W CFL</v>
          </cell>
          <cell r="D1131" t="str">
            <v>EA</v>
          </cell>
          <cell r="E1131">
            <v>4552</v>
          </cell>
          <cell r="F1131" t="str">
            <v>Four thousand Five hundred Fifty Two</v>
          </cell>
        </row>
        <row r="1132">
          <cell r="A1132">
            <v>1125</v>
          </cell>
          <cell r="B1132">
            <v>200.2</v>
          </cell>
          <cell r="C1132" t="str">
            <v>WIPRO : WIP 43 336 SGW 3 X 36 W CFL</v>
          </cell>
          <cell r="D1132" t="str">
            <v>EA</v>
          </cell>
          <cell r="E1132">
            <v>4972</v>
          </cell>
          <cell r="F1132" t="str">
            <v>Four thousand Nine hundred Seventy Two</v>
          </cell>
        </row>
        <row r="1133">
          <cell r="A1133">
            <v>1126</v>
          </cell>
          <cell r="B1133">
            <v>200.3</v>
          </cell>
          <cell r="C1133" t="str">
            <v>CROMPTON : CFRW 12336 3X36 W CFL</v>
          </cell>
          <cell r="D1133" t="str">
            <v>EA</v>
          </cell>
          <cell r="E1133">
            <v>4547</v>
          </cell>
          <cell r="F1133" t="str">
            <v>Four thousand Five hundred Forty Seven</v>
          </cell>
        </row>
        <row r="1134">
          <cell r="A1134">
            <v>1127</v>
          </cell>
          <cell r="C1134" t="str">
            <v>BULKHEAD/WELLGLASS LUMINAIRES</v>
          </cell>
          <cell r="F1134" t="str">
            <v/>
          </cell>
        </row>
        <row r="1135">
          <cell r="A1135">
            <v>1128</v>
          </cell>
          <cell r="B1135">
            <v>201</v>
          </cell>
          <cell r="C1135" t="str">
            <v xml:space="preserve">Supply &amp; fixing of bulkhead type Luminaries PHILIPS Cat. No. :FXC 101/ WIPRO cat no. WKP 14109 including supply &amp; fixing of 1x9W PLS  lamp, etc. all complete as per specification and direction of Engineer In-charge. </v>
          </cell>
          <cell r="D1135" t="str">
            <v>EA</v>
          </cell>
          <cell r="E1135">
            <v>991</v>
          </cell>
          <cell r="F1135" t="str">
            <v>Nine hundred Ninty One</v>
          </cell>
        </row>
        <row r="1136">
          <cell r="A1136">
            <v>1129</v>
          </cell>
          <cell r="B1136">
            <v>202</v>
          </cell>
          <cell r="C1136" t="str">
            <v xml:space="preserve">Supply and erection of following flame proof/flood light fittings with toughened glass and mesh suitable for HPMV lamp with separate control gear box.The job includes the cost of fitting and erection,lamp, erection of control gear on suitable MS brackets </v>
          </cell>
          <cell r="F1136" t="str">
            <v/>
          </cell>
        </row>
        <row r="1137">
          <cell r="A1137">
            <v>1130</v>
          </cell>
          <cell r="B1137">
            <v>202.1</v>
          </cell>
          <cell r="C1137" t="str">
            <v>125 W HPMV well glass fitting with lamp</v>
          </cell>
          <cell r="D1137" t="str">
            <v>EA</v>
          </cell>
          <cell r="E1137">
            <v>2016</v>
          </cell>
          <cell r="F1137" t="str">
            <v>Two thousand Sixteen</v>
          </cell>
        </row>
        <row r="1138">
          <cell r="A1138">
            <v>1131</v>
          </cell>
          <cell r="B1138">
            <v>202.2</v>
          </cell>
          <cell r="C1138" t="str">
            <v>250 W HPMV flood light fixture with lamp</v>
          </cell>
          <cell r="D1138" t="str">
            <v>EA</v>
          </cell>
          <cell r="E1138">
            <v>6603</v>
          </cell>
          <cell r="F1138" t="str">
            <v>Six thousand Six hundred Three</v>
          </cell>
        </row>
        <row r="1139">
          <cell r="A1139">
            <v>1132</v>
          </cell>
          <cell r="B1139">
            <v>203</v>
          </cell>
          <cell r="C1139" t="str">
            <v xml:space="preserve">Supply &amp; fixing of wellglass type flame proof Luminaries  including supply &amp; fixing of 1x160W MLL lamp, hanging arrangement by suitable MS frame,etc. all complete as per specification and direction of Engineer In-charge. </v>
          </cell>
          <cell r="D1139" t="str">
            <v>EA</v>
          </cell>
          <cell r="E1139">
            <v>5382</v>
          </cell>
          <cell r="F1139" t="str">
            <v>Five thousand Three hundred Eighty Two</v>
          </cell>
        </row>
        <row r="1140">
          <cell r="A1140">
            <v>1133</v>
          </cell>
          <cell r="C1140" t="str">
            <v>CEILING FANS</v>
          </cell>
          <cell r="F1140" t="str">
            <v/>
          </cell>
        </row>
        <row r="1141">
          <cell r="A1141">
            <v>1134</v>
          </cell>
          <cell r="B1141">
            <v>204</v>
          </cell>
          <cell r="C1141" t="str">
            <v>Supply &amp; fixing of ceiling fan for inside of the sales building of following type:</v>
          </cell>
          <cell r="F1141" t="str">
            <v/>
          </cell>
        </row>
        <row r="1142">
          <cell r="A1142">
            <v>1135</v>
          </cell>
          <cell r="B1142">
            <v>204.1</v>
          </cell>
          <cell r="C1142" t="str">
            <v>300 MM Sweep</v>
          </cell>
          <cell r="D1142" t="str">
            <v>EA</v>
          </cell>
          <cell r="E1142">
            <v>1674</v>
          </cell>
          <cell r="F1142" t="str">
            <v>One thousand Six hundred Seventy Four</v>
          </cell>
        </row>
        <row r="1143">
          <cell r="A1143">
            <v>1136</v>
          </cell>
          <cell r="B1143">
            <v>204.2</v>
          </cell>
          <cell r="C1143" t="str">
            <v>900 MM Sweep</v>
          </cell>
          <cell r="D1143" t="str">
            <v>EA</v>
          </cell>
          <cell r="E1143">
            <v>1850</v>
          </cell>
          <cell r="F1143" t="str">
            <v>One thousand Eight hundred Fifty</v>
          </cell>
        </row>
        <row r="1144">
          <cell r="A1144">
            <v>1137</v>
          </cell>
          <cell r="B1144">
            <v>204.3</v>
          </cell>
          <cell r="C1144" t="str">
            <v>1200 mm sweep</v>
          </cell>
          <cell r="D1144" t="str">
            <v>EA</v>
          </cell>
          <cell r="E1144">
            <v>1910</v>
          </cell>
          <cell r="F1144" t="str">
            <v>One thousand Nine hundred Ten</v>
          </cell>
        </row>
        <row r="1145">
          <cell r="A1145">
            <v>1138</v>
          </cell>
          <cell r="B1145">
            <v>204.4</v>
          </cell>
          <cell r="C1145" t="str">
            <v>1400 mm sweep</v>
          </cell>
          <cell r="D1145" t="str">
            <v>EA</v>
          </cell>
          <cell r="E1145">
            <v>2178</v>
          </cell>
          <cell r="F1145" t="str">
            <v>Two thousand One hundred Seventy Eight</v>
          </cell>
        </row>
        <row r="1146">
          <cell r="A1146">
            <v>1139</v>
          </cell>
          <cell r="C1146" t="str">
            <v>EXHAUST FANS</v>
          </cell>
          <cell r="F1146" t="str">
            <v/>
          </cell>
        </row>
        <row r="1147">
          <cell r="A1147">
            <v>1140</v>
          </cell>
          <cell r="B1147">
            <v>205</v>
          </cell>
          <cell r="C1147" t="str">
            <v>Supply and fixing of exhaust fan including electrical wiring all shall be with per specification and direction of site In charge. The fans shall be with louvers / shutters. (The job does not include making suitable cut out in the  wall for fixing the fan)</v>
          </cell>
          <cell r="F1147" t="str">
            <v/>
          </cell>
        </row>
        <row r="1148">
          <cell r="A1148">
            <v>1141</v>
          </cell>
          <cell r="B1148">
            <v>205.1</v>
          </cell>
          <cell r="C1148" t="str">
            <v xml:space="preserve">6" dia light duty, make Khaitan or equivalent </v>
          </cell>
          <cell r="D1148" t="str">
            <v>EA</v>
          </cell>
          <cell r="E1148">
            <v>1107</v>
          </cell>
          <cell r="F1148" t="str">
            <v>One thousand One hundred Seven</v>
          </cell>
        </row>
        <row r="1149">
          <cell r="A1149">
            <v>1142</v>
          </cell>
          <cell r="B1149">
            <v>205.2</v>
          </cell>
          <cell r="C1149" t="str">
            <v xml:space="preserve">9" dia light duty, make Khaitan or equivalent </v>
          </cell>
          <cell r="D1149" t="str">
            <v>EA</v>
          </cell>
          <cell r="E1149">
            <v>1198</v>
          </cell>
          <cell r="F1149" t="str">
            <v>One thousand One hundred Ninty Eight</v>
          </cell>
        </row>
        <row r="1150">
          <cell r="A1150">
            <v>1143</v>
          </cell>
          <cell r="B1150">
            <v>205.3</v>
          </cell>
          <cell r="C1150" t="str">
            <v xml:space="preserve">12" heavy duty, make GEC or equivalent </v>
          </cell>
          <cell r="D1150" t="str">
            <v>EA</v>
          </cell>
          <cell r="E1150">
            <v>1261</v>
          </cell>
          <cell r="F1150" t="str">
            <v>One thousand Two hundred Sixty One</v>
          </cell>
        </row>
        <row r="1151">
          <cell r="A1151">
            <v>1144</v>
          </cell>
          <cell r="C1151" t="str">
            <v>LAMPS</v>
          </cell>
          <cell r="F1151" t="str">
            <v/>
          </cell>
        </row>
        <row r="1152">
          <cell r="A1152">
            <v>1145</v>
          </cell>
          <cell r="B1152">
            <v>206</v>
          </cell>
          <cell r="C1152" t="str">
            <v>Supplying &amp; fixing following light fittings / fixtures</v>
          </cell>
          <cell r="F1152" t="str">
            <v/>
          </cell>
        </row>
        <row r="1153">
          <cell r="A1153">
            <v>1146</v>
          </cell>
          <cell r="B1153">
            <v>206.1</v>
          </cell>
          <cell r="C1153" t="str">
            <v>600 mm longX 18W/20W Fluorescent Tube Light</v>
          </cell>
          <cell r="D1153" t="str">
            <v>EA</v>
          </cell>
          <cell r="E1153">
            <v>116</v>
          </cell>
          <cell r="F1153" t="str">
            <v>One hundred Sixteen</v>
          </cell>
        </row>
        <row r="1154">
          <cell r="A1154">
            <v>1147</v>
          </cell>
          <cell r="B1154">
            <v>206.2</v>
          </cell>
          <cell r="C1154" t="str">
            <v>1200 mm long X 36W/40W fluorescent tube light</v>
          </cell>
          <cell r="D1154" t="str">
            <v>EA</v>
          </cell>
          <cell r="E1154">
            <v>122</v>
          </cell>
          <cell r="F1154" t="str">
            <v>One hundred Twenty Two</v>
          </cell>
        </row>
        <row r="1155">
          <cell r="A1155">
            <v>1148</v>
          </cell>
          <cell r="B1155">
            <v>206.3</v>
          </cell>
          <cell r="C1155" t="str">
            <v>120mm Long 28 W (T-5) Fluresocent Tube  light</v>
          </cell>
          <cell r="D1155" t="str">
            <v>EA</v>
          </cell>
          <cell r="E1155">
            <v>158</v>
          </cell>
          <cell r="F1155" t="str">
            <v>One hundred Fifty Eight</v>
          </cell>
        </row>
        <row r="1156">
          <cell r="A1156">
            <v>1149</v>
          </cell>
          <cell r="B1156">
            <v>206.4</v>
          </cell>
          <cell r="C1156" t="str">
            <v>11 W PL Lamp</v>
          </cell>
          <cell r="D1156" t="str">
            <v>EA</v>
          </cell>
          <cell r="E1156">
            <v>99</v>
          </cell>
          <cell r="F1156" t="str">
            <v>Ninty Nine</v>
          </cell>
        </row>
        <row r="1157">
          <cell r="A1157">
            <v>1150</v>
          </cell>
          <cell r="B1157">
            <v>206.5</v>
          </cell>
          <cell r="C1157" t="str">
            <v>18 W CFL lamp</v>
          </cell>
          <cell r="D1157" t="str">
            <v>EA</v>
          </cell>
          <cell r="E1157">
            <v>108</v>
          </cell>
          <cell r="F1157" t="str">
            <v>One hundred Eight</v>
          </cell>
        </row>
        <row r="1158">
          <cell r="A1158">
            <v>1151</v>
          </cell>
          <cell r="B1158">
            <v>206.6</v>
          </cell>
          <cell r="C1158" t="str">
            <v>36 W CFL Lamp</v>
          </cell>
          <cell r="D1158" t="str">
            <v>EA</v>
          </cell>
          <cell r="E1158">
            <v>130</v>
          </cell>
          <cell r="F1158" t="str">
            <v>One hundred Thirty</v>
          </cell>
        </row>
        <row r="1159">
          <cell r="A1159">
            <v>1152</v>
          </cell>
          <cell r="B1159">
            <v>206.7</v>
          </cell>
          <cell r="C1159" t="str">
            <v>9 W PL lamp</v>
          </cell>
          <cell r="D1159" t="str">
            <v>EA</v>
          </cell>
          <cell r="E1159">
            <v>86</v>
          </cell>
          <cell r="F1159" t="str">
            <v>Eighty Six</v>
          </cell>
        </row>
        <row r="1160">
          <cell r="A1160">
            <v>1153</v>
          </cell>
          <cell r="B1160">
            <v>206.8</v>
          </cell>
          <cell r="C1160" t="str">
            <v>40 Watts Screwed type Bulb</v>
          </cell>
          <cell r="D1160" t="str">
            <v>EA</v>
          </cell>
          <cell r="E1160">
            <v>38</v>
          </cell>
          <cell r="F1160" t="str">
            <v>Thirty Eight</v>
          </cell>
        </row>
        <row r="1161">
          <cell r="A1161">
            <v>1154</v>
          </cell>
          <cell r="B1161">
            <v>206.9</v>
          </cell>
          <cell r="C1161" t="str">
            <v>100 Watts Screw type Bulb</v>
          </cell>
          <cell r="D1161" t="str">
            <v>EA</v>
          </cell>
          <cell r="E1161">
            <v>39</v>
          </cell>
          <cell r="F1161" t="str">
            <v>Thirty Nine</v>
          </cell>
        </row>
        <row r="1162">
          <cell r="A1162">
            <v>1155</v>
          </cell>
          <cell r="B1162">
            <v>206.1</v>
          </cell>
          <cell r="C1162" t="str">
            <v>100 watts pin type bulb</v>
          </cell>
          <cell r="D1162" t="str">
            <v>EA</v>
          </cell>
          <cell r="E1162">
            <v>32</v>
          </cell>
          <cell r="F1162" t="str">
            <v>Thirty Two</v>
          </cell>
        </row>
        <row r="1163">
          <cell r="A1163">
            <v>1156</v>
          </cell>
          <cell r="B1163">
            <v>206.11</v>
          </cell>
          <cell r="C1163" t="str">
            <v>25 watts Incandescent bulb</v>
          </cell>
          <cell r="D1163" t="str">
            <v>EA</v>
          </cell>
          <cell r="E1163">
            <v>38</v>
          </cell>
          <cell r="F1163" t="str">
            <v>Thirty Eight</v>
          </cell>
        </row>
        <row r="1164">
          <cell r="A1164">
            <v>1157</v>
          </cell>
          <cell r="B1164">
            <v>206.12</v>
          </cell>
          <cell r="C1164" t="str">
            <v>24/26 watts CFL Tube light</v>
          </cell>
          <cell r="D1164" t="str">
            <v>EA</v>
          </cell>
          <cell r="E1164">
            <v>67</v>
          </cell>
          <cell r="F1164" t="str">
            <v>Sixty Seven</v>
          </cell>
        </row>
        <row r="1165">
          <cell r="A1165">
            <v>1158</v>
          </cell>
          <cell r="B1165">
            <v>206.13</v>
          </cell>
          <cell r="C1165" t="str">
            <v>500 watts Halogen Bulb</v>
          </cell>
          <cell r="D1165" t="str">
            <v>EA</v>
          </cell>
          <cell r="E1165">
            <v>102</v>
          </cell>
          <cell r="F1165" t="str">
            <v>One hundred Two</v>
          </cell>
        </row>
        <row r="1166">
          <cell r="A1166">
            <v>1159</v>
          </cell>
          <cell r="B1166">
            <v>206.14</v>
          </cell>
          <cell r="C1166" t="str">
            <v>80/125 Watts mercury vapour lamp</v>
          </cell>
          <cell r="D1166" t="str">
            <v>EA</v>
          </cell>
          <cell r="E1166">
            <v>249</v>
          </cell>
          <cell r="F1166" t="str">
            <v>Two hundred Forty Nine</v>
          </cell>
        </row>
        <row r="1167">
          <cell r="A1167">
            <v>1160</v>
          </cell>
          <cell r="B1167">
            <v>206.15</v>
          </cell>
          <cell r="C1167" t="str">
            <v>150/250 watts sodium vapour lamp</v>
          </cell>
          <cell r="D1167" t="str">
            <v>EA</v>
          </cell>
          <cell r="E1167">
            <v>423</v>
          </cell>
          <cell r="F1167" t="str">
            <v>Four hundred Twenty Three</v>
          </cell>
        </row>
        <row r="1168">
          <cell r="A1168">
            <v>1161</v>
          </cell>
          <cell r="B1168">
            <v>206.16</v>
          </cell>
          <cell r="C1168" t="str">
            <v>250 watts mercury vapour lamp</v>
          </cell>
          <cell r="D1168" t="str">
            <v>EA</v>
          </cell>
          <cell r="E1168">
            <v>358</v>
          </cell>
          <cell r="F1168" t="str">
            <v>Three hundred Fifty Eight</v>
          </cell>
        </row>
        <row r="1169">
          <cell r="A1169">
            <v>1162</v>
          </cell>
          <cell r="B1169">
            <v>206.17</v>
          </cell>
          <cell r="C1169" t="str">
            <v>250 watts metal Helide lamp Philips make HPI-T- 250 or equivalent</v>
          </cell>
          <cell r="D1169" t="str">
            <v>EA</v>
          </cell>
          <cell r="E1169">
            <v>827</v>
          </cell>
          <cell r="F1169" t="str">
            <v>Eight hundred Twenty Seven</v>
          </cell>
        </row>
        <row r="1170">
          <cell r="A1170">
            <v>1163</v>
          </cell>
          <cell r="B1170">
            <v>206.18</v>
          </cell>
          <cell r="C1170" t="str">
            <v>70W  MLL lamp with approved make</v>
          </cell>
          <cell r="D1170" t="str">
            <v>EA</v>
          </cell>
          <cell r="E1170">
            <v>567</v>
          </cell>
          <cell r="F1170" t="str">
            <v>Five hundred Sixty Seven</v>
          </cell>
        </row>
        <row r="1171">
          <cell r="A1171">
            <v>1164</v>
          </cell>
          <cell r="B1171">
            <v>206.19</v>
          </cell>
          <cell r="C1171" t="str">
            <v>150W  MH - DE lamp with approved make</v>
          </cell>
          <cell r="D1171" t="str">
            <v>EA</v>
          </cell>
          <cell r="E1171">
            <v>457</v>
          </cell>
          <cell r="F1171" t="str">
            <v>Four hundred Fifty Seven</v>
          </cell>
        </row>
        <row r="1172">
          <cell r="A1172">
            <v>1165</v>
          </cell>
          <cell r="B1172">
            <v>206.2</v>
          </cell>
          <cell r="C1172" t="str">
            <v>400W  MH - (HPI - T - Type) lamp with approved make</v>
          </cell>
          <cell r="D1172" t="str">
            <v>EA</v>
          </cell>
          <cell r="E1172">
            <v>827</v>
          </cell>
          <cell r="F1172" t="str">
            <v>Eight hundred Twenty Seven</v>
          </cell>
        </row>
        <row r="1173">
          <cell r="A1173">
            <v>1166</v>
          </cell>
          <cell r="B1173">
            <v>206.21</v>
          </cell>
          <cell r="C1173" t="str">
            <v>Ding dong bell of Anchor make</v>
          </cell>
          <cell r="D1173" t="str">
            <v>EA</v>
          </cell>
          <cell r="E1173">
            <v>256</v>
          </cell>
          <cell r="F1173" t="str">
            <v>Two hundred Fifty Six</v>
          </cell>
        </row>
        <row r="1174">
          <cell r="A1174">
            <v>1167</v>
          </cell>
          <cell r="B1174">
            <v>206.22</v>
          </cell>
          <cell r="C1174" t="str">
            <v xml:space="preserve">Weather proof light fitting suitable for 100W with lamp </v>
          </cell>
          <cell r="D1174" t="str">
            <v>EA</v>
          </cell>
          <cell r="E1174">
            <v>431</v>
          </cell>
          <cell r="F1174" t="str">
            <v>Four hundred Thirty One</v>
          </cell>
        </row>
        <row r="1175">
          <cell r="A1175">
            <v>1168</v>
          </cell>
          <cell r="B1175">
            <v>206.23</v>
          </cell>
          <cell r="C1175" t="str">
            <v>Philips make vide cat No.NXC 101 with lamp</v>
          </cell>
          <cell r="D1175" t="str">
            <v>EA</v>
          </cell>
          <cell r="E1175">
            <v>686</v>
          </cell>
          <cell r="F1175" t="str">
            <v>Six hundred Eighty Six</v>
          </cell>
        </row>
        <row r="1176">
          <cell r="A1176">
            <v>1169</v>
          </cell>
          <cell r="B1176">
            <v>206.24</v>
          </cell>
          <cell r="C1176" t="str">
            <v>Crompton Greaves make vide cat No. IBH1110ES with lamp</v>
          </cell>
          <cell r="D1176" t="str">
            <v>EA</v>
          </cell>
          <cell r="E1176">
            <v>434</v>
          </cell>
          <cell r="F1176" t="str">
            <v>Four hundred Thirty Four</v>
          </cell>
        </row>
        <row r="1177">
          <cell r="A1177">
            <v>1170</v>
          </cell>
          <cell r="B1177">
            <v>206.25</v>
          </cell>
          <cell r="C1177" t="str">
            <v>Supply and fixing of  2x40W street light fitting with low loss copper ballast, starter,and all other accessories including lamps. Make- Philips  TRC  33/236 HPF or WIPRO WSF 15240</v>
          </cell>
          <cell r="D1177" t="str">
            <v>EA</v>
          </cell>
          <cell r="E1177">
            <v>1960</v>
          </cell>
          <cell r="F1177" t="str">
            <v>One thousand Nine hundred Sixty</v>
          </cell>
        </row>
        <row r="1178">
          <cell r="A1178">
            <v>1171</v>
          </cell>
          <cell r="C1178" t="str">
            <v>MOTOR/DISPENSING PUMP REPAIRS</v>
          </cell>
          <cell r="F1178" t="str">
            <v/>
          </cell>
        </row>
        <row r="1179">
          <cell r="A1179">
            <v>1172</v>
          </cell>
          <cell r="B1179">
            <v>207</v>
          </cell>
          <cell r="C1179" t="str">
            <v xml:space="preserve">Complete rewinding of single phase, 230V, 50Hz, AC, flame proof electric motor of dispensing pump (Make:L&amp;T/MIDCO/Tatsuno/Nouvopignone and Other Dispensing unit Makes) ) including supply of identical rating motor for temporary period and other materials  </v>
          </cell>
          <cell r="F1179" t="str">
            <v/>
          </cell>
        </row>
        <row r="1180">
          <cell r="A1180">
            <v>1173</v>
          </cell>
          <cell r="B1180">
            <v>207.1</v>
          </cell>
          <cell r="C1180" t="str">
            <v>1 HP Motor</v>
          </cell>
          <cell r="D1180" t="str">
            <v>EA</v>
          </cell>
          <cell r="E1180">
            <v>852</v>
          </cell>
          <cell r="F1180" t="str">
            <v>Eight hundred Fifty Two</v>
          </cell>
        </row>
        <row r="1181">
          <cell r="A1181">
            <v>1174</v>
          </cell>
          <cell r="B1181">
            <v>207.2</v>
          </cell>
          <cell r="C1181" t="str">
            <v>3/4 HP Motor</v>
          </cell>
          <cell r="D1181" t="str">
            <v>EA</v>
          </cell>
          <cell r="E1181">
            <v>791</v>
          </cell>
          <cell r="F1181" t="str">
            <v>Seven hundred Ninty One</v>
          </cell>
        </row>
        <row r="1182">
          <cell r="A1182">
            <v>1175</v>
          </cell>
          <cell r="B1182">
            <v>208</v>
          </cell>
          <cell r="C1182" t="str">
            <v>Complete rewinding of three phase, 415V, 50Hz, AC electric motor of  compressor/water pump, etc. including supply of identical rating motors for temporary period and all other materials etc. all complete as per spec.and direction of Engineer In-charge.N.B</v>
          </cell>
          <cell r="F1182" t="str">
            <v/>
          </cell>
        </row>
        <row r="1183">
          <cell r="A1183">
            <v>1176</v>
          </cell>
          <cell r="B1183">
            <v>208.1</v>
          </cell>
          <cell r="C1183" t="str">
            <v>5 HP Motor</v>
          </cell>
          <cell r="D1183" t="str">
            <v>EA</v>
          </cell>
          <cell r="E1183">
            <v>1034</v>
          </cell>
          <cell r="F1183" t="str">
            <v>One thousand Thirty Four</v>
          </cell>
        </row>
        <row r="1184">
          <cell r="A1184">
            <v>1177</v>
          </cell>
          <cell r="B1184">
            <v>208.2</v>
          </cell>
          <cell r="C1184" t="str">
            <v>7.5 HP Motor</v>
          </cell>
          <cell r="D1184" t="str">
            <v>EA</v>
          </cell>
          <cell r="E1184">
            <v>1399</v>
          </cell>
          <cell r="F1184" t="str">
            <v>One thousand Three hundred Ninty Nine</v>
          </cell>
        </row>
        <row r="1185">
          <cell r="A1185">
            <v>1178</v>
          </cell>
          <cell r="B1185">
            <v>208.3</v>
          </cell>
          <cell r="C1185" t="str">
            <v>10 HP Motor</v>
          </cell>
          <cell r="D1185" t="str">
            <v>EA</v>
          </cell>
          <cell r="E1185">
            <v>1825</v>
          </cell>
          <cell r="F1185" t="str">
            <v>One thousand Eight hundred Twenty Five</v>
          </cell>
        </row>
        <row r="1186">
          <cell r="A1186">
            <v>1179</v>
          </cell>
          <cell r="B1186">
            <v>208.4</v>
          </cell>
          <cell r="C1186" t="str">
            <v>15 HP Motor</v>
          </cell>
          <cell r="D1186" t="str">
            <v>EA</v>
          </cell>
          <cell r="E1186">
            <v>2373</v>
          </cell>
          <cell r="F1186" t="str">
            <v>Two thousand Three hundred Seventy Three</v>
          </cell>
        </row>
        <row r="1187">
          <cell r="A1187">
            <v>1180</v>
          </cell>
          <cell r="B1187">
            <v>208.5</v>
          </cell>
          <cell r="C1187" t="str">
            <v>20 HP Motor</v>
          </cell>
          <cell r="D1187" t="str">
            <v>EA</v>
          </cell>
          <cell r="E1187">
            <v>2798</v>
          </cell>
          <cell r="F1187" t="str">
            <v>Two thousand Seven hundred Ninty Eight</v>
          </cell>
        </row>
        <row r="1188">
          <cell r="A1188">
            <v>1181</v>
          </cell>
          <cell r="B1188">
            <v>209</v>
          </cell>
          <cell r="C1188" t="str">
            <v>Supply &amp; fixing towards replacement of following electrical components/accessories as per manufacturer's recommendations for aforesaid make of dispensing pump as applicable:</v>
          </cell>
          <cell r="F1188" t="str">
            <v/>
          </cell>
        </row>
        <row r="1189">
          <cell r="A1189">
            <v>1182</v>
          </cell>
          <cell r="B1189">
            <v>209.1</v>
          </cell>
          <cell r="C1189" t="str">
            <v>Centrifugal switch (starter)</v>
          </cell>
          <cell r="D1189" t="str">
            <v>EA</v>
          </cell>
          <cell r="E1189">
            <v>365</v>
          </cell>
          <cell r="F1189" t="str">
            <v>Three hundred Sixty Five</v>
          </cell>
        </row>
        <row r="1190">
          <cell r="A1190">
            <v>1183</v>
          </cell>
          <cell r="B1190">
            <v>209.2</v>
          </cell>
          <cell r="C1190" t="str">
            <v>Centrifugal switch (rotor)</v>
          </cell>
          <cell r="D1190" t="str">
            <v>EA</v>
          </cell>
          <cell r="E1190">
            <v>487</v>
          </cell>
          <cell r="F1190" t="str">
            <v>Four hundred Eighty Seven</v>
          </cell>
        </row>
        <row r="1191">
          <cell r="A1191">
            <v>1184</v>
          </cell>
          <cell r="B1191">
            <v>209.3</v>
          </cell>
          <cell r="C1191" t="str">
            <v>Bearing for 3/4 HP Motor</v>
          </cell>
          <cell r="D1191" t="str">
            <v>EA</v>
          </cell>
          <cell r="E1191">
            <v>97</v>
          </cell>
          <cell r="F1191" t="str">
            <v>Ninty Seven</v>
          </cell>
        </row>
        <row r="1192">
          <cell r="A1192">
            <v>1185</v>
          </cell>
          <cell r="B1192">
            <v>209.4</v>
          </cell>
          <cell r="C1192" t="str">
            <v>Bearing for 1 HP Motor</v>
          </cell>
          <cell r="D1192" t="str">
            <v>EA</v>
          </cell>
          <cell r="E1192">
            <v>97</v>
          </cell>
          <cell r="F1192" t="str">
            <v>Ninty Seven</v>
          </cell>
        </row>
        <row r="1193">
          <cell r="A1193">
            <v>1186</v>
          </cell>
          <cell r="B1193">
            <v>209.5</v>
          </cell>
          <cell r="C1193" t="str">
            <v>Capacitor Kit 60/80</v>
          </cell>
          <cell r="D1193" t="str">
            <v>EA</v>
          </cell>
          <cell r="E1193">
            <v>450</v>
          </cell>
          <cell r="F1193" t="str">
            <v>Four hundred Fifty</v>
          </cell>
        </row>
        <row r="1194">
          <cell r="A1194">
            <v>1187</v>
          </cell>
          <cell r="B1194">
            <v>209.6</v>
          </cell>
          <cell r="C1194" t="str">
            <v>Capacitor Kit 80/100</v>
          </cell>
          <cell r="D1194" t="str">
            <v>EA</v>
          </cell>
          <cell r="E1194">
            <v>511</v>
          </cell>
          <cell r="F1194" t="str">
            <v>Five hundred Eleven</v>
          </cell>
        </row>
        <row r="1195">
          <cell r="A1195">
            <v>1188</v>
          </cell>
          <cell r="B1195">
            <v>209.7</v>
          </cell>
          <cell r="C1195" t="str">
            <v>Capacitor Kit 100/120</v>
          </cell>
          <cell r="D1195" t="str">
            <v>EA</v>
          </cell>
          <cell r="E1195">
            <v>572</v>
          </cell>
          <cell r="F1195" t="str">
            <v>Five hundred Seventy Two</v>
          </cell>
        </row>
        <row r="1196">
          <cell r="A1196">
            <v>1189</v>
          </cell>
          <cell r="B1196">
            <v>209.8</v>
          </cell>
          <cell r="C1196" t="str">
            <v>Capacitor Kit 120/150</v>
          </cell>
          <cell r="D1196" t="str">
            <v>EA</v>
          </cell>
          <cell r="E1196">
            <v>633</v>
          </cell>
          <cell r="F1196" t="str">
            <v>Six hundred Thirty Three</v>
          </cell>
        </row>
        <row r="1197">
          <cell r="A1197">
            <v>1190</v>
          </cell>
          <cell r="B1197">
            <v>209.9</v>
          </cell>
          <cell r="C1197" t="str">
            <v>Toggle Switch (for Motor control inside pump)</v>
          </cell>
          <cell r="D1197" t="str">
            <v>EA</v>
          </cell>
          <cell r="E1197">
            <v>146</v>
          </cell>
          <cell r="F1197" t="str">
            <v>One hundred Forty Six</v>
          </cell>
        </row>
        <row r="1198">
          <cell r="A1198">
            <v>1191</v>
          </cell>
          <cell r="B1198">
            <v>209.1</v>
          </cell>
          <cell r="C1198" t="str">
            <v>Motor Switch (for outside motor) 'Padma' make</v>
          </cell>
          <cell r="D1198" t="str">
            <v>EA</v>
          </cell>
          <cell r="E1198">
            <v>426</v>
          </cell>
          <cell r="F1198" t="str">
            <v>Four hundred Twenty Six</v>
          </cell>
        </row>
        <row r="1199">
          <cell r="A1199">
            <v>1192</v>
          </cell>
          <cell r="B1199">
            <v>209.11</v>
          </cell>
          <cell r="C1199" t="str">
            <v>Micro switch outside the motor in MIDCO Pump</v>
          </cell>
          <cell r="D1199" t="str">
            <v>EA</v>
          </cell>
          <cell r="E1199">
            <v>487</v>
          </cell>
          <cell r="F1199" t="str">
            <v>Four hundred Eighty Seven</v>
          </cell>
        </row>
        <row r="1200">
          <cell r="A1200">
            <v>1193</v>
          </cell>
          <cell r="B1200">
            <v>209.12</v>
          </cell>
          <cell r="C1200" t="str">
            <v>Starting switch inside the motor in MIDCO pump</v>
          </cell>
          <cell r="D1200" t="str">
            <v>EA</v>
          </cell>
          <cell r="E1200">
            <v>548</v>
          </cell>
          <cell r="F1200" t="str">
            <v>Five hundred Forty Eight</v>
          </cell>
        </row>
        <row r="1201">
          <cell r="A1201">
            <v>1194</v>
          </cell>
          <cell r="B1201">
            <v>209.13</v>
          </cell>
          <cell r="C1201" t="str">
            <v>1HP/0.75HP single phase Motor Pulley</v>
          </cell>
          <cell r="D1201" t="str">
            <v>EA</v>
          </cell>
          <cell r="E1201">
            <v>669</v>
          </cell>
          <cell r="F1201" t="str">
            <v>Six hundred Sixty Nine</v>
          </cell>
        </row>
        <row r="1202">
          <cell r="A1202">
            <v>1195</v>
          </cell>
          <cell r="B1202">
            <v>209.14</v>
          </cell>
          <cell r="C1202" t="str">
            <v>1HP to 5HP, three phase Motor Pulley</v>
          </cell>
          <cell r="D1202" t="str">
            <v>EA</v>
          </cell>
          <cell r="E1202">
            <v>669</v>
          </cell>
          <cell r="F1202" t="str">
            <v>Six hundred Sixty Nine</v>
          </cell>
        </row>
        <row r="1203">
          <cell r="A1203">
            <v>1196</v>
          </cell>
          <cell r="B1203">
            <v>210</v>
          </cell>
          <cell r="C1203" t="str">
            <v>Supply &amp; fixing of Phosphor bronze motor bush for dispensing pump (Make: L&amp;T / MIDCO / Tatsuno / Nouvopignone)</v>
          </cell>
          <cell r="F1203" t="str">
            <v/>
          </cell>
        </row>
        <row r="1204">
          <cell r="A1204">
            <v>1197</v>
          </cell>
          <cell r="B1204">
            <v>210.1</v>
          </cell>
          <cell r="C1204" t="str">
            <v>1 HP Motor</v>
          </cell>
          <cell r="D1204" t="str">
            <v>EA</v>
          </cell>
          <cell r="E1204">
            <v>164</v>
          </cell>
          <cell r="F1204" t="str">
            <v>One hundred Sixty Four</v>
          </cell>
        </row>
        <row r="1205">
          <cell r="A1205">
            <v>1198</v>
          </cell>
          <cell r="B1205">
            <v>210.2</v>
          </cell>
          <cell r="C1205" t="str">
            <v>3/4 HP Motor</v>
          </cell>
          <cell r="D1205" t="str">
            <v>EA</v>
          </cell>
          <cell r="E1205">
            <v>128</v>
          </cell>
          <cell r="F1205" t="str">
            <v>One hundred Twenty Eight</v>
          </cell>
        </row>
        <row r="1206">
          <cell r="A1206">
            <v>1199</v>
          </cell>
          <cell r="B1206">
            <v>211</v>
          </cell>
          <cell r="C1206" t="str">
            <v>Supply &amp; fixing of following items in Electronic Register Assembly of dispensing pumps (Make:L&amp;T / MIDCO / Tatsuno / Nouvopignone) as applicable:</v>
          </cell>
          <cell r="F1206" t="str">
            <v/>
          </cell>
        </row>
        <row r="1207">
          <cell r="A1207">
            <v>1200</v>
          </cell>
          <cell r="B1207">
            <v>211.1</v>
          </cell>
          <cell r="C1207" t="str">
            <v>6V, 10AH dry rechargeable battery</v>
          </cell>
          <cell r="D1207" t="str">
            <v>EA</v>
          </cell>
          <cell r="E1207">
            <v>791</v>
          </cell>
          <cell r="F1207" t="str">
            <v>Seven hundred Ninty One</v>
          </cell>
        </row>
        <row r="1208">
          <cell r="A1208">
            <v>1201</v>
          </cell>
          <cell r="B1208">
            <v>211.2</v>
          </cell>
          <cell r="C1208" t="str">
            <v>1.5V, Nickle Cadmium rechargeable battery</v>
          </cell>
          <cell r="D1208" t="str">
            <v>EA</v>
          </cell>
          <cell r="E1208">
            <v>170</v>
          </cell>
          <cell r="F1208" t="str">
            <v>One hundred Seventy</v>
          </cell>
        </row>
        <row r="1209">
          <cell r="A1209">
            <v>1202</v>
          </cell>
          <cell r="B1209">
            <v>211.3</v>
          </cell>
          <cell r="C1209" t="str">
            <v>10 Amp fuse unit</v>
          </cell>
          <cell r="D1209" t="str">
            <v>EA</v>
          </cell>
          <cell r="E1209">
            <v>51</v>
          </cell>
          <cell r="F1209" t="str">
            <v>Fifty One</v>
          </cell>
        </row>
        <row r="1210">
          <cell r="A1210">
            <v>1203</v>
          </cell>
          <cell r="B1210">
            <v>211.4</v>
          </cell>
          <cell r="C1210" t="str">
            <v>6 Amp fuse unit</v>
          </cell>
          <cell r="D1210" t="str">
            <v>EA</v>
          </cell>
          <cell r="E1210">
            <v>43</v>
          </cell>
          <cell r="F1210" t="str">
            <v>Forty Three</v>
          </cell>
        </row>
        <row r="1211">
          <cell r="A1211">
            <v>1204</v>
          </cell>
          <cell r="B1211">
            <v>211.5</v>
          </cell>
          <cell r="C1211" t="str">
            <v>1.5 Amp fuse unit</v>
          </cell>
          <cell r="D1211" t="str">
            <v>EA</v>
          </cell>
          <cell r="E1211">
            <v>24</v>
          </cell>
          <cell r="F1211" t="str">
            <v>Twenty Four</v>
          </cell>
        </row>
        <row r="1212">
          <cell r="A1212">
            <v>1205</v>
          </cell>
          <cell r="C1212" t="str">
            <v>DISPENSING PUMP CONNECTIONS</v>
          </cell>
          <cell r="F1212" t="str">
            <v/>
          </cell>
        </row>
        <row r="1213">
          <cell r="A1213">
            <v>1206</v>
          </cell>
          <cell r="B1213">
            <v>212.1</v>
          </cell>
          <cell r="C1213" t="str">
            <v>Providing dispensing pump lighting connection with copper conductor, single core PVC sheathed wire as per recommendation of the pump manufacturer (make of pumps  L&amp;T /MIDCO /AVERY /Tatsuno /Nouvopignone)</v>
          </cell>
          <cell r="D1213" t="str">
            <v>EA</v>
          </cell>
          <cell r="E1213">
            <v>128</v>
          </cell>
          <cell r="F1213" t="str">
            <v>One hundred Twenty Eight</v>
          </cell>
        </row>
        <row r="1214">
          <cell r="A1214">
            <v>1207</v>
          </cell>
          <cell r="B1214">
            <v>212.2</v>
          </cell>
          <cell r="C1214" t="str">
            <v>Providing dispensing pump power circuit connection with copperconductor single core PVC sheathed wire as per recommendations of the pump manufacturer (make of pumps: L&amp;T /MIDCO /AVERY /Tatsuno/ Nouvopignone)</v>
          </cell>
          <cell r="D1214" t="str">
            <v>EA</v>
          </cell>
          <cell r="E1214">
            <v>195</v>
          </cell>
          <cell r="F1214" t="str">
            <v>One hundred Ninty Five</v>
          </cell>
        </row>
        <row r="1215">
          <cell r="A1215">
            <v>1208</v>
          </cell>
          <cell r="C1215" t="str">
            <v>GENERATORS</v>
          </cell>
          <cell r="F1215" t="str">
            <v/>
          </cell>
        </row>
        <row r="1216">
          <cell r="A1216">
            <v>1209</v>
          </cell>
          <cell r="B1216">
            <v>213</v>
          </cell>
          <cell r="C1216" t="str">
            <v>Supply and installation, testing and commissioning of air cooled DieselGenerator in Acoustic Enclosure with all necessary accessories including Control panel, residential silencer, exhaust line, fuel line, anti vibration mounting pads,diesel tank, electri</v>
          </cell>
          <cell r="F1216" t="str">
            <v/>
          </cell>
        </row>
        <row r="1217">
          <cell r="A1217">
            <v>1210</v>
          </cell>
          <cell r="B1217">
            <v>213.1</v>
          </cell>
          <cell r="C1217" t="str">
            <v xml:space="preserve">7.5KVA </v>
          </cell>
          <cell r="D1217" t="str">
            <v>EA</v>
          </cell>
          <cell r="E1217">
            <v>227226</v>
          </cell>
          <cell r="F1217" t="str">
            <v>Two Lakhs Twenty Seven thousand Two hundred Twenty Six</v>
          </cell>
        </row>
        <row r="1218">
          <cell r="A1218">
            <v>1211</v>
          </cell>
          <cell r="B1218">
            <v>213.2</v>
          </cell>
          <cell r="C1218" t="str">
            <v xml:space="preserve">10KVA </v>
          </cell>
          <cell r="D1218" t="str">
            <v>EA</v>
          </cell>
          <cell r="E1218">
            <v>288671</v>
          </cell>
          <cell r="F1218" t="str">
            <v>Two Lakhs Eighty Eight thousand Six hundred Seventy One</v>
          </cell>
        </row>
        <row r="1219">
          <cell r="A1219">
            <v>1212</v>
          </cell>
          <cell r="B1219">
            <v>213.3</v>
          </cell>
          <cell r="C1219" t="str">
            <v xml:space="preserve">15KVA </v>
          </cell>
          <cell r="D1219" t="str">
            <v>EA</v>
          </cell>
          <cell r="E1219">
            <v>319394</v>
          </cell>
          <cell r="F1219" t="str">
            <v>Three Lakhs Nineteen thousand Three hundred Ninty Four</v>
          </cell>
        </row>
        <row r="1220">
          <cell r="A1220">
            <v>1213</v>
          </cell>
          <cell r="B1220">
            <v>213.4</v>
          </cell>
          <cell r="C1220" t="str">
            <v xml:space="preserve">20KVA </v>
          </cell>
          <cell r="D1220" t="str">
            <v>EA</v>
          </cell>
          <cell r="E1220">
            <v>350117</v>
          </cell>
          <cell r="F1220" t="str">
            <v>Three Lakhs Fifty thousand One hundred Seventeen</v>
          </cell>
        </row>
        <row r="1221">
          <cell r="A1221">
            <v>1214</v>
          </cell>
          <cell r="B1221">
            <v>213.5</v>
          </cell>
          <cell r="C1221" t="str">
            <v xml:space="preserve">25KVA </v>
          </cell>
          <cell r="D1221" t="str">
            <v>EA</v>
          </cell>
          <cell r="E1221">
            <v>399273</v>
          </cell>
          <cell r="F1221" t="str">
            <v>Three Lakhs Ninty Nine thousand Two hundred Seventy Three</v>
          </cell>
        </row>
        <row r="1222">
          <cell r="A1222">
            <v>1215</v>
          </cell>
          <cell r="B1222">
            <v>213.6</v>
          </cell>
          <cell r="C1222" t="str">
            <v xml:space="preserve">35KVA </v>
          </cell>
          <cell r="D1222" t="str">
            <v>EA</v>
          </cell>
          <cell r="E1222">
            <v>503730</v>
          </cell>
          <cell r="F1222" t="str">
            <v>Five Lakhs Three thousand Seven hundred Thirty</v>
          </cell>
        </row>
        <row r="1223">
          <cell r="A1223">
            <v>1216</v>
          </cell>
          <cell r="B1223">
            <v>213.7</v>
          </cell>
          <cell r="C1223" t="str">
            <v xml:space="preserve">50KVA </v>
          </cell>
          <cell r="D1223" t="str">
            <v>EA</v>
          </cell>
          <cell r="E1223">
            <v>570651</v>
          </cell>
          <cell r="F1223" t="str">
            <v>Five Lakhs Seventy thousand Six hundred Fifty One</v>
          </cell>
        </row>
        <row r="1224">
          <cell r="A1224">
            <v>1217</v>
          </cell>
          <cell r="B1224">
            <v>214</v>
          </cell>
          <cell r="C1224" t="str">
            <v>Erection, testing and commissioning of IOC supplied following 3-phase Air cooled Generator (excluding the cost of cable, glands and earthing)</v>
          </cell>
          <cell r="F1224" t="str">
            <v/>
          </cell>
        </row>
        <row r="1225">
          <cell r="A1225">
            <v>1218</v>
          </cell>
          <cell r="B1225">
            <v>214.1</v>
          </cell>
          <cell r="C1225" t="str">
            <v xml:space="preserve">7.5KVA </v>
          </cell>
          <cell r="D1225" t="str">
            <v>EA</v>
          </cell>
          <cell r="E1225">
            <v>9126</v>
          </cell>
          <cell r="F1225" t="str">
            <v>Nine thousand One hundred Twenty Six</v>
          </cell>
        </row>
        <row r="1226">
          <cell r="A1226">
            <v>1219</v>
          </cell>
          <cell r="B1226">
            <v>214.2</v>
          </cell>
          <cell r="C1226" t="str">
            <v xml:space="preserve">10KVA </v>
          </cell>
          <cell r="D1226" t="str">
            <v>EA</v>
          </cell>
          <cell r="E1226">
            <v>9126</v>
          </cell>
          <cell r="F1226" t="str">
            <v>Nine thousand One hundred Twenty Six</v>
          </cell>
        </row>
        <row r="1227">
          <cell r="A1227">
            <v>1220</v>
          </cell>
          <cell r="B1227">
            <v>214.3</v>
          </cell>
          <cell r="C1227" t="str">
            <v xml:space="preserve">15KVA </v>
          </cell>
          <cell r="D1227" t="str">
            <v>EA</v>
          </cell>
          <cell r="E1227">
            <v>9126</v>
          </cell>
          <cell r="F1227" t="str">
            <v>Nine thousand One hundred Twenty Six</v>
          </cell>
        </row>
        <row r="1228">
          <cell r="A1228">
            <v>1221</v>
          </cell>
          <cell r="B1228">
            <v>214.4</v>
          </cell>
          <cell r="C1228" t="str">
            <v xml:space="preserve">20KVA </v>
          </cell>
          <cell r="D1228" t="str">
            <v>EA</v>
          </cell>
          <cell r="E1228">
            <v>9734</v>
          </cell>
          <cell r="F1228" t="str">
            <v>Nine thousand Seven hundred Thirty Four</v>
          </cell>
        </row>
        <row r="1229">
          <cell r="A1229">
            <v>1222</v>
          </cell>
          <cell r="B1229">
            <v>214.5</v>
          </cell>
          <cell r="C1229" t="str">
            <v xml:space="preserve">25KVA </v>
          </cell>
          <cell r="D1229" t="str">
            <v>EA</v>
          </cell>
          <cell r="E1229">
            <v>15209</v>
          </cell>
          <cell r="F1229" t="str">
            <v>Fifteen thousand Two hundred Nine</v>
          </cell>
        </row>
        <row r="1230">
          <cell r="A1230">
            <v>1223</v>
          </cell>
          <cell r="B1230">
            <v>214.6</v>
          </cell>
          <cell r="C1230" t="str">
            <v xml:space="preserve">35KVA </v>
          </cell>
          <cell r="D1230" t="str">
            <v>EA</v>
          </cell>
          <cell r="E1230">
            <v>15209</v>
          </cell>
          <cell r="F1230" t="str">
            <v>Fifteen thousand Two hundred Nine</v>
          </cell>
        </row>
        <row r="1231">
          <cell r="A1231">
            <v>1224</v>
          </cell>
          <cell r="B1231">
            <v>214.7</v>
          </cell>
          <cell r="C1231" t="str">
            <v xml:space="preserve">50KVA </v>
          </cell>
          <cell r="D1231" t="str">
            <v>EA</v>
          </cell>
          <cell r="E1231">
            <v>15818</v>
          </cell>
          <cell r="F1231" t="str">
            <v>Fifteen thousand Eight hundred Eighteen</v>
          </cell>
        </row>
        <row r="1232">
          <cell r="A1232">
            <v>1225</v>
          </cell>
          <cell r="B1232">
            <v>215</v>
          </cell>
          <cell r="C1232" t="str">
            <v>Supplying &amp; Installation of acoustic enclosure for existing Generators as per specification and standard drawings</v>
          </cell>
          <cell r="F1232" t="str">
            <v/>
          </cell>
        </row>
        <row r="1233">
          <cell r="A1233">
            <v>1226</v>
          </cell>
          <cell r="B1233">
            <v>215.1</v>
          </cell>
          <cell r="C1233" t="str">
            <v xml:space="preserve">7.5 / 10 KVA </v>
          </cell>
          <cell r="D1233" t="str">
            <v>EA</v>
          </cell>
          <cell r="E1233">
            <v>65704</v>
          </cell>
          <cell r="F1233" t="str">
            <v>Sixty Five thousand Seven hundred Four</v>
          </cell>
        </row>
        <row r="1234">
          <cell r="A1234">
            <v>1227</v>
          </cell>
          <cell r="B1234">
            <v>215.2</v>
          </cell>
          <cell r="C1234" t="str">
            <v>15/20 KVA</v>
          </cell>
          <cell r="D1234" t="str">
            <v>EA</v>
          </cell>
          <cell r="E1234">
            <v>72031</v>
          </cell>
          <cell r="F1234" t="str">
            <v>Seventy Two thousand Thirty One</v>
          </cell>
        </row>
        <row r="1235">
          <cell r="A1235">
            <v>1228</v>
          </cell>
          <cell r="B1235">
            <v>215.3</v>
          </cell>
          <cell r="C1235" t="str">
            <v>25 / 35 KVA</v>
          </cell>
          <cell r="D1235" t="str">
            <v>EA</v>
          </cell>
          <cell r="E1235">
            <v>88481</v>
          </cell>
          <cell r="F1235" t="str">
            <v>Eighty Eight thousand Four hundred Eighty One</v>
          </cell>
        </row>
        <row r="1236">
          <cell r="A1236">
            <v>1229</v>
          </cell>
          <cell r="B1236">
            <v>215.4</v>
          </cell>
          <cell r="C1236" t="str">
            <v>50 KVA</v>
          </cell>
          <cell r="D1236" t="str">
            <v>EA</v>
          </cell>
          <cell r="E1236">
            <v>109993</v>
          </cell>
          <cell r="F1236" t="str">
            <v>One Lakhs Nine thousand Nine hundred Ninty Three</v>
          </cell>
        </row>
        <row r="1237">
          <cell r="A1237">
            <v>1230</v>
          </cell>
          <cell r="B1237">
            <v>216</v>
          </cell>
          <cell r="C1237" t="str">
            <v>Design, supply, installation, testing and commissioning of AMF panel  suitable for following rating DG set (Silent type) as per specification.</v>
          </cell>
          <cell r="F1237" t="str">
            <v/>
          </cell>
        </row>
        <row r="1238">
          <cell r="A1238">
            <v>1231</v>
          </cell>
          <cell r="B1238">
            <v>216.1</v>
          </cell>
          <cell r="C1238" t="str">
            <v>25 KVA</v>
          </cell>
          <cell r="D1238" t="str">
            <v>EA</v>
          </cell>
          <cell r="E1238">
            <v>175515</v>
          </cell>
          <cell r="F1238" t="str">
            <v>One Lakhs Seventy Five thousand Five hundred Fifteen</v>
          </cell>
        </row>
        <row r="1239">
          <cell r="A1239">
            <v>1232</v>
          </cell>
          <cell r="B1239">
            <v>216.2</v>
          </cell>
          <cell r="C1239" t="str">
            <v>50 KVA</v>
          </cell>
          <cell r="D1239" t="str">
            <v>EA</v>
          </cell>
          <cell r="E1239">
            <v>175515</v>
          </cell>
          <cell r="F1239" t="str">
            <v>One Lakhs Seventy Five thousand Five hundred Fifteen</v>
          </cell>
        </row>
        <row r="1240">
          <cell r="A1240">
            <v>1233</v>
          </cell>
          <cell r="B1240">
            <v>217</v>
          </cell>
          <cell r="C1240" t="str">
            <v>Supplying and installation of capacitor on suitable angle iron frame.Per KVAR (MPP HD capacitor, 415 V)</v>
          </cell>
          <cell r="D1240" t="str">
            <v>EA</v>
          </cell>
          <cell r="E1240">
            <v>356</v>
          </cell>
          <cell r="F1240" t="str">
            <v>Three hundred Fifty Six</v>
          </cell>
        </row>
        <row r="1241">
          <cell r="A1241">
            <v>1234</v>
          </cell>
          <cell r="B1241">
            <v>218</v>
          </cell>
          <cell r="C1241" t="str">
            <v xml:space="preserve">Supplying and fixing 12 volt Charged LA battery of approved make for Electronic dispensing pumps including giving necessery electrical connection  for the  following AH ratings. </v>
          </cell>
          <cell r="F1241" t="str">
            <v/>
          </cell>
        </row>
        <row r="1242">
          <cell r="A1242">
            <v>1235</v>
          </cell>
          <cell r="B1242">
            <v>218.1</v>
          </cell>
          <cell r="C1242" t="str">
            <v>7 AH</v>
          </cell>
          <cell r="D1242" t="str">
            <v>EA</v>
          </cell>
          <cell r="E1242">
            <v>1180</v>
          </cell>
          <cell r="F1242" t="str">
            <v>One thousand One hundred Eighty</v>
          </cell>
        </row>
        <row r="1243">
          <cell r="A1243">
            <v>1236</v>
          </cell>
          <cell r="B1243">
            <v>218.2</v>
          </cell>
          <cell r="C1243" t="str">
            <v>12 AH</v>
          </cell>
          <cell r="D1243" t="str">
            <v>EA</v>
          </cell>
          <cell r="E1243">
            <v>1819</v>
          </cell>
          <cell r="F1243" t="str">
            <v>One thousand Eight hundred Nineteen</v>
          </cell>
        </row>
        <row r="1244">
          <cell r="A1244">
            <v>1237</v>
          </cell>
          <cell r="C1244" t="str">
            <v>UPS, PUMPS, CVT, STABLISER, ENERGY METER</v>
          </cell>
          <cell r="F1244" t="str">
            <v/>
          </cell>
        </row>
        <row r="1245">
          <cell r="A1245">
            <v>1238</v>
          </cell>
          <cell r="B1245">
            <v>219</v>
          </cell>
          <cell r="C1245" t="str">
            <v>Design, supply, installation, testing and commissioning of On-lineUPS of following rating with a set of chargeable maintenance free Lead Acid type batteries of required Amp. Hour Capacity to sustain for 4 hours on full load on power disruption as per spec</v>
          </cell>
          <cell r="F1245" t="str">
            <v/>
          </cell>
        </row>
        <row r="1246">
          <cell r="A1246">
            <v>1239</v>
          </cell>
          <cell r="B1246">
            <v>219.1</v>
          </cell>
          <cell r="C1246" t="str">
            <v>2.0 KVA UPS of approved make</v>
          </cell>
          <cell r="D1246" t="str">
            <v>EA</v>
          </cell>
          <cell r="E1246">
            <v>64852</v>
          </cell>
          <cell r="F1246" t="str">
            <v>Sixty Four thousand Eight hundred Fifty Two</v>
          </cell>
        </row>
        <row r="1247">
          <cell r="A1247">
            <v>1240</v>
          </cell>
          <cell r="B1247">
            <v>219.2</v>
          </cell>
          <cell r="C1247" t="str">
            <v>SMF Batteries with stand</v>
          </cell>
          <cell r="D1247" t="str">
            <v>SET</v>
          </cell>
          <cell r="E1247">
            <v>102462</v>
          </cell>
          <cell r="F1247" t="str">
            <v>One Lakhs Two thousand Four hundred Sixty Two</v>
          </cell>
        </row>
        <row r="1248">
          <cell r="A1248">
            <v>1241</v>
          </cell>
          <cell r="C1248" t="str">
            <v>CONSTANT VOLTAGE TRANSFORMER</v>
          </cell>
          <cell r="F1248" t="str">
            <v/>
          </cell>
        </row>
        <row r="1249">
          <cell r="A1249">
            <v>1242</v>
          </cell>
          <cell r="B1249">
            <v>220</v>
          </cell>
          <cell r="C1249" t="str">
            <v>Supplying, installation, testing and commissioning of single phase,air cooled constant voltage transformer of approved make havinginput voltage range of 180-260V and output voltage of 220/230Vwith sine wave output wave form and having automatic currentlim</v>
          </cell>
          <cell r="F1249" t="str">
            <v/>
          </cell>
        </row>
        <row r="1250">
          <cell r="A1250">
            <v>1243</v>
          </cell>
          <cell r="B1250">
            <v>220.1</v>
          </cell>
          <cell r="C1250" t="str">
            <v>150VA CVT</v>
          </cell>
          <cell r="D1250" t="str">
            <v>EA</v>
          </cell>
          <cell r="E1250">
            <v>3764</v>
          </cell>
          <cell r="F1250" t="str">
            <v>Three thousand Seven hundred Sixty Four</v>
          </cell>
        </row>
        <row r="1251">
          <cell r="A1251">
            <v>1244</v>
          </cell>
          <cell r="B1251">
            <v>220.2</v>
          </cell>
          <cell r="C1251" t="str">
            <v>250VA CVT</v>
          </cell>
          <cell r="D1251" t="str">
            <v>EA</v>
          </cell>
          <cell r="E1251">
            <v>5133</v>
          </cell>
          <cell r="F1251" t="str">
            <v>Five thousand One hundred Thirty Three</v>
          </cell>
        </row>
        <row r="1252">
          <cell r="A1252">
            <v>1245</v>
          </cell>
          <cell r="B1252">
            <v>220.3</v>
          </cell>
          <cell r="C1252" t="str">
            <v>500VA CVT</v>
          </cell>
          <cell r="D1252" t="str">
            <v>EA</v>
          </cell>
          <cell r="E1252">
            <v>6502</v>
          </cell>
          <cell r="F1252" t="str">
            <v>Six thousand Five hundred Two</v>
          </cell>
        </row>
        <row r="1253">
          <cell r="A1253">
            <v>1246</v>
          </cell>
          <cell r="C1253" t="str">
            <v>SINGLE SERVO VOLTAGE STABILISER</v>
          </cell>
          <cell r="F1253" t="str">
            <v/>
          </cell>
        </row>
        <row r="1254">
          <cell r="A1254">
            <v>1247</v>
          </cell>
          <cell r="B1254">
            <v>221</v>
          </cell>
          <cell r="C1254" t="str">
            <v>Supply and fixing of 230V, Single phase, AC Servo voltage stabilizer of  approved makes,(Range - 180 - 250 minimum) shall be provided for Individual  dispensing pump as per IE Regulation and as per specification</v>
          </cell>
          <cell r="F1254" t="str">
            <v/>
          </cell>
        </row>
        <row r="1255">
          <cell r="A1255">
            <v>1248</v>
          </cell>
          <cell r="B1255">
            <v>221.1</v>
          </cell>
          <cell r="C1255" t="str">
            <v>1 KVA stabilizer</v>
          </cell>
          <cell r="D1255" t="str">
            <v>EA</v>
          </cell>
          <cell r="E1255">
            <v>6160</v>
          </cell>
          <cell r="F1255" t="str">
            <v>Six thousand One hundred Sixty</v>
          </cell>
        </row>
        <row r="1256">
          <cell r="A1256">
            <v>1249</v>
          </cell>
          <cell r="B1256">
            <v>221.2</v>
          </cell>
          <cell r="C1256" t="str">
            <v xml:space="preserve">2 KVA stabilizer </v>
          </cell>
          <cell r="D1256" t="str">
            <v>EA</v>
          </cell>
          <cell r="E1256">
            <v>7529</v>
          </cell>
          <cell r="F1256" t="str">
            <v>Seven thousand Five hundred Twenty Nine</v>
          </cell>
        </row>
        <row r="1257">
          <cell r="A1257">
            <v>1250</v>
          </cell>
          <cell r="B1257">
            <v>221.3</v>
          </cell>
          <cell r="C1257" t="str">
            <v xml:space="preserve">3 KVA stabilizer </v>
          </cell>
          <cell r="D1257" t="str">
            <v>EA</v>
          </cell>
          <cell r="E1257">
            <v>11635</v>
          </cell>
          <cell r="F1257" t="str">
            <v>Eleven thousand Six hundred Thirty Five</v>
          </cell>
        </row>
        <row r="1258">
          <cell r="A1258">
            <v>1251</v>
          </cell>
          <cell r="B1258">
            <v>221.4</v>
          </cell>
          <cell r="C1258" t="str">
            <v xml:space="preserve">5 KVA stabilizer </v>
          </cell>
          <cell r="D1258" t="str">
            <v>EA</v>
          </cell>
          <cell r="E1258">
            <v>12730</v>
          </cell>
          <cell r="F1258" t="str">
            <v>Twelve thousand Seven hundred Thirty</v>
          </cell>
        </row>
        <row r="1259">
          <cell r="A1259">
            <v>1252</v>
          </cell>
          <cell r="B1259">
            <v>221.5</v>
          </cell>
          <cell r="C1259" t="str">
            <v xml:space="preserve">6 KVA stabilizer </v>
          </cell>
          <cell r="D1259" t="str">
            <v>EA</v>
          </cell>
          <cell r="E1259">
            <v>14373</v>
          </cell>
          <cell r="F1259" t="str">
            <v>Fourteen thousand Three hundred Seventy Three</v>
          </cell>
        </row>
        <row r="1260">
          <cell r="A1260">
            <v>1253</v>
          </cell>
          <cell r="C1260" t="str">
            <v>THREE PHASE SERVO STABILIZER</v>
          </cell>
          <cell r="F1260" t="str">
            <v/>
          </cell>
        </row>
        <row r="1261">
          <cell r="A1261">
            <v>1254</v>
          </cell>
          <cell r="B1261">
            <v>222</v>
          </cell>
          <cell r="C1261" t="str">
            <v xml:space="preserve">Supplying and fixing of 3 phase air cooled servo stabilizer for balanced and unbalanced load shall be independent correction of each phase (Range 300 - 460 V minimum) and as per specification </v>
          </cell>
          <cell r="F1261" t="str">
            <v/>
          </cell>
        </row>
        <row r="1262">
          <cell r="A1262">
            <v>1255</v>
          </cell>
          <cell r="B1262">
            <v>222.1</v>
          </cell>
          <cell r="C1262" t="str">
            <v xml:space="preserve">9 KVA stabilizer </v>
          </cell>
          <cell r="D1262" t="str">
            <v>EA</v>
          </cell>
          <cell r="E1262">
            <v>34905</v>
          </cell>
          <cell r="F1262" t="str">
            <v>Thirty Four thousand Nine hundred Five</v>
          </cell>
        </row>
        <row r="1263">
          <cell r="A1263">
            <v>1256</v>
          </cell>
          <cell r="B1263">
            <v>222.2</v>
          </cell>
          <cell r="C1263" t="str">
            <v xml:space="preserve">12 KVA stabilizer </v>
          </cell>
          <cell r="D1263" t="str">
            <v>EA</v>
          </cell>
          <cell r="E1263">
            <v>44487</v>
          </cell>
          <cell r="F1263" t="str">
            <v>Forty Four thousand Four hundred Eighty Seven</v>
          </cell>
        </row>
        <row r="1264">
          <cell r="A1264">
            <v>1257</v>
          </cell>
          <cell r="B1264">
            <v>222.3</v>
          </cell>
          <cell r="C1264" t="str">
            <v xml:space="preserve">15 KVA stabilizer </v>
          </cell>
          <cell r="D1264" t="str">
            <v>EA</v>
          </cell>
          <cell r="E1264">
            <v>55438</v>
          </cell>
          <cell r="F1264" t="str">
            <v>Fifty Five thousand Four hundred Thirty Eight</v>
          </cell>
        </row>
        <row r="1265">
          <cell r="A1265">
            <v>1258</v>
          </cell>
          <cell r="B1265">
            <v>222.4</v>
          </cell>
          <cell r="C1265" t="str">
            <v xml:space="preserve">20 KVA stabilizer </v>
          </cell>
          <cell r="D1265" t="str">
            <v>EA</v>
          </cell>
          <cell r="E1265">
            <v>69126</v>
          </cell>
          <cell r="F1265" t="str">
            <v>Sixty Nine thousand One hundred Twenty Six</v>
          </cell>
        </row>
        <row r="1266">
          <cell r="A1266">
            <v>1259</v>
          </cell>
          <cell r="B1266">
            <v>222.5</v>
          </cell>
          <cell r="C1266" t="str">
            <v xml:space="preserve">40 KVA stabilizer </v>
          </cell>
          <cell r="D1266" t="str">
            <v>EA</v>
          </cell>
          <cell r="E1266">
            <v>130273</v>
          </cell>
          <cell r="F1266" t="str">
            <v>One Lakhs Thirty thousand Two hundred Seventy Three</v>
          </cell>
        </row>
        <row r="1267">
          <cell r="A1267">
            <v>1260</v>
          </cell>
          <cell r="C1267" t="str">
            <v>ENERGY METER</v>
          </cell>
          <cell r="F1267" t="str">
            <v/>
          </cell>
        </row>
        <row r="1268">
          <cell r="A1268">
            <v>1261</v>
          </cell>
          <cell r="B1268">
            <v>223</v>
          </cell>
          <cell r="C1268" t="str">
            <v>Supply and fixing of 3-phase,4 Wire energy meter (KWH) - ordinary type</v>
          </cell>
          <cell r="F1268" t="str">
            <v/>
          </cell>
        </row>
        <row r="1269">
          <cell r="A1269">
            <v>1262</v>
          </cell>
          <cell r="B1269">
            <v>223.1</v>
          </cell>
          <cell r="C1269" t="str">
            <v>Direct on line type</v>
          </cell>
          <cell r="D1269" t="str">
            <v>EA</v>
          </cell>
          <cell r="E1269">
            <v>2433</v>
          </cell>
          <cell r="F1269" t="str">
            <v>Two thousand Four hundred Thirty Three</v>
          </cell>
        </row>
        <row r="1270">
          <cell r="A1270">
            <v>1263</v>
          </cell>
          <cell r="B1270">
            <v>223.2</v>
          </cell>
          <cell r="C1270" t="str">
            <v>CT operated</v>
          </cell>
          <cell r="D1270" t="str">
            <v>EA</v>
          </cell>
          <cell r="E1270">
            <v>3346</v>
          </cell>
          <cell r="F1270" t="str">
            <v>Three thousand Three hundred Forty Six</v>
          </cell>
        </row>
        <row r="1271">
          <cell r="A1271">
            <v>1264</v>
          </cell>
          <cell r="B1271">
            <v>224</v>
          </cell>
          <cell r="C1271" t="str">
            <v>Supply and fixing of 3-phase,4 Wire energy meter (KWH) - electronic type</v>
          </cell>
          <cell r="F1271" t="str">
            <v/>
          </cell>
        </row>
        <row r="1272">
          <cell r="A1272">
            <v>1265</v>
          </cell>
          <cell r="B1272">
            <v>224.1</v>
          </cell>
          <cell r="C1272" t="str">
            <v>Direct on line type</v>
          </cell>
          <cell r="D1272" t="str">
            <v>EA</v>
          </cell>
          <cell r="E1272">
            <v>4867</v>
          </cell>
          <cell r="F1272" t="str">
            <v>Four thousand Eight hundred Sixty Seven</v>
          </cell>
        </row>
        <row r="1273">
          <cell r="A1273">
            <v>1266</v>
          </cell>
          <cell r="B1273">
            <v>224.2</v>
          </cell>
          <cell r="C1273" t="str">
            <v>CT operated</v>
          </cell>
          <cell r="D1273" t="str">
            <v>EA</v>
          </cell>
          <cell r="E1273">
            <v>5780</v>
          </cell>
          <cell r="F1273" t="str">
            <v>Five thousand Seven hundred Eighty</v>
          </cell>
        </row>
        <row r="1274">
          <cell r="A1274">
            <v>1267</v>
          </cell>
          <cell r="C1274" t="str">
            <v>WATER PUMPS</v>
          </cell>
          <cell r="F1274" t="str">
            <v/>
          </cell>
        </row>
        <row r="1275">
          <cell r="A1275">
            <v>1268</v>
          </cell>
          <cell r="B1275">
            <v>225</v>
          </cell>
          <cell r="C1275" t="str">
            <v>Supplying and installation of Water pump of approved make  with starter of L&amp;T or approved including Supply and providing G.I. Sheet cover with locking arrangement.  The pump has to be installed as per manufacturer's specification.</v>
          </cell>
          <cell r="F1275" t="str">
            <v/>
          </cell>
        </row>
        <row r="1276">
          <cell r="A1276">
            <v>1269</v>
          </cell>
          <cell r="B1276">
            <v>225.1</v>
          </cell>
          <cell r="C1276" t="str">
            <v>1HP Jet</v>
          </cell>
          <cell r="D1276" t="str">
            <v>EA</v>
          </cell>
          <cell r="E1276">
            <v>9673</v>
          </cell>
          <cell r="F1276" t="str">
            <v>Nine thousand Six hundred Seventy Three</v>
          </cell>
        </row>
        <row r="1277">
          <cell r="A1277">
            <v>1270</v>
          </cell>
          <cell r="B1277">
            <v>225.2</v>
          </cell>
          <cell r="C1277" t="str">
            <v>2HP Jet</v>
          </cell>
          <cell r="D1277" t="str">
            <v>EA</v>
          </cell>
          <cell r="E1277">
            <v>12107</v>
          </cell>
          <cell r="F1277" t="str">
            <v>Twelve thousand One hundred Seven</v>
          </cell>
        </row>
        <row r="1278">
          <cell r="A1278">
            <v>1271</v>
          </cell>
          <cell r="B1278">
            <v>226</v>
          </cell>
          <cell r="C1278" t="str">
            <v>Supplying and Installation of 0.5 to 2 HP Single phase Mono block Water pump (Bronze impeller).</v>
          </cell>
          <cell r="F1278" t="str">
            <v/>
          </cell>
        </row>
        <row r="1279">
          <cell r="A1279">
            <v>1272</v>
          </cell>
          <cell r="B1279">
            <v>226.1</v>
          </cell>
          <cell r="C1279" t="str">
            <v>0.5 HP</v>
          </cell>
          <cell r="D1279" t="str">
            <v>EA</v>
          </cell>
          <cell r="E1279">
            <v>4563</v>
          </cell>
          <cell r="F1279" t="str">
            <v>Four thousand Five hundred Sixty Three</v>
          </cell>
        </row>
        <row r="1280">
          <cell r="A1280">
            <v>1273</v>
          </cell>
          <cell r="B1280">
            <v>226.2</v>
          </cell>
          <cell r="C1280" t="str">
            <v>1 HP</v>
          </cell>
          <cell r="D1280" t="str">
            <v>EA</v>
          </cell>
          <cell r="E1280">
            <v>6023</v>
          </cell>
          <cell r="F1280" t="str">
            <v>Six thousand Twenty Three</v>
          </cell>
        </row>
        <row r="1281">
          <cell r="A1281">
            <v>1274</v>
          </cell>
          <cell r="B1281">
            <v>226.3</v>
          </cell>
          <cell r="C1281" t="str">
            <v>1.5 HP</v>
          </cell>
          <cell r="D1281" t="str">
            <v>EA</v>
          </cell>
          <cell r="E1281">
            <v>6631</v>
          </cell>
          <cell r="F1281" t="str">
            <v>Six thousand Six hundred Thirty One</v>
          </cell>
        </row>
        <row r="1282">
          <cell r="A1282">
            <v>1275</v>
          </cell>
          <cell r="B1282">
            <v>226.4</v>
          </cell>
          <cell r="C1282" t="str">
            <v>2 HP</v>
          </cell>
          <cell r="D1282" t="str">
            <v>EA</v>
          </cell>
          <cell r="E1282">
            <v>8456</v>
          </cell>
          <cell r="F1282" t="str">
            <v>Eight thousand Four hundred Fifty Six</v>
          </cell>
        </row>
        <row r="1283">
          <cell r="A1283">
            <v>1276</v>
          </cell>
          <cell r="C1283" t="str">
            <v>SUBMERSIBLE PUMP</v>
          </cell>
          <cell r="F1283" t="str">
            <v/>
          </cell>
        </row>
        <row r="1284">
          <cell r="A1284">
            <v>1277</v>
          </cell>
          <cell r="B1284">
            <v>227</v>
          </cell>
          <cell r="C1284" t="str">
            <v>Supply,erection,testing &amp; Commissioning of foll.submersible water pump with starter panel board, non return valve, gate valve etc. complete.</v>
          </cell>
          <cell r="F1284" t="str">
            <v/>
          </cell>
        </row>
        <row r="1285">
          <cell r="A1285">
            <v>1278</v>
          </cell>
          <cell r="B1285">
            <v>227.1</v>
          </cell>
          <cell r="C1285" t="str">
            <v>33 LPM 100m head</v>
          </cell>
          <cell r="D1285" t="str">
            <v>EA</v>
          </cell>
          <cell r="E1285">
            <v>34312</v>
          </cell>
          <cell r="F1285" t="str">
            <v>Thirty Four thousand Three hundred Twelve</v>
          </cell>
        </row>
        <row r="1286">
          <cell r="A1286">
            <v>1279</v>
          </cell>
          <cell r="B1286">
            <v>227.2</v>
          </cell>
          <cell r="C1286" t="str">
            <v>33 LPM 177m head</v>
          </cell>
          <cell r="D1286" t="str">
            <v>EA</v>
          </cell>
          <cell r="E1286">
            <v>38692</v>
          </cell>
          <cell r="F1286" t="str">
            <v>Thirty Eight thousand Six hundred Ninty Two</v>
          </cell>
        </row>
        <row r="1287">
          <cell r="A1287">
            <v>1280</v>
          </cell>
          <cell r="B1287">
            <v>227.3</v>
          </cell>
          <cell r="C1287" t="str">
            <v>33 LPM 236m head</v>
          </cell>
          <cell r="D1287" t="str">
            <v>EA</v>
          </cell>
          <cell r="E1287">
            <v>50251</v>
          </cell>
          <cell r="F1287" t="str">
            <v>Fifty thousand Two hundred Fifty One</v>
          </cell>
        </row>
        <row r="1288">
          <cell r="A1288">
            <v>1281</v>
          </cell>
          <cell r="B1288">
            <v>227.4</v>
          </cell>
          <cell r="C1288" t="str">
            <v>67 LPM 186m head</v>
          </cell>
          <cell r="D1288" t="str">
            <v>EA</v>
          </cell>
          <cell r="E1288">
            <v>47818</v>
          </cell>
          <cell r="F1288" t="str">
            <v>Forty Seven thousand Eight hundred Eighteen</v>
          </cell>
        </row>
        <row r="1289">
          <cell r="A1289">
            <v>1282</v>
          </cell>
          <cell r="C1289" t="str">
            <v>DISMANTLING</v>
          </cell>
          <cell r="F1289" t="str">
            <v/>
          </cell>
        </row>
        <row r="1290">
          <cell r="A1290">
            <v>1283</v>
          </cell>
          <cell r="B1290">
            <v>228</v>
          </cell>
          <cell r="C1290" t="str">
            <v>Dismantling of following electrical fittings / fixtures with all leads and lifts.</v>
          </cell>
          <cell r="F1290" t="str">
            <v/>
          </cell>
        </row>
        <row r="1291">
          <cell r="A1291">
            <v>1284</v>
          </cell>
          <cell r="B1291">
            <v>228.1</v>
          </cell>
          <cell r="C1291" t="str">
            <v>Electrical cables of all sizes from under / above ground position</v>
          </cell>
          <cell r="D1291" t="str">
            <v>RM</v>
          </cell>
          <cell r="E1291">
            <v>61</v>
          </cell>
          <cell r="F1291" t="str">
            <v>Sixty One</v>
          </cell>
        </row>
        <row r="1292">
          <cell r="A1292">
            <v>1285</v>
          </cell>
          <cell r="B1292">
            <v>228.2</v>
          </cell>
          <cell r="C1292" t="str">
            <v>DPS board all types with/ without stand</v>
          </cell>
          <cell r="D1292" t="str">
            <v>EA</v>
          </cell>
          <cell r="E1292">
            <v>73</v>
          </cell>
          <cell r="F1292" t="str">
            <v>Seventy Three</v>
          </cell>
        </row>
        <row r="1293">
          <cell r="A1293">
            <v>1286</v>
          </cell>
          <cell r="B1293">
            <v>228.3</v>
          </cell>
          <cell r="C1293" t="str">
            <v xml:space="preserve">5 to 15A switches/MCBs/plugs </v>
          </cell>
          <cell r="D1293" t="str">
            <v>EA</v>
          </cell>
          <cell r="E1293">
            <v>33</v>
          </cell>
          <cell r="F1293" t="str">
            <v>Thirty Three</v>
          </cell>
        </row>
        <row r="1294">
          <cell r="A1294">
            <v>1287</v>
          </cell>
          <cell r="B1294">
            <v>228.4</v>
          </cell>
          <cell r="C1294" t="str">
            <v>32/63/100A DP/TPN switches/ MCCBs /MCBs</v>
          </cell>
          <cell r="D1294" t="str">
            <v>EA</v>
          </cell>
          <cell r="E1294">
            <v>97</v>
          </cell>
          <cell r="F1294" t="str">
            <v>Ninty Seven</v>
          </cell>
        </row>
        <row r="1295">
          <cell r="A1295">
            <v>1288</v>
          </cell>
          <cell r="B1295">
            <v>228.5</v>
          </cell>
          <cell r="C1295" t="str">
            <v xml:space="preserve">Flourescent tube light fittings of all sizes </v>
          </cell>
          <cell r="D1295" t="str">
            <v>EA</v>
          </cell>
          <cell r="E1295">
            <v>61</v>
          </cell>
          <cell r="F1295" t="str">
            <v>Sixty One</v>
          </cell>
        </row>
        <row r="1296">
          <cell r="A1296">
            <v>1289</v>
          </cell>
          <cell r="B1296">
            <v>228.6</v>
          </cell>
          <cell r="C1296" t="str">
            <v xml:space="preserve">Starters (all types ) of power pumps </v>
          </cell>
          <cell r="D1296" t="str">
            <v>EA</v>
          </cell>
          <cell r="E1296">
            <v>97</v>
          </cell>
          <cell r="F1296" t="str">
            <v>Ninty Seven</v>
          </cell>
        </row>
        <row r="1297">
          <cell r="A1297">
            <v>1290</v>
          </cell>
          <cell r="B1297">
            <v>228.7</v>
          </cell>
          <cell r="C1297" t="str">
            <v>Power pump up to 5 HP</v>
          </cell>
          <cell r="D1297" t="str">
            <v>EA</v>
          </cell>
          <cell r="E1297">
            <v>608</v>
          </cell>
          <cell r="F1297" t="str">
            <v>Six hundred Eight</v>
          </cell>
        </row>
        <row r="1298">
          <cell r="A1298">
            <v>1291</v>
          </cell>
          <cell r="B1298">
            <v>228.8</v>
          </cell>
          <cell r="C1298" t="str">
            <v>Power pump above 5 HP up to25 HP HP</v>
          </cell>
          <cell r="D1298" t="str">
            <v>EA</v>
          </cell>
          <cell r="E1298">
            <v>1205</v>
          </cell>
          <cell r="F1298" t="str">
            <v>One thousand Two hundred Five</v>
          </cell>
        </row>
        <row r="1299">
          <cell r="A1299">
            <v>1292</v>
          </cell>
          <cell r="C1299" t="str">
            <v>MISCELLANEOUS WORK</v>
          </cell>
          <cell r="F1299" t="str">
            <v/>
          </cell>
        </row>
        <row r="1300">
          <cell r="A1300">
            <v>1293</v>
          </cell>
          <cell r="B1300">
            <v>229</v>
          </cell>
          <cell r="C1300" t="str">
            <v>Supplying and fixing of the following items as per technical specifications, and approved makes given.  The items includes all the materials, labour and equipment's required for dismantlingand replacing the damaged/defective items or provision of new item</v>
          </cell>
          <cell r="F1300" t="str">
            <v/>
          </cell>
        </row>
        <row r="1301">
          <cell r="A1301">
            <v>1294</v>
          </cell>
          <cell r="B1301">
            <v>229.1</v>
          </cell>
          <cell r="C1301" t="str">
            <v>36 W CFL lamps</v>
          </cell>
          <cell r="D1301" t="str">
            <v>EA</v>
          </cell>
          <cell r="E1301">
            <v>130</v>
          </cell>
          <cell r="F1301" t="str">
            <v>One hundred Thirty</v>
          </cell>
        </row>
        <row r="1302">
          <cell r="A1302">
            <v>1295</v>
          </cell>
          <cell r="B1302">
            <v>229.2</v>
          </cell>
          <cell r="C1302" t="str">
            <v>80/125 Watts mercury vapour lamp</v>
          </cell>
          <cell r="D1302" t="str">
            <v>EA</v>
          </cell>
          <cell r="E1302">
            <v>249</v>
          </cell>
          <cell r="F1302" t="str">
            <v>Two hundred Forty Nine</v>
          </cell>
        </row>
        <row r="1303">
          <cell r="A1303">
            <v>1296</v>
          </cell>
          <cell r="B1303">
            <v>229.3</v>
          </cell>
          <cell r="C1303" t="str">
            <v>150/250 watts sodium vapour lamp</v>
          </cell>
          <cell r="D1303" t="str">
            <v>EA</v>
          </cell>
          <cell r="E1303">
            <v>423</v>
          </cell>
          <cell r="F1303" t="str">
            <v>Four hundred Twenty Three</v>
          </cell>
        </row>
        <row r="1304">
          <cell r="A1304">
            <v>1297</v>
          </cell>
          <cell r="B1304">
            <v>229.4</v>
          </cell>
          <cell r="C1304" t="str">
            <v>250 watts mercury vapour lamp</v>
          </cell>
          <cell r="D1304" t="str">
            <v>EA</v>
          </cell>
          <cell r="E1304">
            <v>358</v>
          </cell>
          <cell r="F1304" t="str">
            <v>Three hundred Fifty Eight</v>
          </cell>
        </row>
        <row r="1305">
          <cell r="A1305">
            <v>1298</v>
          </cell>
          <cell r="B1305">
            <v>229.5</v>
          </cell>
          <cell r="C1305" t="str">
            <v>250 watts metal Helide lamp Philips make HPI-T- 250 or equivalent</v>
          </cell>
          <cell r="D1305" t="str">
            <v>EA</v>
          </cell>
          <cell r="E1305">
            <v>827</v>
          </cell>
          <cell r="F1305" t="str">
            <v>Eight hundred Twenty Seven</v>
          </cell>
        </row>
        <row r="1306">
          <cell r="A1306">
            <v>1299</v>
          </cell>
          <cell r="B1306">
            <v>229.6</v>
          </cell>
          <cell r="C1306" t="str">
            <v xml:space="preserve"> 70W  MLL lamp with approved make</v>
          </cell>
          <cell r="D1306" t="str">
            <v>EA</v>
          </cell>
          <cell r="E1306">
            <v>567</v>
          </cell>
          <cell r="F1306" t="str">
            <v>Five hundred Sixty Seven</v>
          </cell>
        </row>
        <row r="1307">
          <cell r="A1307">
            <v>1300</v>
          </cell>
          <cell r="B1307">
            <v>229.7</v>
          </cell>
          <cell r="C1307" t="str">
            <v>150W  MH - DE lamp with approved make</v>
          </cell>
          <cell r="D1307" t="str">
            <v>EA</v>
          </cell>
          <cell r="E1307">
            <v>457</v>
          </cell>
          <cell r="F1307" t="str">
            <v>Four hundred Fifty Seven</v>
          </cell>
        </row>
        <row r="1308">
          <cell r="A1308">
            <v>1301</v>
          </cell>
          <cell r="B1308">
            <v>229.8</v>
          </cell>
          <cell r="C1308" t="str">
            <v>400W  MH - (HPI - T - Type) lamp with approved make</v>
          </cell>
          <cell r="D1308" t="str">
            <v>EA</v>
          </cell>
          <cell r="E1308">
            <v>827</v>
          </cell>
          <cell r="F1308" t="str">
            <v>Eight hundred Twenty Seven</v>
          </cell>
        </row>
        <row r="1309">
          <cell r="A1309">
            <v>1302</v>
          </cell>
          <cell r="B1309">
            <v>230</v>
          </cell>
          <cell r="C1309" t="str">
            <v>Replacement of choke/Ballast for MH lamps of folowing ratings</v>
          </cell>
          <cell r="F1309" t="str">
            <v/>
          </cell>
        </row>
        <row r="1310">
          <cell r="A1310">
            <v>1303</v>
          </cell>
          <cell r="B1310">
            <v>230.1</v>
          </cell>
          <cell r="C1310" t="str">
            <v>70 Watts</v>
          </cell>
          <cell r="D1310" t="str">
            <v>EA</v>
          </cell>
          <cell r="E1310">
            <v>669.20645000000002</v>
          </cell>
          <cell r="F1310" t="str">
            <v>Six hundred Sixty Nine</v>
          </cell>
        </row>
        <row r="1311">
          <cell r="A1311">
            <v>1304</v>
          </cell>
          <cell r="B1311">
            <v>230.2</v>
          </cell>
          <cell r="C1311" t="str">
            <v>150 Watts</v>
          </cell>
          <cell r="D1311" t="str">
            <v>EA</v>
          </cell>
          <cell r="E1311">
            <v>790.88035000000002</v>
          </cell>
          <cell r="F1311" t="str">
            <v>Seven hundred Ninty</v>
          </cell>
        </row>
        <row r="1312">
          <cell r="A1312">
            <v>1305</v>
          </cell>
          <cell r="B1312">
            <v>230.3</v>
          </cell>
          <cell r="C1312" t="str">
            <v>250 Watts</v>
          </cell>
          <cell r="D1312" t="str">
            <v>EA</v>
          </cell>
          <cell r="E1312">
            <v>1095</v>
          </cell>
          <cell r="F1312" t="str">
            <v>One thousand Ninty Five</v>
          </cell>
        </row>
        <row r="1313">
          <cell r="A1313">
            <v>1306</v>
          </cell>
          <cell r="B1313">
            <v>230.4</v>
          </cell>
          <cell r="C1313" t="str">
            <v>400 Watts</v>
          </cell>
          <cell r="D1313" t="str">
            <v>EA</v>
          </cell>
          <cell r="E1313">
            <v>1460</v>
          </cell>
          <cell r="F1313" t="str">
            <v>One thousand Four hundred Sixty</v>
          </cell>
        </row>
        <row r="1314">
          <cell r="A1314">
            <v>1307</v>
          </cell>
          <cell r="B1314">
            <v>231</v>
          </cell>
          <cell r="C1314" t="str">
            <v>Replacement of choke for SV lamps</v>
          </cell>
          <cell r="F1314" t="str">
            <v/>
          </cell>
        </row>
        <row r="1315">
          <cell r="A1315">
            <v>1308</v>
          </cell>
          <cell r="B1315">
            <v>231.1</v>
          </cell>
          <cell r="C1315" t="str">
            <v>150 Watts</v>
          </cell>
          <cell r="D1315" t="str">
            <v>EA</v>
          </cell>
          <cell r="E1315">
            <v>779</v>
          </cell>
          <cell r="F1315" t="str">
            <v>Seven hundred Seventy Nine</v>
          </cell>
        </row>
        <row r="1316">
          <cell r="A1316">
            <v>1309</v>
          </cell>
          <cell r="B1316">
            <v>231.2</v>
          </cell>
          <cell r="C1316" t="str">
            <v>250 Watts</v>
          </cell>
          <cell r="D1316" t="str">
            <v>EA</v>
          </cell>
          <cell r="E1316">
            <v>1071</v>
          </cell>
          <cell r="F1316" t="str">
            <v>One thousand Seventy One</v>
          </cell>
        </row>
        <row r="1317">
          <cell r="A1317">
            <v>1310</v>
          </cell>
          <cell r="B1317">
            <v>231.3</v>
          </cell>
          <cell r="C1317" t="str">
            <v>Replacement of ignitor for 70W/150W/250W/400W MH lamps</v>
          </cell>
          <cell r="D1317" t="str">
            <v>EA</v>
          </cell>
          <cell r="E1317">
            <v>350</v>
          </cell>
          <cell r="F1317" t="str">
            <v>Three hundred Fifty</v>
          </cell>
        </row>
        <row r="1318">
          <cell r="A1318">
            <v>1311</v>
          </cell>
          <cell r="B1318">
            <v>231.4</v>
          </cell>
          <cell r="C1318" t="str">
            <v>Replacement of ignitor for 150W/250W SV lamps</v>
          </cell>
          <cell r="D1318" t="str">
            <v>EA</v>
          </cell>
          <cell r="E1318">
            <v>319</v>
          </cell>
          <cell r="F1318" t="str">
            <v>Three hundred Nineteen</v>
          </cell>
        </row>
        <row r="1319">
          <cell r="A1319">
            <v>1312</v>
          </cell>
          <cell r="B1319">
            <v>231.5</v>
          </cell>
          <cell r="C1319" t="str">
            <v>Replacement of capacitor for 70W/150W/250W /400W MH lamps</v>
          </cell>
          <cell r="D1319" t="str">
            <v>EA</v>
          </cell>
          <cell r="E1319">
            <v>730</v>
          </cell>
          <cell r="F1319" t="str">
            <v>Seven hundred Thirty</v>
          </cell>
        </row>
        <row r="1320">
          <cell r="A1320">
            <v>1313</v>
          </cell>
          <cell r="B1320">
            <v>231.6</v>
          </cell>
          <cell r="C1320" t="str">
            <v>Replacement of capacitor for 150W/250W SV lamps</v>
          </cell>
          <cell r="D1320" t="str">
            <v>EA</v>
          </cell>
          <cell r="E1320">
            <v>443</v>
          </cell>
          <cell r="F1320" t="str">
            <v>Four hundred Forty Three</v>
          </cell>
        </row>
        <row r="1321">
          <cell r="A1321">
            <v>1314</v>
          </cell>
          <cell r="B1321">
            <v>231.7</v>
          </cell>
          <cell r="C1321" t="str">
            <v>Replacement of T5 14W ballast</v>
          </cell>
          <cell r="D1321" t="str">
            <v>EA</v>
          </cell>
          <cell r="E1321">
            <v>428</v>
          </cell>
          <cell r="F1321" t="str">
            <v>Four hundred Twenty Eight</v>
          </cell>
        </row>
        <row r="1322">
          <cell r="A1322">
            <v>1315</v>
          </cell>
          <cell r="B1322">
            <v>231.8</v>
          </cell>
          <cell r="C1322" t="str">
            <v>Replacement of T5 28W ballast</v>
          </cell>
          <cell r="D1322" t="str">
            <v>EA</v>
          </cell>
          <cell r="E1322">
            <v>431</v>
          </cell>
          <cell r="F1322" t="str">
            <v>Four hundred Thirty One</v>
          </cell>
        </row>
        <row r="1323">
          <cell r="A1323">
            <v>1316</v>
          </cell>
          <cell r="B1323">
            <v>231.9</v>
          </cell>
          <cell r="C1323" t="str">
            <v>Tubelight starter</v>
          </cell>
          <cell r="D1323" t="str">
            <v>EA</v>
          </cell>
          <cell r="E1323">
            <v>24</v>
          </cell>
          <cell r="F1323" t="str">
            <v>Twenty Four</v>
          </cell>
        </row>
        <row r="1324">
          <cell r="A1324">
            <v>1317</v>
          </cell>
          <cell r="B1324">
            <v>231.1</v>
          </cell>
          <cell r="C1324" t="str">
            <v>36W electronic choke</v>
          </cell>
          <cell r="D1324" t="str">
            <v>EA</v>
          </cell>
          <cell r="E1324">
            <v>415</v>
          </cell>
          <cell r="F1324" t="str">
            <v>Four hundred Fifteen</v>
          </cell>
        </row>
        <row r="1325">
          <cell r="A1325">
            <v>1318</v>
          </cell>
          <cell r="B1325">
            <v>231.11</v>
          </cell>
          <cell r="C1325" t="str">
            <v>28W electronic choke</v>
          </cell>
          <cell r="D1325" t="str">
            <v>EA</v>
          </cell>
          <cell r="E1325">
            <v>426</v>
          </cell>
          <cell r="F1325" t="str">
            <v>Four hundred Twenty Six</v>
          </cell>
        </row>
        <row r="1326">
          <cell r="A1326">
            <v>1319</v>
          </cell>
          <cell r="B1326" t="str">
            <v>Note:</v>
          </cell>
          <cell r="C1326" t="str">
            <v xml:space="preserve">Following details given as under, are to be read in conjunction with the relevant Item Codes Indicated. </v>
          </cell>
        </row>
        <row r="1327">
          <cell r="A1327">
            <v>1320</v>
          </cell>
          <cell r="B1327">
            <v>16</v>
          </cell>
          <cell r="C1327" t="str">
            <v>Pre-cast blocks to be purchased from approved paver manufacturers</v>
          </cell>
        </row>
        <row r="1328">
          <cell r="A1328">
            <v>1321</v>
          </cell>
          <cell r="B1328">
            <v>17</v>
          </cell>
          <cell r="C1328" t="str">
            <v>Pre-cast blocks to be purchased from approved paver manufacturers</v>
          </cell>
        </row>
        <row r="1329">
          <cell r="A1329">
            <v>1322</v>
          </cell>
          <cell r="B1329">
            <v>23.1</v>
          </cell>
          <cell r="C1329" t="str">
            <v>Crushing Strength to be read as 35Kg/cm2</v>
          </cell>
        </row>
        <row r="1330">
          <cell r="A1330">
            <v>1323</v>
          </cell>
          <cell r="B1330">
            <v>23.2</v>
          </cell>
          <cell r="C1330" t="str">
            <v>Crushing Strength to be read as 35Kg/cm2</v>
          </cell>
        </row>
        <row r="1331">
          <cell r="A1331">
            <v>1324</v>
          </cell>
          <cell r="B1331">
            <v>23.3</v>
          </cell>
          <cell r="C1331" t="str">
            <v>Crushing Strength to be read as 35Kg/cm2.  225 mm thick to be read as 230 mm thick</v>
          </cell>
        </row>
        <row r="1332">
          <cell r="A1332">
            <v>1325</v>
          </cell>
          <cell r="B1332">
            <v>23.4</v>
          </cell>
          <cell r="C1332" t="str">
            <v>Crushing Strength to be read as 35Kg/cm2</v>
          </cell>
        </row>
        <row r="1333">
          <cell r="A1333">
            <v>1326</v>
          </cell>
          <cell r="B1333">
            <v>23.5</v>
          </cell>
          <cell r="C1333" t="str">
            <v>Crushing Strength to be read as 50Kg/cm2</v>
          </cell>
        </row>
        <row r="1334">
          <cell r="A1334">
            <v>1327</v>
          </cell>
          <cell r="B1334">
            <v>23.6</v>
          </cell>
          <cell r="C1334" t="str">
            <v>Crushing Strength to be read as 50Kg/cm2</v>
          </cell>
        </row>
        <row r="1335">
          <cell r="A1335">
            <v>1328</v>
          </cell>
          <cell r="B1335">
            <v>23.7</v>
          </cell>
          <cell r="C1335" t="str">
            <v>Crushing Strength to be read as 50Kg/cm2. 225 mm thick to be read as 230 mm thick</v>
          </cell>
        </row>
        <row r="1336">
          <cell r="A1336">
            <v>1329</v>
          </cell>
          <cell r="B1336">
            <v>23.8</v>
          </cell>
          <cell r="C1336" t="str">
            <v>Crushing Strength to be read as 50Kg/cm2</v>
          </cell>
        </row>
        <row r="1337">
          <cell r="A1337">
            <v>1330</v>
          </cell>
          <cell r="B1337">
            <v>40.5</v>
          </cell>
          <cell r="C1337" t="str">
            <v>Tiles of thickness 8mm</v>
          </cell>
        </row>
        <row r="1338">
          <cell r="A1338">
            <v>1331</v>
          </cell>
          <cell r="B1338">
            <v>40.6</v>
          </cell>
          <cell r="C1338" t="str">
            <v>Tiles of thickness 10mm</v>
          </cell>
        </row>
        <row r="1339">
          <cell r="A1339">
            <v>1332</v>
          </cell>
          <cell r="B1339">
            <v>44.1</v>
          </cell>
          <cell r="C1339" t="str">
            <v>in layer of 100-150 mm thick instead of 50 mm thick layer</v>
          </cell>
        </row>
        <row r="1340">
          <cell r="A1340">
            <v>1333</v>
          </cell>
          <cell r="B1340">
            <v>49</v>
          </cell>
          <cell r="C1340" t="str">
            <v>on compound wall also at any height</v>
          </cell>
        </row>
        <row r="1341">
          <cell r="A1341">
            <v>1334</v>
          </cell>
          <cell r="B1341">
            <v>58</v>
          </cell>
          <cell r="C1341" t="str">
            <v>Item is inclusive of all the civil works for foundation</v>
          </cell>
        </row>
        <row r="1342">
          <cell r="A1342">
            <v>1335</v>
          </cell>
          <cell r="B1342">
            <v>106.1</v>
          </cell>
          <cell r="C1342" t="str">
            <v>Excluding providing necessary anchor bolts and C.C. foundation</v>
          </cell>
        </row>
        <row r="1343">
          <cell r="A1343">
            <v>1336</v>
          </cell>
          <cell r="B1343">
            <v>112.1</v>
          </cell>
          <cell r="C1343" t="str">
            <v>about a length of 4-6 mtrs</v>
          </cell>
        </row>
        <row r="1344">
          <cell r="A1344">
            <v>1337</v>
          </cell>
          <cell r="B1344">
            <v>112.2</v>
          </cell>
          <cell r="C1344" t="str">
            <v>about a length of 4-6 mtrs</v>
          </cell>
        </row>
        <row r="1345">
          <cell r="A1345">
            <v>1338</v>
          </cell>
          <cell r="B1345">
            <v>116</v>
          </cell>
          <cell r="C1345" t="str">
            <v>pressure to be read as 0.5Kg/cm2</v>
          </cell>
        </row>
        <row r="1346">
          <cell r="A1346">
            <v>1339</v>
          </cell>
          <cell r="B1346">
            <v>132</v>
          </cell>
          <cell r="C1346" t="str">
            <v>Item to be read as "Supply &amp; laying of PVC sheathed aluminium/copper conductor, 1.1 kV grade armoured cable conforming to IS: 7098, as per approved make in ground/trench/surface/pipe, etc. wherever required as per direction of Engineer in charge. The rate</v>
          </cell>
        </row>
        <row r="1347">
          <cell r="A1347">
            <v>1340</v>
          </cell>
          <cell r="B1347">
            <v>133.1</v>
          </cell>
          <cell r="C1347" t="str">
            <v>Item description of 133.1 to be read, as “1.5 sq.mm to 2.5 sq.mm Cu/Al”</v>
          </cell>
        </row>
        <row r="1348">
          <cell r="A1348">
            <v>1341</v>
          </cell>
          <cell r="B1348">
            <v>133.19999999999999</v>
          </cell>
          <cell r="C1348" t="str">
            <v>Item description of 133.2 to be read, as “4 sq.mm to 10 sq.mm Cu/Al”</v>
          </cell>
        </row>
        <row r="1349">
          <cell r="A1349">
            <v>1342</v>
          </cell>
          <cell r="B1349">
            <v>133.30000000000001</v>
          </cell>
          <cell r="C1349" t="str">
            <v>Item description of 133.3 to be read, as “16 to 35 sq.mm Cu/Al”</v>
          </cell>
        </row>
        <row r="1350">
          <cell r="A1350">
            <v>1343</v>
          </cell>
          <cell r="B1350">
            <v>133.4</v>
          </cell>
          <cell r="C1350" t="str">
            <v>Item description of 133.4 to be read, as “50 sq.mm to 70 sq.mm Cu/Al”</v>
          </cell>
        </row>
        <row r="1351">
          <cell r="A1351">
            <v>1344</v>
          </cell>
          <cell r="B1351">
            <v>133.5</v>
          </cell>
          <cell r="C1351" t="str">
            <v>Item description of 133.5 to be read, as “120 sq.mmCu/Al”</v>
          </cell>
        </row>
      </sheetData>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2)"/>
      <sheetName val="Sheet1"/>
      <sheetName val="SOR"/>
      <sheetName val="PT-14 SOR"/>
      <sheetName val="EST"/>
      <sheetName val="boq"/>
      <sheetName val="Price bid"/>
      <sheetName val="RA"/>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N2329"/>
  <sheetViews>
    <sheetView tabSelected="1" topLeftCell="A499" workbookViewId="0">
      <selection activeCell="M517" sqref="M517"/>
    </sheetView>
  </sheetViews>
  <sheetFormatPr defaultColWidth="77.28515625" defaultRowHeight="15"/>
  <cols>
    <col min="1" max="1" width="9.7109375" style="1" customWidth="1"/>
    <col min="2" max="2" width="9.28515625" style="1" customWidth="1"/>
    <col min="3" max="3" width="18.28515625" style="1" bestFit="1" customWidth="1"/>
    <col min="4" max="4" width="100.5703125" style="1" bestFit="1" customWidth="1"/>
    <col min="5" max="5" width="13.85546875" style="1" hidden="1" customWidth="1"/>
    <col min="6" max="7" width="13.85546875" style="1" customWidth="1"/>
    <col min="8" max="8" width="13.85546875" style="1" hidden="1" customWidth="1"/>
    <col min="9" max="9" width="1" style="1" bestFit="1" customWidth="1"/>
    <col min="10" max="10" width="1.42578125" style="1" bestFit="1" customWidth="1"/>
    <col min="11" max="11" width="13.42578125" style="1" customWidth="1"/>
    <col min="12" max="12" width="1.42578125" style="1" bestFit="1" customWidth="1"/>
    <col min="13" max="16384" width="77.28515625" style="1"/>
  </cols>
  <sheetData>
    <row r="1" spans="1:8" s="8" customFormat="1">
      <c r="A1" s="74" t="s">
        <v>8</v>
      </c>
      <c r="B1" s="74" t="s">
        <v>0</v>
      </c>
      <c r="C1" s="74"/>
      <c r="D1" s="74"/>
      <c r="E1" s="74" t="s">
        <v>1</v>
      </c>
      <c r="F1" s="74" t="s">
        <v>2</v>
      </c>
      <c r="G1" s="74" t="s">
        <v>3</v>
      </c>
      <c r="H1" s="74" t="s">
        <v>4</v>
      </c>
    </row>
    <row r="2" spans="1:8" s="8" customFormat="1">
      <c r="A2" s="74"/>
      <c r="B2" s="9" t="s">
        <v>5</v>
      </c>
      <c r="C2" s="9" t="s">
        <v>6</v>
      </c>
      <c r="D2" s="9" t="s">
        <v>7</v>
      </c>
      <c r="E2" s="74"/>
      <c r="F2" s="74"/>
      <c r="G2" s="74"/>
      <c r="H2" s="74"/>
    </row>
    <row r="3" spans="1:8" ht="45">
      <c r="A3" s="4">
        <v>1</v>
      </c>
      <c r="B3" s="4">
        <v>10</v>
      </c>
      <c r="C3" s="32" t="s">
        <v>1253</v>
      </c>
      <c r="D3" s="4" t="s">
        <v>909</v>
      </c>
      <c r="E3" s="4">
        <v>1</v>
      </c>
      <c r="F3" s="4" t="s">
        <v>9</v>
      </c>
      <c r="G3" s="10">
        <v>52</v>
      </c>
      <c r="H3" s="10">
        <v>37.6</v>
      </c>
    </row>
    <row r="4" spans="1:8">
      <c r="A4" s="4">
        <v>2</v>
      </c>
      <c r="B4" s="4">
        <v>20</v>
      </c>
      <c r="C4" s="32" t="s">
        <v>1254</v>
      </c>
      <c r="D4" s="4" t="s">
        <v>910</v>
      </c>
      <c r="E4" s="4">
        <v>1</v>
      </c>
      <c r="F4" s="4" t="s">
        <v>9</v>
      </c>
      <c r="G4" s="10">
        <v>3</v>
      </c>
      <c r="H4" s="10">
        <v>2.5</v>
      </c>
    </row>
    <row r="5" spans="1:8" ht="45">
      <c r="A5" s="4">
        <v>3</v>
      </c>
      <c r="B5" s="4">
        <v>30</v>
      </c>
      <c r="C5" s="32" t="s">
        <v>1255</v>
      </c>
      <c r="D5" s="4" t="s">
        <v>10</v>
      </c>
      <c r="E5" s="4">
        <v>1</v>
      </c>
      <c r="F5" s="4" t="s">
        <v>9</v>
      </c>
      <c r="G5" s="10">
        <v>6</v>
      </c>
      <c r="H5" s="10">
        <v>5</v>
      </c>
    </row>
    <row r="6" spans="1:8" ht="75">
      <c r="A6" s="4">
        <v>4</v>
      </c>
      <c r="B6" s="4">
        <v>40</v>
      </c>
      <c r="C6" s="32" t="s">
        <v>1256</v>
      </c>
      <c r="D6" s="4" t="s">
        <v>911</v>
      </c>
      <c r="E6" s="4">
        <v>1</v>
      </c>
      <c r="F6" s="4" t="s">
        <v>11</v>
      </c>
      <c r="G6" s="10">
        <v>394</v>
      </c>
      <c r="H6" s="10">
        <v>284.10000000000002</v>
      </c>
    </row>
    <row r="7" spans="1:8" ht="45">
      <c r="A7" s="4">
        <v>5</v>
      </c>
      <c r="B7" s="4">
        <v>50</v>
      </c>
      <c r="C7" s="32" t="s">
        <v>1257</v>
      </c>
      <c r="D7" s="4" t="s">
        <v>3565</v>
      </c>
      <c r="E7" s="4"/>
      <c r="F7" s="4" t="s">
        <v>11</v>
      </c>
      <c r="G7" s="10">
        <v>0</v>
      </c>
      <c r="H7" s="10"/>
    </row>
    <row r="8" spans="1:8">
      <c r="A8" s="4">
        <v>6</v>
      </c>
      <c r="B8" s="4">
        <v>60</v>
      </c>
      <c r="C8" s="32" t="s">
        <v>1258</v>
      </c>
      <c r="D8" s="4" t="s">
        <v>12</v>
      </c>
      <c r="E8" s="4">
        <v>1</v>
      </c>
      <c r="F8" s="4" t="s">
        <v>11</v>
      </c>
      <c r="G8" s="10">
        <v>160</v>
      </c>
      <c r="H8" s="10">
        <v>127.7</v>
      </c>
    </row>
    <row r="9" spans="1:8">
      <c r="A9" s="4">
        <v>7</v>
      </c>
      <c r="B9" s="4">
        <v>70</v>
      </c>
      <c r="C9" s="32" t="s">
        <v>1259</v>
      </c>
      <c r="D9" s="4" t="s">
        <v>13</v>
      </c>
      <c r="E9" s="4">
        <v>1</v>
      </c>
      <c r="F9" s="4" t="s">
        <v>11</v>
      </c>
      <c r="G9" s="10">
        <v>252</v>
      </c>
      <c r="H9" s="10">
        <v>196</v>
      </c>
    </row>
    <row r="10" spans="1:8">
      <c r="A10" s="4">
        <v>8</v>
      </c>
      <c r="B10" s="4">
        <v>80</v>
      </c>
      <c r="C10" s="32" t="s">
        <v>1260</v>
      </c>
      <c r="D10" s="4" t="s">
        <v>14</v>
      </c>
      <c r="E10" s="4">
        <v>1</v>
      </c>
      <c r="F10" s="4" t="s">
        <v>11</v>
      </c>
      <c r="G10" s="10">
        <v>431</v>
      </c>
      <c r="H10" s="10">
        <v>344.5</v>
      </c>
    </row>
    <row r="11" spans="1:8">
      <c r="A11" s="4">
        <v>9</v>
      </c>
      <c r="B11" s="4">
        <v>90</v>
      </c>
      <c r="C11" s="32" t="s">
        <v>1261</v>
      </c>
      <c r="D11" s="4" t="s">
        <v>15</v>
      </c>
      <c r="E11" s="4">
        <v>1</v>
      </c>
      <c r="F11" s="4" t="s">
        <v>11</v>
      </c>
      <c r="G11" s="10">
        <v>636</v>
      </c>
      <c r="H11" s="10">
        <v>485.1</v>
      </c>
    </row>
    <row r="12" spans="1:8">
      <c r="A12" s="4">
        <v>10</v>
      </c>
      <c r="B12" s="4">
        <v>100</v>
      </c>
      <c r="C12" s="32" t="s">
        <v>1262</v>
      </c>
      <c r="D12" s="4" t="s">
        <v>912</v>
      </c>
      <c r="E12" s="4">
        <v>1</v>
      </c>
      <c r="F12" s="4" t="s">
        <v>11</v>
      </c>
      <c r="G12" s="10">
        <v>35</v>
      </c>
      <c r="H12" s="10">
        <v>24.8</v>
      </c>
    </row>
    <row r="13" spans="1:8" ht="60">
      <c r="A13" s="4">
        <v>11</v>
      </c>
      <c r="B13" s="4">
        <v>110</v>
      </c>
      <c r="C13" s="32" t="s">
        <v>1263</v>
      </c>
      <c r="D13" s="4" t="s">
        <v>913</v>
      </c>
      <c r="E13" s="4"/>
      <c r="F13" s="4" t="s">
        <v>11</v>
      </c>
      <c r="G13" s="10">
        <v>0</v>
      </c>
      <c r="H13" s="10"/>
    </row>
    <row r="14" spans="1:8">
      <c r="A14" s="4">
        <v>12</v>
      </c>
      <c r="B14" s="4">
        <v>120</v>
      </c>
      <c r="C14" s="32" t="s">
        <v>1264</v>
      </c>
      <c r="D14" s="4" t="s">
        <v>12</v>
      </c>
      <c r="E14" s="4">
        <v>1</v>
      </c>
      <c r="F14" s="4" t="s">
        <v>11</v>
      </c>
      <c r="G14" s="10">
        <v>162</v>
      </c>
      <c r="H14" s="10">
        <v>129.69999999999999</v>
      </c>
    </row>
    <row r="15" spans="1:8">
      <c r="A15" s="4">
        <v>13</v>
      </c>
      <c r="B15" s="4">
        <v>130</v>
      </c>
      <c r="C15" s="32" t="s">
        <v>1265</v>
      </c>
      <c r="D15" s="4" t="s">
        <v>13</v>
      </c>
      <c r="E15" s="4">
        <v>1</v>
      </c>
      <c r="F15" s="4" t="s">
        <v>11</v>
      </c>
      <c r="G15" s="10">
        <v>271</v>
      </c>
      <c r="H15" s="10">
        <v>209.9</v>
      </c>
    </row>
    <row r="16" spans="1:8">
      <c r="A16" s="4">
        <v>14</v>
      </c>
      <c r="B16" s="4">
        <v>140</v>
      </c>
      <c r="C16" s="32" t="s">
        <v>1266</v>
      </c>
      <c r="D16" s="4" t="s">
        <v>16</v>
      </c>
      <c r="E16" s="4">
        <v>1</v>
      </c>
      <c r="F16" s="4" t="s">
        <v>11</v>
      </c>
      <c r="G16" s="10">
        <v>468</v>
      </c>
      <c r="H16" s="10">
        <v>375.2</v>
      </c>
    </row>
    <row r="17" spans="1:8">
      <c r="A17" s="4">
        <v>15</v>
      </c>
      <c r="B17" s="4">
        <v>150</v>
      </c>
      <c r="C17" s="32" t="s">
        <v>1267</v>
      </c>
      <c r="D17" s="4" t="s">
        <v>17</v>
      </c>
      <c r="E17" s="4">
        <v>1</v>
      </c>
      <c r="F17" s="4" t="s">
        <v>11</v>
      </c>
      <c r="G17" s="10">
        <v>640</v>
      </c>
      <c r="H17" s="10">
        <v>487.1</v>
      </c>
    </row>
    <row r="18" spans="1:8">
      <c r="A18" s="4">
        <v>16</v>
      </c>
      <c r="B18" s="4">
        <v>160</v>
      </c>
      <c r="C18" s="32" t="s">
        <v>1268</v>
      </c>
      <c r="D18" s="4" t="s">
        <v>3566</v>
      </c>
      <c r="E18" s="4">
        <v>1</v>
      </c>
      <c r="F18" s="4" t="s">
        <v>11</v>
      </c>
      <c r="G18" s="10">
        <v>17</v>
      </c>
      <c r="H18" s="10">
        <v>10.9</v>
      </c>
    </row>
    <row r="19" spans="1:8">
      <c r="A19" s="4">
        <v>17</v>
      </c>
      <c r="B19" s="4">
        <v>170</v>
      </c>
      <c r="C19" s="32" t="s">
        <v>1269</v>
      </c>
      <c r="D19" s="4" t="s">
        <v>18</v>
      </c>
      <c r="E19" s="4">
        <v>1</v>
      </c>
      <c r="F19" s="4" t="s">
        <v>11</v>
      </c>
      <c r="G19" s="10">
        <v>30</v>
      </c>
      <c r="H19" s="10">
        <v>19.8</v>
      </c>
    </row>
    <row r="20" spans="1:8" ht="75">
      <c r="A20" s="4">
        <v>18</v>
      </c>
      <c r="B20" s="4">
        <v>180</v>
      </c>
      <c r="C20" s="32" t="s">
        <v>1270</v>
      </c>
      <c r="D20" s="4" t="s">
        <v>19</v>
      </c>
      <c r="E20" s="4"/>
      <c r="F20" s="4" t="s">
        <v>20</v>
      </c>
      <c r="G20" s="10">
        <v>0</v>
      </c>
      <c r="H20" s="10"/>
    </row>
    <row r="21" spans="1:8">
      <c r="A21" s="4">
        <v>19</v>
      </c>
      <c r="B21" s="4">
        <v>190</v>
      </c>
      <c r="C21" s="32" t="s">
        <v>1271</v>
      </c>
      <c r="D21" s="4" t="s">
        <v>21</v>
      </c>
      <c r="E21" s="4">
        <v>1</v>
      </c>
      <c r="F21" s="4" t="s">
        <v>20</v>
      </c>
      <c r="G21" s="10">
        <v>131</v>
      </c>
      <c r="H21" s="10">
        <v>100</v>
      </c>
    </row>
    <row r="22" spans="1:8">
      <c r="A22" s="4">
        <v>20</v>
      </c>
      <c r="B22" s="4">
        <v>200</v>
      </c>
      <c r="C22" s="32" t="s">
        <v>1272</v>
      </c>
      <c r="D22" s="4" t="s">
        <v>914</v>
      </c>
      <c r="E22" s="4">
        <v>1</v>
      </c>
      <c r="F22" s="4" t="s">
        <v>20</v>
      </c>
      <c r="G22" s="10">
        <v>179</v>
      </c>
      <c r="H22" s="10">
        <v>135.6</v>
      </c>
    </row>
    <row r="23" spans="1:8">
      <c r="A23" s="4">
        <v>21</v>
      </c>
      <c r="B23" s="4">
        <v>210</v>
      </c>
      <c r="C23" s="32" t="s">
        <v>1273</v>
      </c>
      <c r="D23" s="4" t="s">
        <v>915</v>
      </c>
      <c r="E23" s="4">
        <v>1</v>
      </c>
      <c r="F23" s="4" t="s">
        <v>20</v>
      </c>
      <c r="G23" s="10">
        <v>459</v>
      </c>
      <c r="H23" s="10">
        <v>348.5</v>
      </c>
    </row>
    <row r="24" spans="1:8">
      <c r="A24" s="4">
        <v>22</v>
      </c>
      <c r="B24" s="4">
        <v>220</v>
      </c>
      <c r="C24" s="32" t="s">
        <v>1274</v>
      </c>
      <c r="D24" s="4" t="s">
        <v>22</v>
      </c>
      <c r="E24" s="4">
        <v>1</v>
      </c>
      <c r="F24" s="4" t="s">
        <v>20</v>
      </c>
      <c r="G24" s="10">
        <v>214</v>
      </c>
      <c r="H24" s="10">
        <v>164.3</v>
      </c>
    </row>
    <row r="25" spans="1:8">
      <c r="A25" s="4">
        <v>23</v>
      </c>
      <c r="B25" s="4">
        <v>230</v>
      </c>
      <c r="C25" s="32" t="s">
        <v>1275</v>
      </c>
      <c r="D25" s="4" t="s">
        <v>916</v>
      </c>
      <c r="E25" s="4">
        <v>1</v>
      </c>
      <c r="F25" s="4" t="s">
        <v>20</v>
      </c>
      <c r="G25" s="10">
        <v>292</v>
      </c>
      <c r="H25" s="10">
        <v>221.8</v>
      </c>
    </row>
    <row r="26" spans="1:8">
      <c r="A26" s="4">
        <v>24</v>
      </c>
      <c r="B26" s="4">
        <v>240</v>
      </c>
      <c r="C26" s="32" t="s">
        <v>1276</v>
      </c>
      <c r="D26" s="4" t="s">
        <v>917</v>
      </c>
      <c r="E26" s="4">
        <v>1</v>
      </c>
      <c r="F26" s="4" t="s">
        <v>20</v>
      </c>
      <c r="G26" s="10">
        <v>749</v>
      </c>
      <c r="H26" s="10">
        <v>569.29999999999995</v>
      </c>
    </row>
    <row r="27" spans="1:8">
      <c r="A27" s="4">
        <v>25</v>
      </c>
      <c r="B27" s="4">
        <v>250</v>
      </c>
      <c r="C27" s="32" t="s">
        <v>1277</v>
      </c>
      <c r="D27" s="4" t="s">
        <v>23</v>
      </c>
      <c r="E27" s="4">
        <v>1</v>
      </c>
      <c r="F27" s="4" t="s">
        <v>20</v>
      </c>
      <c r="G27" s="10">
        <v>335</v>
      </c>
      <c r="H27" s="10">
        <v>256.39999999999998</v>
      </c>
    </row>
    <row r="28" spans="1:8">
      <c r="A28" s="4">
        <v>26</v>
      </c>
      <c r="B28" s="4">
        <v>260</v>
      </c>
      <c r="C28" s="32" t="s">
        <v>1278</v>
      </c>
      <c r="D28" s="4" t="s">
        <v>918</v>
      </c>
      <c r="E28" s="4">
        <v>1</v>
      </c>
      <c r="F28" s="4" t="s">
        <v>20</v>
      </c>
      <c r="G28" s="10">
        <v>456</v>
      </c>
      <c r="H28" s="10">
        <v>345.5</v>
      </c>
    </row>
    <row r="29" spans="1:8">
      <c r="A29" s="4">
        <v>27</v>
      </c>
      <c r="B29" s="4">
        <v>270</v>
      </c>
      <c r="C29" s="32" t="s">
        <v>1279</v>
      </c>
      <c r="D29" s="4" t="s">
        <v>919</v>
      </c>
      <c r="E29" s="4">
        <v>1</v>
      </c>
      <c r="F29" s="4" t="s">
        <v>20</v>
      </c>
      <c r="G29" s="10">
        <v>1169</v>
      </c>
      <c r="H29" s="10">
        <v>888</v>
      </c>
    </row>
    <row r="30" spans="1:8" ht="75">
      <c r="A30" s="4">
        <v>28</v>
      </c>
      <c r="B30" s="4">
        <v>280</v>
      </c>
      <c r="C30" s="32" t="s">
        <v>1280</v>
      </c>
      <c r="D30" s="4" t="s">
        <v>920</v>
      </c>
      <c r="E30" s="4"/>
      <c r="F30" s="4" t="s">
        <v>20</v>
      </c>
      <c r="G30" s="10">
        <v>0</v>
      </c>
      <c r="H30" s="10"/>
    </row>
    <row r="31" spans="1:8">
      <c r="A31" s="4">
        <v>29</v>
      </c>
      <c r="B31" s="4">
        <v>290</v>
      </c>
      <c r="C31" s="32" t="s">
        <v>1281</v>
      </c>
      <c r="D31" s="4" t="s">
        <v>21</v>
      </c>
      <c r="E31" s="4">
        <v>1</v>
      </c>
      <c r="F31" s="4" t="s">
        <v>20</v>
      </c>
      <c r="G31" s="10">
        <v>187</v>
      </c>
      <c r="H31" s="10">
        <v>141.6</v>
      </c>
    </row>
    <row r="32" spans="1:8">
      <c r="A32" s="4">
        <v>30</v>
      </c>
      <c r="B32" s="4">
        <v>300</v>
      </c>
      <c r="C32" s="32" t="s">
        <v>1282</v>
      </c>
      <c r="D32" s="4" t="s">
        <v>914</v>
      </c>
      <c r="E32" s="4">
        <v>1</v>
      </c>
      <c r="F32" s="4" t="s">
        <v>20</v>
      </c>
      <c r="G32" s="10">
        <v>199</v>
      </c>
      <c r="H32" s="10">
        <v>148.5</v>
      </c>
    </row>
    <row r="33" spans="1:8">
      <c r="A33" s="4">
        <v>31</v>
      </c>
      <c r="B33" s="4">
        <v>310</v>
      </c>
      <c r="C33" s="32" t="s">
        <v>1283</v>
      </c>
      <c r="D33" s="4" t="s">
        <v>915</v>
      </c>
      <c r="E33" s="4">
        <v>1</v>
      </c>
      <c r="F33" s="4" t="s">
        <v>20</v>
      </c>
      <c r="G33" s="10">
        <v>495</v>
      </c>
      <c r="H33" s="10">
        <v>371.3</v>
      </c>
    </row>
    <row r="34" spans="1:8">
      <c r="A34" s="4">
        <v>32</v>
      </c>
      <c r="B34" s="4">
        <v>320</v>
      </c>
      <c r="C34" s="32" t="s">
        <v>1284</v>
      </c>
      <c r="D34" s="4" t="s">
        <v>22</v>
      </c>
      <c r="E34" s="4">
        <v>1</v>
      </c>
      <c r="F34" s="4" t="s">
        <v>20</v>
      </c>
      <c r="G34" s="10">
        <v>464</v>
      </c>
      <c r="H34" s="10">
        <v>350.5</v>
      </c>
    </row>
    <row r="35" spans="1:8">
      <c r="A35" s="4">
        <v>33</v>
      </c>
      <c r="B35" s="4">
        <v>330</v>
      </c>
      <c r="C35" s="32" t="s">
        <v>1285</v>
      </c>
      <c r="D35" s="4" t="s">
        <v>916</v>
      </c>
      <c r="E35" s="4">
        <v>1</v>
      </c>
      <c r="F35" s="4" t="s">
        <v>20</v>
      </c>
      <c r="G35" s="10">
        <v>492</v>
      </c>
      <c r="H35" s="10">
        <v>368.3</v>
      </c>
    </row>
    <row r="36" spans="1:8">
      <c r="A36" s="4">
        <v>34</v>
      </c>
      <c r="B36" s="4">
        <v>340</v>
      </c>
      <c r="C36" s="32" t="s">
        <v>1286</v>
      </c>
      <c r="D36" s="4" t="s">
        <v>917</v>
      </c>
      <c r="E36" s="4">
        <v>1</v>
      </c>
      <c r="F36" s="4" t="s">
        <v>20</v>
      </c>
      <c r="G36" s="10">
        <v>1224</v>
      </c>
      <c r="H36" s="10">
        <v>917.7</v>
      </c>
    </row>
    <row r="37" spans="1:8">
      <c r="A37" s="4">
        <v>35</v>
      </c>
      <c r="B37" s="4">
        <v>350</v>
      </c>
      <c r="C37" s="32" t="s">
        <v>1287</v>
      </c>
      <c r="D37" s="4" t="s">
        <v>23</v>
      </c>
      <c r="E37" s="4">
        <v>1</v>
      </c>
      <c r="F37" s="4" t="s">
        <v>20</v>
      </c>
      <c r="G37" s="10">
        <v>534</v>
      </c>
      <c r="H37" s="10">
        <v>402.9</v>
      </c>
    </row>
    <row r="38" spans="1:8">
      <c r="A38" s="4">
        <v>36</v>
      </c>
      <c r="B38" s="4">
        <v>360</v>
      </c>
      <c r="C38" s="32" t="s">
        <v>1288</v>
      </c>
      <c r="D38" s="4" t="s">
        <v>918</v>
      </c>
      <c r="E38" s="4">
        <v>1</v>
      </c>
      <c r="F38" s="4" t="s">
        <v>20</v>
      </c>
      <c r="G38" s="10">
        <v>566</v>
      </c>
      <c r="H38" s="10">
        <v>423.7</v>
      </c>
    </row>
    <row r="39" spans="1:8">
      <c r="A39" s="4">
        <v>37</v>
      </c>
      <c r="B39" s="4">
        <v>370</v>
      </c>
      <c r="C39" s="32" t="s">
        <v>1289</v>
      </c>
      <c r="D39" s="4" t="s">
        <v>919</v>
      </c>
      <c r="E39" s="4">
        <v>1</v>
      </c>
      <c r="F39" s="4" t="s">
        <v>20</v>
      </c>
      <c r="G39" s="11">
        <v>1409</v>
      </c>
      <c r="H39" s="11">
        <v>1056.3</v>
      </c>
    </row>
    <row r="40" spans="1:8" ht="75">
      <c r="A40" s="4">
        <v>38</v>
      </c>
      <c r="B40" s="4">
        <v>380</v>
      </c>
      <c r="C40" s="32" t="s">
        <v>1290</v>
      </c>
      <c r="D40" s="4" t="s">
        <v>921</v>
      </c>
      <c r="E40" s="4"/>
      <c r="F40" s="4" t="s">
        <v>20</v>
      </c>
      <c r="G40" s="10">
        <v>0</v>
      </c>
      <c r="H40" s="10"/>
    </row>
    <row r="41" spans="1:8">
      <c r="A41" s="4">
        <v>39</v>
      </c>
      <c r="B41" s="4">
        <v>390</v>
      </c>
      <c r="C41" s="32" t="s">
        <v>1291</v>
      </c>
      <c r="D41" s="4" t="s">
        <v>21</v>
      </c>
      <c r="E41" s="4">
        <v>1</v>
      </c>
      <c r="F41" s="4" t="s">
        <v>20</v>
      </c>
      <c r="G41" s="10">
        <v>281</v>
      </c>
      <c r="H41" s="10">
        <v>220.8</v>
      </c>
    </row>
    <row r="42" spans="1:8">
      <c r="A42" s="4">
        <v>40</v>
      </c>
      <c r="B42" s="4">
        <v>400</v>
      </c>
      <c r="C42" s="32" t="s">
        <v>1292</v>
      </c>
      <c r="D42" s="4" t="s">
        <v>914</v>
      </c>
      <c r="E42" s="4">
        <v>1</v>
      </c>
      <c r="F42" s="4" t="s">
        <v>20</v>
      </c>
      <c r="G42" s="10">
        <v>298</v>
      </c>
      <c r="H42" s="10">
        <v>231.7</v>
      </c>
    </row>
    <row r="43" spans="1:8">
      <c r="A43" s="4">
        <v>41</v>
      </c>
      <c r="B43" s="4">
        <v>410</v>
      </c>
      <c r="C43" s="32" t="s">
        <v>1293</v>
      </c>
      <c r="D43" s="4" t="s">
        <v>915</v>
      </c>
      <c r="E43" s="4">
        <v>1</v>
      </c>
      <c r="F43" s="4" t="s">
        <v>20</v>
      </c>
      <c r="G43" s="10">
        <v>743</v>
      </c>
      <c r="H43" s="10">
        <v>577.20000000000005</v>
      </c>
    </row>
    <row r="44" spans="1:8">
      <c r="A44" s="4">
        <v>42</v>
      </c>
      <c r="B44" s="4">
        <v>420</v>
      </c>
      <c r="C44" s="32" t="s">
        <v>1294</v>
      </c>
      <c r="D44" s="4" t="s">
        <v>22</v>
      </c>
      <c r="E44" s="4">
        <v>1</v>
      </c>
      <c r="F44" s="4" t="s">
        <v>20</v>
      </c>
      <c r="G44" s="10">
        <v>697</v>
      </c>
      <c r="H44" s="10">
        <v>545.5</v>
      </c>
    </row>
    <row r="45" spans="1:8">
      <c r="A45" s="4">
        <v>43</v>
      </c>
      <c r="B45" s="4">
        <v>430</v>
      </c>
      <c r="C45" s="32" t="s">
        <v>1295</v>
      </c>
      <c r="D45" s="4" t="s">
        <v>916</v>
      </c>
      <c r="E45" s="4">
        <v>1</v>
      </c>
      <c r="F45" s="4" t="s">
        <v>20</v>
      </c>
      <c r="G45" s="10">
        <v>738</v>
      </c>
      <c r="H45" s="10">
        <v>573.20000000000005</v>
      </c>
    </row>
    <row r="46" spans="1:8">
      <c r="A46" s="4">
        <v>44</v>
      </c>
      <c r="B46" s="4">
        <v>440</v>
      </c>
      <c r="C46" s="32" t="s">
        <v>1296</v>
      </c>
      <c r="D46" s="4" t="s">
        <v>917</v>
      </c>
      <c r="E46" s="4">
        <v>1</v>
      </c>
      <c r="F46" s="4" t="s">
        <v>20</v>
      </c>
      <c r="G46" s="11">
        <v>1839</v>
      </c>
      <c r="H46" s="11">
        <v>1429.6</v>
      </c>
    </row>
    <row r="47" spans="1:8">
      <c r="A47" s="4">
        <v>45</v>
      </c>
      <c r="B47" s="4">
        <v>450</v>
      </c>
      <c r="C47" s="32" t="s">
        <v>1297</v>
      </c>
      <c r="D47" s="4" t="s">
        <v>23</v>
      </c>
      <c r="E47" s="4">
        <v>1</v>
      </c>
      <c r="F47" s="4" t="s">
        <v>20</v>
      </c>
      <c r="G47" s="10">
        <v>802</v>
      </c>
      <c r="H47" s="10">
        <v>627.70000000000005</v>
      </c>
    </row>
    <row r="48" spans="1:8">
      <c r="A48" s="4">
        <v>46</v>
      </c>
      <c r="B48" s="4">
        <v>460</v>
      </c>
      <c r="C48" s="32" t="s">
        <v>1298</v>
      </c>
      <c r="D48" s="4" t="s">
        <v>918</v>
      </c>
      <c r="E48" s="4">
        <v>1</v>
      </c>
      <c r="F48" s="4" t="s">
        <v>20</v>
      </c>
      <c r="G48" s="10">
        <v>850</v>
      </c>
      <c r="H48" s="10">
        <v>659.3</v>
      </c>
    </row>
    <row r="49" spans="1:8">
      <c r="A49" s="4">
        <v>47</v>
      </c>
      <c r="B49" s="4">
        <v>470</v>
      </c>
      <c r="C49" s="32" t="s">
        <v>1299</v>
      </c>
      <c r="D49" s="4" t="s">
        <v>919</v>
      </c>
      <c r="E49" s="4">
        <v>1</v>
      </c>
      <c r="F49" s="4" t="s">
        <v>20</v>
      </c>
      <c r="G49" s="11">
        <v>2116</v>
      </c>
      <c r="H49" s="11">
        <v>1644.4</v>
      </c>
    </row>
    <row r="50" spans="1:8" ht="75">
      <c r="A50" s="4">
        <v>48</v>
      </c>
      <c r="B50" s="4">
        <v>480</v>
      </c>
      <c r="C50" s="32" t="s">
        <v>1300</v>
      </c>
      <c r="D50" s="3" t="s">
        <v>512</v>
      </c>
      <c r="E50" s="4"/>
      <c r="F50" s="4" t="s">
        <v>20</v>
      </c>
      <c r="G50" s="10">
        <v>0</v>
      </c>
      <c r="H50" s="10"/>
    </row>
    <row r="51" spans="1:8">
      <c r="A51" s="4">
        <v>49</v>
      </c>
      <c r="B51" s="4">
        <v>490</v>
      </c>
      <c r="C51" s="32" t="s">
        <v>1301</v>
      </c>
      <c r="D51" s="4" t="s">
        <v>21</v>
      </c>
      <c r="E51" s="4">
        <v>1</v>
      </c>
      <c r="F51" s="4" t="s">
        <v>20</v>
      </c>
      <c r="G51" s="10">
        <v>362</v>
      </c>
      <c r="H51" s="10">
        <v>273.2</v>
      </c>
    </row>
    <row r="52" spans="1:8">
      <c r="A52" s="4">
        <v>50</v>
      </c>
      <c r="B52" s="4">
        <v>500</v>
      </c>
      <c r="C52" s="32" t="s">
        <v>1302</v>
      </c>
      <c r="D52" s="4" t="s">
        <v>914</v>
      </c>
      <c r="E52" s="4">
        <v>1</v>
      </c>
      <c r="F52" s="4" t="s">
        <v>20</v>
      </c>
      <c r="G52" s="10">
        <v>384</v>
      </c>
      <c r="H52" s="10">
        <v>287.10000000000002</v>
      </c>
    </row>
    <row r="53" spans="1:8">
      <c r="A53" s="4">
        <v>51</v>
      </c>
      <c r="B53" s="4">
        <v>510</v>
      </c>
      <c r="C53" s="32" t="s">
        <v>1303</v>
      </c>
      <c r="D53" s="4" t="s">
        <v>915</v>
      </c>
      <c r="E53" s="4">
        <v>1</v>
      </c>
      <c r="F53" s="4" t="s">
        <v>20</v>
      </c>
      <c r="G53" s="10">
        <v>957</v>
      </c>
      <c r="H53" s="10">
        <v>715.8</v>
      </c>
    </row>
    <row r="54" spans="1:8">
      <c r="A54" s="4">
        <v>52</v>
      </c>
      <c r="B54" s="4">
        <v>520</v>
      </c>
      <c r="C54" s="32" t="s">
        <v>1304</v>
      </c>
      <c r="D54" s="4" t="s">
        <v>22</v>
      </c>
      <c r="E54" s="4">
        <v>1</v>
      </c>
      <c r="F54" s="4" t="s">
        <v>20</v>
      </c>
      <c r="G54" s="10">
        <v>896</v>
      </c>
      <c r="H54" s="10">
        <v>677.2</v>
      </c>
    </row>
    <row r="55" spans="1:8">
      <c r="A55" s="4">
        <v>53</v>
      </c>
      <c r="B55" s="4">
        <v>530</v>
      </c>
      <c r="C55" s="32" t="s">
        <v>1305</v>
      </c>
      <c r="D55" s="4" t="s">
        <v>916</v>
      </c>
      <c r="E55" s="4">
        <v>1</v>
      </c>
      <c r="F55" s="4" t="s">
        <v>20</v>
      </c>
      <c r="G55" s="10">
        <v>951</v>
      </c>
      <c r="H55" s="10">
        <v>710.8</v>
      </c>
    </row>
    <row r="56" spans="1:8">
      <c r="A56" s="4">
        <v>54</v>
      </c>
      <c r="B56" s="4">
        <v>540</v>
      </c>
      <c r="C56" s="32" t="s">
        <v>1306</v>
      </c>
      <c r="D56" s="4" t="s">
        <v>917</v>
      </c>
      <c r="E56" s="4">
        <v>1</v>
      </c>
      <c r="F56" s="4" t="s">
        <v>20</v>
      </c>
      <c r="G56" s="11">
        <v>2368</v>
      </c>
      <c r="H56" s="11">
        <v>1773.1</v>
      </c>
    </row>
    <row r="57" spans="1:8">
      <c r="A57" s="4">
        <v>55</v>
      </c>
      <c r="B57" s="4">
        <v>550</v>
      </c>
      <c r="C57" s="32" t="s">
        <v>1307</v>
      </c>
      <c r="D57" s="4" t="s">
        <v>23</v>
      </c>
      <c r="E57" s="4">
        <v>1</v>
      </c>
      <c r="F57" s="4" t="s">
        <v>20</v>
      </c>
      <c r="G57" s="10">
        <v>1032</v>
      </c>
      <c r="H57" s="10">
        <v>779.1</v>
      </c>
    </row>
    <row r="58" spans="1:8">
      <c r="A58" s="4">
        <v>56</v>
      </c>
      <c r="B58" s="4">
        <v>560</v>
      </c>
      <c r="C58" s="32" t="s">
        <v>1308</v>
      </c>
      <c r="D58" s="4" t="s">
        <v>918</v>
      </c>
      <c r="E58" s="4">
        <v>1</v>
      </c>
      <c r="F58" s="4" t="s">
        <v>20</v>
      </c>
      <c r="G58" s="10">
        <v>1094</v>
      </c>
      <c r="H58" s="10">
        <v>817.7</v>
      </c>
    </row>
    <row r="59" spans="1:8">
      <c r="A59" s="4">
        <v>57</v>
      </c>
      <c r="B59" s="4">
        <v>570</v>
      </c>
      <c r="C59" s="32" t="s">
        <v>1309</v>
      </c>
      <c r="D59" s="4" t="s">
        <v>919</v>
      </c>
      <c r="E59" s="4">
        <v>1</v>
      </c>
      <c r="F59" s="4" t="s">
        <v>20</v>
      </c>
      <c r="G59" s="11">
        <v>2725</v>
      </c>
      <c r="H59" s="11">
        <v>2040.4</v>
      </c>
    </row>
    <row r="60" spans="1:8" ht="30">
      <c r="A60" s="4">
        <v>58</v>
      </c>
      <c r="B60" s="4">
        <v>580</v>
      </c>
      <c r="C60" s="32" t="s">
        <v>1310</v>
      </c>
      <c r="D60" s="4" t="s">
        <v>513</v>
      </c>
      <c r="E60" s="4"/>
      <c r="F60" s="4" t="s">
        <v>9</v>
      </c>
      <c r="G60" s="10">
        <v>0</v>
      </c>
      <c r="H60" s="10"/>
    </row>
    <row r="61" spans="1:8">
      <c r="A61" s="4">
        <v>59</v>
      </c>
      <c r="B61" s="4">
        <v>590</v>
      </c>
      <c r="C61" s="32" t="s">
        <v>1311</v>
      </c>
      <c r="D61" s="4" t="s">
        <v>514</v>
      </c>
      <c r="E61" s="4">
        <v>1</v>
      </c>
      <c r="F61" s="4" t="s">
        <v>9</v>
      </c>
      <c r="G61" s="10">
        <v>111</v>
      </c>
      <c r="H61" s="10">
        <v>101</v>
      </c>
    </row>
    <row r="62" spans="1:8">
      <c r="A62" s="4">
        <v>60</v>
      </c>
      <c r="B62" s="4">
        <v>600</v>
      </c>
      <c r="C62" s="32" t="s">
        <v>1312</v>
      </c>
      <c r="D62" s="4" t="s">
        <v>515</v>
      </c>
      <c r="E62" s="4">
        <v>1</v>
      </c>
      <c r="F62" s="4" t="s">
        <v>9</v>
      </c>
      <c r="G62" s="10">
        <v>118</v>
      </c>
      <c r="H62" s="10">
        <v>104.9</v>
      </c>
    </row>
    <row r="63" spans="1:8">
      <c r="A63" s="4">
        <v>61</v>
      </c>
      <c r="B63" s="4">
        <v>610</v>
      </c>
      <c r="C63" s="32" t="s">
        <v>1313</v>
      </c>
      <c r="D63" s="4" t="s">
        <v>516</v>
      </c>
      <c r="E63" s="4">
        <v>1</v>
      </c>
      <c r="F63" s="4" t="s">
        <v>9</v>
      </c>
      <c r="G63" s="10">
        <v>131</v>
      </c>
      <c r="H63" s="10">
        <v>114.8</v>
      </c>
    </row>
    <row r="64" spans="1:8" ht="30">
      <c r="A64" s="4">
        <v>62</v>
      </c>
      <c r="B64" s="4">
        <v>620</v>
      </c>
      <c r="C64" s="32" t="s">
        <v>1314</v>
      </c>
      <c r="D64" s="4" t="s">
        <v>517</v>
      </c>
      <c r="E64" s="4"/>
      <c r="F64" s="4" t="s">
        <v>9</v>
      </c>
      <c r="G64" s="10">
        <v>0</v>
      </c>
      <c r="H64" s="10"/>
    </row>
    <row r="65" spans="1:8">
      <c r="A65" s="4">
        <v>63</v>
      </c>
      <c r="B65" s="4">
        <v>630</v>
      </c>
      <c r="C65" s="32" t="s">
        <v>1315</v>
      </c>
      <c r="D65" s="4" t="s">
        <v>514</v>
      </c>
      <c r="E65" s="4">
        <v>1</v>
      </c>
      <c r="F65" s="4" t="s">
        <v>9</v>
      </c>
      <c r="G65" s="10">
        <v>115</v>
      </c>
      <c r="H65" s="10">
        <v>104</v>
      </c>
    </row>
    <row r="66" spans="1:8">
      <c r="A66" s="4">
        <v>64</v>
      </c>
      <c r="B66" s="4">
        <v>640</v>
      </c>
      <c r="C66" s="32" t="s">
        <v>1316</v>
      </c>
      <c r="D66" s="4" t="s">
        <v>515</v>
      </c>
      <c r="E66" s="4">
        <v>1</v>
      </c>
      <c r="F66" s="4" t="s">
        <v>9</v>
      </c>
      <c r="G66" s="10">
        <v>129</v>
      </c>
      <c r="H66" s="10">
        <v>112.9</v>
      </c>
    </row>
    <row r="67" spans="1:8">
      <c r="A67" s="4">
        <v>65</v>
      </c>
      <c r="B67" s="4">
        <v>650</v>
      </c>
      <c r="C67" s="32" t="s">
        <v>1317</v>
      </c>
      <c r="D67" s="4" t="s">
        <v>516</v>
      </c>
      <c r="E67" s="4">
        <v>1</v>
      </c>
      <c r="F67" s="4" t="s">
        <v>9</v>
      </c>
      <c r="G67" s="10">
        <v>142</v>
      </c>
      <c r="H67" s="10">
        <v>122.8</v>
      </c>
    </row>
    <row r="68" spans="1:8" ht="30">
      <c r="A68" s="4">
        <v>66</v>
      </c>
      <c r="B68" s="4">
        <v>660</v>
      </c>
      <c r="C68" s="32" t="s">
        <v>1318</v>
      </c>
      <c r="D68" s="4" t="s">
        <v>518</v>
      </c>
      <c r="E68" s="4"/>
      <c r="F68" s="4" t="s">
        <v>9</v>
      </c>
      <c r="G68" s="10">
        <v>0</v>
      </c>
      <c r="H68" s="10"/>
    </row>
    <row r="69" spans="1:8">
      <c r="A69" s="4">
        <v>67</v>
      </c>
      <c r="B69" s="4">
        <v>670</v>
      </c>
      <c r="C69" s="32" t="s">
        <v>1319</v>
      </c>
      <c r="D69" s="4" t="s">
        <v>519</v>
      </c>
      <c r="E69" s="4">
        <v>1</v>
      </c>
      <c r="F69" s="4" t="s">
        <v>9</v>
      </c>
      <c r="G69" s="10">
        <v>57</v>
      </c>
      <c r="H69" s="10">
        <v>52.5</v>
      </c>
    </row>
    <row r="70" spans="1:8">
      <c r="A70" s="4">
        <v>68</v>
      </c>
      <c r="B70" s="4">
        <v>680</v>
      </c>
      <c r="C70" s="32" t="s">
        <v>1320</v>
      </c>
      <c r="D70" s="4" t="s">
        <v>520</v>
      </c>
      <c r="E70" s="4">
        <v>1</v>
      </c>
      <c r="F70" s="4" t="s">
        <v>9</v>
      </c>
      <c r="G70" s="10">
        <v>61</v>
      </c>
      <c r="H70" s="10">
        <v>54.5</v>
      </c>
    </row>
    <row r="71" spans="1:8">
      <c r="A71" s="4">
        <v>69</v>
      </c>
      <c r="B71" s="4">
        <v>690</v>
      </c>
      <c r="C71" s="32" t="s">
        <v>1321</v>
      </c>
      <c r="D71" s="4" t="s">
        <v>3567</v>
      </c>
      <c r="E71" s="4">
        <v>1</v>
      </c>
      <c r="F71" s="4" t="s">
        <v>9</v>
      </c>
      <c r="G71" s="10">
        <v>68</v>
      </c>
      <c r="H71" s="10">
        <v>59.4</v>
      </c>
    </row>
    <row r="72" spans="1:8" ht="30">
      <c r="A72" s="4">
        <v>70</v>
      </c>
      <c r="B72" s="4">
        <v>700</v>
      </c>
      <c r="C72" s="32" t="s">
        <v>1322</v>
      </c>
      <c r="D72" s="4" t="s">
        <v>521</v>
      </c>
      <c r="E72" s="4"/>
      <c r="F72" s="4" t="s">
        <v>9</v>
      </c>
      <c r="G72" s="10">
        <v>0</v>
      </c>
      <c r="H72" s="10"/>
    </row>
    <row r="73" spans="1:8">
      <c r="A73" s="4">
        <v>71</v>
      </c>
      <c r="B73" s="4">
        <v>710</v>
      </c>
      <c r="C73" s="32" t="s">
        <v>1323</v>
      </c>
      <c r="D73" s="4" t="s">
        <v>522</v>
      </c>
      <c r="E73" s="4">
        <v>1</v>
      </c>
      <c r="F73" s="4" t="s">
        <v>9</v>
      </c>
      <c r="G73" s="10">
        <v>50</v>
      </c>
      <c r="H73" s="10">
        <v>44.6</v>
      </c>
    </row>
    <row r="74" spans="1:8">
      <c r="A74" s="4">
        <v>72</v>
      </c>
      <c r="B74" s="4">
        <v>720</v>
      </c>
      <c r="C74" s="32" t="s">
        <v>1324</v>
      </c>
      <c r="D74" s="4" t="s">
        <v>566</v>
      </c>
      <c r="E74" s="4">
        <v>1</v>
      </c>
      <c r="F74" s="4" t="s">
        <v>9</v>
      </c>
      <c r="G74" s="10">
        <v>56</v>
      </c>
      <c r="H74" s="10">
        <v>48.5</v>
      </c>
    </row>
    <row r="75" spans="1:8">
      <c r="A75" s="4">
        <v>73</v>
      </c>
      <c r="B75" s="4">
        <v>730</v>
      </c>
      <c r="C75" s="32" t="s">
        <v>1325</v>
      </c>
      <c r="D75" s="4" t="s">
        <v>523</v>
      </c>
      <c r="E75" s="4">
        <v>1</v>
      </c>
      <c r="F75" s="4" t="s">
        <v>9</v>
      </c>
      <c r="G75" s="10">
        <v>64</v>
      </c>
      <c r="H75" s="10">
        <v>54.5</v>
      </c>
    </row>
    <row r="76" spans="1:8" ht="45">
      <c r="A76" s="4">
        <v>74</v>
      </c>
      <c r="B76" s="4">
        <v>740</v>
      </c>
      <c r="C76" s="32" t="s">
        <v>1326</v>
      </c>
      <c r="D76" s="4" t="s">
        <v>524</v>
      </c>
      <c r="E76" s="4">
        <v>1</v>
      </c>
      <c r="F76" s="4" t="s">
        <v>11</v>
      </c>
      <c r="G76" s="10">
        <v>115</v>
      </c>
      <c r="H76" s="10">
        <v>83.2</v>
      </c>
    </row>
    <row r="77" spans="1:8" ht="30">
      <c r="A77" s="4">
        <v>75</v>
      </c>
      <c r="B77" s="4">
        <v>750</v>
      </c>
      <c r="C77" s="32" t="s">
        <v>1327</v>
      </c>
      <c r="D77" s="4" t="s">
        <v>3568</v>
      </c>
      <c r="E77" s="4">
        <v>1</v>
      </c>
      <c r="F77" s="4" t="s">
        <v>11</v>
      </c>
      <c r="G77" s="10">
        <v>446</v>
      </c>
      <c r="H77" s="10">
        <v>341.6</v>
      </c>
    </row>
    <row r="78" spans="1:8" ht="45">
      <c r="A78" s="4">
        <v>76</v>
      </c>
      <c r="B78" s="4">
        <v>760</v>
      </c>
      <c r="C78" s="32" t="s">
        <v>1328</v>
      </c>
      <c r="D78" s="3" t="s">
        <v>3569</v>
      </c>
      <c r="E78" s="4">
        <v>1</v>
      </c>
      <c r="F78" s="4" t="s">
        <v>11</v>
      </c>
      <c r="G78" s="10">
        <v>938</v>
      </c>
      <c r="H78" s="10">
        <v>741.5</v>
      </c>
    </row>
    <row r="79" spans="1:8" ht="30">
      <c r="A79" s="4">
        <v>77</v>
      </c>
      <c r="B79" s="4">
        <v>770</v>
      </c>
      <c r="C79" s="32" t="s">
        <v>1329</v>
      </c>
      <c r="D79" s="4" t="s">
        <v>525</v>
      </c>
      <c r="E79" s="4"/>
      <c r="F79" s="4" t="s">
        <v>11</v>
      </c>
      <c r="G79" s="10">
        <v>0</v>
      </c>
      <c r="H79" s="10"/>
    </row>
    <row r="80" spans="1:8">
      <c r="A80" s="4">
        <v>78</v>
      </c>
      <c r="B80" s="4">
        <v>780</v>
      </c>
      <c r="C80" s="32" t="s">
        <v>1330</v>
      </c>
      <c r="D80" s="4" t="s">
        <v>526</v>
      </c>
      <c r="E80" s="4">
        <v>1</v>
      </c>
      <c r="F80" s="4" t="s">
        <v>11</v>
      </c>
      <c r="G80" s="11">
        <v>7757</v>
      </c>
      <c r="H80" s="11">
        <v>6082.6</v>
      </c>
    </row>
    <row r="81" spans="1:8">
      <c r="A81" s="4">
        <v>79</v>
      </c>
      <c r="B81" s="4">
        <v>790</v>
      </c>
      <c r="C81" s="32" t="s">
        <v>1331</v>
      </c>
      <c r="D81" s="4" t="s">
        <v>527</v>
      </c>
      <c r="E81" s="4">
        <v>1</v>
      </c>
      <c r="F81" s="4" t="s">
        <v>11</v>
      </c>
      <c r="G81" s="11">
        <v>6151</v>
      </c>
      <c r="H81" s="11">
        <v>4856</v>
      </c>
    </row>
    <row r="82" spans="1:8">
      <c r="A82" s="4">
        <v>80</v>
      </c>
      <c r="B82" s="4">
        <v>800</v>
      </c>
      <c r="C82" s="32" t="s">
        <v>1332</v>
      </c>
      <c r="D82" s="4" t="s">
        <v>528</v>
      </c>
      <c r="E82" s="4">
        <v>1</v>
      </c>
      <c r="F82" s="4" t="s">
        <v>11</v>
      </c>
      <c r="G82" s="11">
        <v>5631</v>
      </c>
      <c r="H82" s="11">
        <v>4468.8999999999996</v>
      </c>
    </row>
    <row r="83" spans="1:8">
      <c r="A83" s="4">
        <v>81</v>
      </c>
      <c r="B83" s="4">
        <v>810</v>
      </c>
      <c r="C83" s="32" t="s">
        <v>1333</v>
      </c>
      <c r="D83" s="4" t="s">
        <v>529</v>
      </c>
      <c r="E83" s="4">
        <v>1</v>
      </c>
      <c r="F83" s="4" t="s">
        <v>11</v>
      </c>
      <c r="G83" s="11">
        <v>5495</v>
      </c>
      <c r="H83" s="11">
        <v>4360</v>
      </c>
    </row>
    <row r="84" spans="1:8">
      <c r="A84" s="4">
        <v>82</v>
      </c>
      <c r="B84" s="4">
        <v>820</v>
      </c>
      <c r="C84" s="32" t="s">
        <v>1334</v>
      </c>
      <c r="D84" s="4" t="s">
        <v>530</v>
      </c>
      <c r="E84" s="4">
        <v>1</v>
      </c>
      <c r="F84" s="4" t="s">
        <v>11</v>
      </c>
      <c r="G84" s="11">
        <v>4980</v>
      </c>
      <c r="H84" s="11">
        <v>3983.8</v>
      </c>
    </row>
    <row r="85" spans="1:8">
      <c r="A85" s="4">
        <v>83</v>
      </c>
      <c r="B85" s="4">
        <v>830</v>
      </c>
      <c r="C85" s="32" t="s">
        <v>1335</v>
      </c>
      <c r="D85" s="4" t="s">
        <v>531</v>
      </c>
      <c r="E85" s="4">
        <v>1</v>
      </c>
      <c r="F85" s="4" t="s">
        <v>11</v>
      </c>
      <c r="G85" s="11">
        <v>4813</v>
      </c>
      <c r="H85" s="11">
        <v>3849.1</v>
      </c>
    </row>
    <row r="86" spans="1:8">
      <c r="A86" s="4">
        <v>84</v>
      </c>
      <c r="B86" s="4">
        <v>840</v>
      </c>
      <c r="C86" s="32" t="s">
        <v>1336</v>
      </c>
      <c r="D86" s="4" t="s">
        <v>532</v>
      </c>
      <c r="E86" s="4">
        <v>1</v>
      </c>
      <c r="F86" s="4" t="s">
        <v>11</v>
      </c>
      <c r="G86" s="11">
        <v>4532</v>
      </c>
      <c r="H86" s="11">
        <v>3589.7</v>
      </c>
    </row>
    <row r="87" spans="1:8">
      <c r="A87" s="4">
        <v>85</v>
      </c>
      <c r="B87" s="4">
        <v>850</v>
      </c>
      <c r="C87" s="32" t="s">
        <v>1337</v>
      </c>
      <c r="D87" s="4" t="s">
        <v>533</v>
      </c>
      <c r="E87" s="4">
        <v>1</v>
      </c>
      <c r="F87" s="4" t="s">
        <v>11</v>
      </c>
      <c r="G87" s="11">
        <v>4430</v>
      </c>
      <c r="H87" s="11">
        <v>3557.1</v>
      </c>
    </row>
    <row r="88" spans="1:8">
      <c r="A88" s="4">
        <v>86</v>
      </c>
      <c r="B88" s="4">
        <v>860</v>
      </c>
      <c r="C88" s="32" t="s">
        <v>1338</v>
      </c>
      <c r="D88" s="4" t="s">
        <v>534</v>
      </c>
      <c r="E88" s="4">
        <v>1</v>
      </c>
      <c r="F88" s="4" t="s">
        <v>11</v>
      </c>
      <c r="G88" s="11">
        <v>4150</v>
      </c>
      <c r="H88" s="11">
        <v>3297.7</v>
      </c>
    </row>
    <row r="89" spans="1:8">
      <c r="A89" s="4">
        <v>87</v>
      </c>
      <c r="B89" s="4">
        <v>870</v>
      </c>
      <c r="C89" s="32" t="s">
        <v>1339</v>
      </c>
      <c r="D89" s="4" t="s">
        <v>535</v>
      </c>
      <c r="E89" s="4">
        <v>1</v>
      </c>
      <c r="F89" s="4" t="s">
        <v>11</v>
      </c>
      <c r="G89" s="11">
        <v>4125</v>
      </c>
      <c r="H89" s="11">
        <v>3323.4</v>
      </c>
    </row>
    <row r="90" spans="1:8">
      <c r="A90" s="4">
        <v>88</v>
      </c>
      <c r="B90" s="4">
        <v>880</v>
      </c>
      <c r="C90" s="32" t="s">
        <v>1340</v>
      </c>
      <c r="D90" s="4" t="s">
        <v>536</v>
      </c>
      <c r="E90" s="4">
        <v>1</v>
      </c>
      <c r="F90" s="4" t="s">
        <v>11</v>
      </c>
      <c r="G90" s="2">
        <v>3833</v>
      </c>
      <c r="H90" s="2">
        <v>3056.1</v>
      </c>
    </row>
    <row r="91" spans="1:8" ht="60">
      <c r="A91" s="69">
        <v>89</v>
      </c>
      <c r="B91" s="69">
        <v>890</v>
      </c>
      <c r="C91" s="70" t="s">
        <v>1341</v>
      </c>
      <c r="D91" s="100" t="s">
        <v>922</v>
      </c>
      <c r="E91" s="69"/>
      <c r="F91" s="69" t="s">
        <v>11</v>
      </c>
      <c r="G91" s="69">
        <v>0</v>
      </c>
      <c r="H91" s="4"/>
    </row>
    <row r="92" spans="1:8">
      <c r="A92" s="4">
        <v>90</v>
      </c>
      <c r="B92" s="4">
        <v>900</v>
      </c>
      <c r="C92" s="32" t="s">
        <v>1342</v>
      </c>
      <c r="D92" s="4" t="s">
        <v>537</v>
      </c>
      <c r="E92" s="4">
        <v>1</v>
      </c>
      <c r="F92" s="4" t="s">
        <v>11</v>
      </c>
      <c r="G92" s="2">
        <v>8770</v>
      </c>
      <c r="H92" s="2">
        <v>6833</v>
      </c>
    </row>
    <row r="93" spans="1:8">
      <c r="A93" s="4">
        <v>91</v>
      </c>
      <c r="B93" s="4">
        <v>910</v>
      </c>
      <c r="C93" s="32" t="s">
        <v>1343</v>
      </c>
      <c r="D93" s="4" t="s">
        <v>538</v>
      </c>
      <c r="E93" s="4">
        <v>1</v>
      </c>
      <c r="F93" s="4" t="s">
        <v>11</v>
      </c>
      <c r="G93" s="2">
        <v>7164</v>
      </c>
      <c r="H93" s="2">
        <v>5606.4</v>
      </c>
    </row>
    <row r="94" spans="1:8">
      <c r="A94" s="69">
        <v>92</v>
      </c>
      <c r="B94" s="69">
        <v>920</v>
      </c>
      <c r="C94" s="70" t="s">
        <v>1344</v>
      </c>
      <c r="D94" s="73" t="s">
        <v>539</v>
      </c>
      <c r="E94" s="69">
        <v>1</v>
      </c>
      <c r="F94" s="69" t="s">
        <v>11</v>
      </c>
      <c r="G94" s="71">
        <v>6645</v>
      </c>
      <c r="H94" s="2">
        <v>5219.3</v>
      </c>
    </row>
    <row r="95" spans="1:8">
      <c r="A95" s="4">
        <v>93</v>
      </c>
      <c r="B95" s="4">
        <v>930</v>
      </c>
      <c r="C95" s="32" t="s">
        <v>1345</v>
      </c>
      <c r="D95" s="4" t="s">
        <v>540</v>
      </c>
      <c r="E95" s="4">
        <v>1</v>
      </c>
      <c r="F95" s="4" t="s">
        <v>11</v>
      </c>
      <c r="G95" s="2">
        <v>6509</v>
      </c>
      <c r="H95" s="2">
        <v>5110.3999999999996</v>
      </c>
    </row>
    <row r="96" spans="1:8">
      <c r="A96" s="4">
        <v>94</v>
      </c>
      <c r="B96" s="4">
        <v>940</v>
      </c>
      <c r="C96" s="32" t="s">
        <v>1346</v>
      </c>
      <c r="D96" s="4" t="s">
        <v>565</v>
      </c>
      <c r="E96" s="4">
        <v>1</v>
      </c>
      <c r="F96" s="4" t="s">
        <v>11</v>
      </c>
      <c r="G96" s="2">
        <v>5994</v>
      </c>
      <c r="H96" s="2">
        <v>4734.2</v>
      </c>
    </row>
    <row r="97" spans="1:8">
      <c r="A97" s="4">
        <v>95</v>
      </c>
      <c r="B97" s="4">
        <v>950</v>
      </c>
      <c r="C97" s="32" t="s">
        <v>1347</v>
      </c>
      <c r="D97" s="4" t="s">
        <v>541</v>
      </c>
      <c r="E97" s="4">
        <v>1</v>
      </c>
      <c r="F97" s="4" t="s">
        <v>11</v>
      </c>
      <c r="G97" s="2">
        <v>5826</v>
      </c>
      <c r="H97" s="2">
        <v>4600.5</v>
      </c>
    </row>
    <row r="98" spans="1:8">
      <c r="A98" s="4">
        <v>96</v>
      </c>
      <c r="B98" s="4">
        <v>960</v>
      </c>
      <c r="C98" s="32" t="s">
        <v>1348</v>
      </c>
      <c r="D98" s="4" t="s">
        <v>542</v>
      </c>
      <c r="E98" s="4">
        <v>1</v>
      </c>
      <c r="F98" s="4" t="s">
        <v>11</v>
      </c>
      <c r="G98" s="2">
        <v>5545</v>
      </c>
      <c r="H98" s="2">
        <v>4341.2</v>
      </c>
    </row>
    <row r="99" spans="1:8">
      <c r="A99" s="4">
        <v>97</v>
      </c>
      <c r="B99" s="4">
        <v>970</v>
      </c>
      <c r="C99" s="32" t="s">
        <v>1349</v>
      </c>
      <c r="D99" s="4" t="s">
        <v>923</v>
      </c>
      <c r="E99" s="4"/>
      <c r="F99" s="4" t="s">
        <v>9</v>
      </c>
      <c r="G99" s="4">
        <v>0</v>
      </c>
      <c r="H99" s="4"/>
    </row>
    <row r="100" spans="1:8">
      <c r="A100" s="4">
        <v>98</v>
      </c>
      <c r="B100" s="4">
        <v>980</v>
      </c>
      <c r="C100" s="32" t="s">
        <v>1350</v>
      </c>
      <c r="D100" s="4" t="s">
        <v>543</v>
      </c>
      <c r="E100" s="4">
        <v>1</v>
      </c>
      <c r="F100" s="4" t="s">
        <v>9</v>
      </c>
      <c r="G100" s="4">
        <v>203</v>
      </c>
      <c r="H100" s="10">
        <v>165.3</v>
      </c>
    </row>
    <row r="101" spans="1:8" ht="30">
      <c r="A101" s="4">
        <v>99</v>
      </c>
      <c r="B101" s="4">
        <v>990</v>
      </c>
      <c r="C101" s="32" t="s">
        <v>1351</v>
      </c>
      <c r="D101" s="4" t="s">
        <v>544</v>
      </c>
      <c r="E101" s="4">
        <v>1</v>
      </c>
      <c r="F101" s="4" t="s">
        <v>9</v>
      </c>
      <c r="G101" s="4">
        <v>371</v>
      </c>
      <c r="H101" s="4">
        <v>282.2</v>
      </c>
    </row>
    <row r="102" spans="1:8">
      <c r="A102" s="4">
        <v>100</v>
      </c>
      <c r="B102" s="4">
        <v>1000</v>
      </c>
      <c r="C102" s="32" t="s">
        <v>1352</v>
      </c>
      <c r="D102" s="4" t="s">
        <v>545</v>
      </c>
      <c r="E102" s="4">
        <v>1</v>
      </c>
      <c r="F102" s="4" t="s">
        <v>9</v>
      </c>
      <c r="G102" s="4">
        <v>467</v>
      </c>
      <c r="H102" s="4">
        <v>362.3</v>
      </c>
    </row>
    <row r="103" spans="1:8" ht="60">
      <c r="A103" s="4">
        <v>101</v>
      </c>
      <c r="B103" s="4">
        <v>1010</v>
      </c>
      <c r="C103" s="32" t="s">
        <v>1353</v>
      </c>
      <c r="D103" s="4" t="s">
        <v>924</v>
      </c>
      <c r="E103" s="4"/>
      <c r="F103" s="4" t="s">
        <v>11</v>
      </c>
      <c r="G103" s="4">
        <v>0</v>
      </c>
      <c r="H103" s="4"/>
    </row>
    <row r="104" spans="1:8">
      <c r="A104" s="4">
        <v>102</v>
      </c>
      <c r="B104" s="4">
        <v>1020</v>
      </c>
      <c r="C104" s="32" t="s">
        <v>1354</v>
      </c>
      <c r="D104" s="4" t="s">
        <v>925</v>
      </c>
      <c r="E104" s="4">
        <v>1</v>
      </c>
      <c r="F104" s="4" t="s">
        <v>11</v>
      </c>
      <c r="G104" s="2">
        <v>6458</v>
      </c>
      <c r="H104" s="2">
        <v>5082.7</v>
      </c>
    </row>
    <row r="105" spans="1:8">
      <c r="A105" s="4">
        <v>103</v>
      </c>
      <c r="B105" s="4">
        <v>1030</v>
      </c>
      <c r="C105" s="32" t="s">
        <v>1355</v>
      </c>
      <c r="D105" s="4" t="s">
        <v>926</v>
      </c>
      <c r="E105" s="4">
        <v>1</v>
      </c>
      <c r="F105" s="4" t="s">
        <v>11</v>
      </c>
      <c r="G105" s="2">
        <v>5807</v>
      </c>
      <c r="H105" s="2">
        <v>4597.6000000000004</v>
      </c>
    </row>
    <row r="106" spans="1:8">
      <c r="A106" s="4">
        <v>104</v>
      </c>
      <c r="B106" s="4">
        <v>1040</v>
      </c>
      <c r="C106" s="32" t="s">
        <v>1356</v>
      </c>
      <c r="D106" s="3" t="s">
        <v>3570</v>
      </c>
      <c r="E106" s="4">
        <v>1</v>
      </c>
      <c r="F106" s="4" t="s">
        <v>11</v>
      </c>
      <c r="G106" s="2">
        <v>6978</v>
      </c>
      <c r="H106" s="2">
        <v>4663.8999999999996</v>
      </c>
    </row>
    <row r="107" spans="1:8" ht="45">
      <c r="A107" s="4">
        <v>105</v>
      </c>
      <c r="B107" s="4">
        <v>1050</v>
      </c>
      <c r="C107" s="32" t="s">
        <v>1357</v>
      </c>
      <c r="D107" s="3" t="s">
        <v>3571</v>
      </c>
      <c r="E107" s="4"/>
      <c r="F107" s="4" t="s">
        <v>11</v>
      </c>
      <c r="G107" s="4">
        <v>5887</v>
      </c>
      <c r="H107" s="4"/>
    </row>
    <row r="108" spans="1:8" ht="105">
      <c r="A108" s="4">
        <v>106</v>
      </c>
      <c r="B108" s="4">
        <v>1060</v>
      </c>
      <c r="C108" s="32" t="s">
        <v>1358</v>
      </c>
      <c r="D108" s="4" t="s">
        <v>546</v>
      </c>
      <c r="E108" s="4">
        <v>1</v>
      </c>
      <c r="F108" s="4" t="s">
        <v>11</v>
      </c>
      <c r="G108" s="2">
        <v>0</v>
      </c>
      <c r="H108" s="2">
        <v>5036.1000000000004</v>
      </c>
    </row>
    <row r="109" spans="1:8">
      <c r="A109" s="4">
        <v>107</v>
      </c>
      <c r="B109" s="4">
        <v>1070</v>
      </c>
      <c r="C109" s="32" t="s">
        <v>1359</v>
      </c>
      <c r="D109" s="4" t="s">
        <v>927</v>
      </c>
      <c r="E109" s="4">
        <v>1</v>
      </c>
      <c r="F109" s="4" t="s">
        <v>11</v>
      </c>
      <c r="G109" s="2">
        <v>6178</v>
      </c>
      <c r="H109" s="2">
        <v>4915.3999999999996</v>
      </c>
    </row>
    <row r="110" spans="1:8">
      <c r="A110" s="4">
        <v>108</v>
      </c>
      <c r="B110" s="4">
        <v>1080</v>
      </c>
      <c r="C110" s="32" t="s">
        <v>1360</v>
      </c>
      <c r="D110" s="4" t="s">
        <v>547</v>
      </c>
      <c r="E110" s="4">
        <v>1</v>
      </c>
      <c r="F110" s="4" t="s">
        <v>11</v>
      </c>
      <c r="G110" s="2">
        <v>6020</v>
      </c>
      <c r="H110" s="2">
        <v>5420.3</v>
      </c>
    </row>
    <row r="111" spans="1:8" ht="105">
      <c r="A111" s="4">
        <v>109</v>
      </c>
      <c r="B111" s="4">
        <v>1090</v>
      </c>
      <c r="C111" s="32" t="s">
        <v>1361</v>
      </c>
      <c r="D111" s="4" t="s">
        <v>3572</v>
      </c>
      <c r="E111" s="4">
        <v>1</v>
      </c>
      <c r="F111" s="4" t="s">
        <v>11</v>
      </c>
      <c r="G111" s="2">
        <v>0</v>
      </c>
      <c r="H111" s="2">
        <v>5299.5</v>
      </c>
    </row>
    <row r="112" spans="1:8">
      <c r="A112" s="4">
        <v>110</v>
      </c>
      <c r="B112" s="4">
        <v>1100</v>
      </c>
      <c r="C112" s="32" t="s">
        <v>1362</v>
      </c>
      <c r="D112" s="3" t="s">
        <v>548</v>
      </c>
      <c r="E112" s="4">
        <v>1</v>
      </c>
      <c r="F112" s="4" t="s">
        <v>11</v>
      </c>
      <c r="G112" s="4">
        <v>6738</v>
      </c>
      <c r="H112" s="4">
        <v>309.89999999999998</v>
      </c>
    </row>
    <row r="113" spans="1:8">
      <c r="A113" s="4">
        <v>111</v>
      </c>
      <c r="B113" s="4">
        <v>1110</v>
      </c>
      <c r="C113" s="32" t="s">
        <v>1363</v>
      </c>
      <c r="D113" s="3" t="s">
        <v>547</v>
      </c>
      <c r="E113" s="4">
        <v>1</v>
      </c>
      <c r="F113" s="4" t="s">
        <v>11</v>
      </c>
      <c r="G113" s="4">
        <v>6580</v>
      </c>
      <c r="H113" s="4">
        <v>335.6</v>
      </c>
    </row>
    <row r="114" spans="1:8" ht="75">
      <c r="A114" s="4">
        <v>112</v>
      </c>
      <c r="B114" s="4">
        <v>1120</v>
      </c>
      <c r="C114" s="32" t="s">
        <v>1364</v>
      </c>
      <c r="D114" s="4" t="s">
        <v>3573</v>
      </c>
      <c r="E114" s="4"/>
      <c r="F114" s="4" t="s">
        <v>9</v>
      </c>
      <c r="G114" s="4">
        <v>602</v>
      </c>
      <c r="H114" s="4"/>
    </row>
    <row r="115" spans="1:8" ht="45">
      <c r="A115" s="4">
        <v>113</v>
      </c>
      <c r="B115" s="4">
        <v>1130</v>
      </c>
      <c r="C115" s="32" t="s">
        <v>1365</v>
      </c>
      <c r="D115" s="4" t="s">
        <v>928</v>
      </c>
      <c r="E115" s="4">
        <v>1</v>
      </c>
      <c r="F115" s="4" t="s">
        <v>9</v>
      </c>
      <c r="G115" s="2">
        <v>432</v>
      </c>
      <c r="H115" s="2">
        <v>6269.7</v>
      </c>
    </row>
    <row r="116" spans="1:8" ht="30">
      <c r="A116" s="4">
        <v>114</v>
      </c>
      <c r="B116" s="4">
        <v>1140</v>
      </c>
      <c r="C116" s="32" t="s">
        <v>1366</v>
      </c>
      <c r="D116" s="4" t="s">
        <v>929</v>
      </c>
      <c r="E116" s="4">
        <v>1</v>
      </c>
      <c r="F116" s="4" t="s">
        <v>11</v>
      </c>
      <c r="G116" s="2">
        <v>0</v>
      </c>
      <c r="H116" s="2">
        <v>5044.1000000000004</v>
      </c>
    </row>
    <row r="117" spans="1:8">
      <c r="A117" s="4">
        <v>115</v>
      </c>
      <c r="B117" s="4">
        <v>1150</v>
      </c>
      <c r="C117" s="32" t="s">
        <v>1367</v>
      </c>
      <c r="D117" s="4" t="s">
        <v>551</v>
      </c>
      <c r="E117" s="4">
        <v>1</v>
      </c>
      <c r="F117" s="4" t="s">
        <v>11</v>
      </c>
      <c r="G117" s="2">
        <v>8025</v>
      </c>
      <c r="H117" s="2">
        <v>4657</v>
      </c>
    </row>
    <row r="118" spans="1:8">
      <c r="A118" s="4">
        <v>116</v>
      </c>
      <c r="B118" s="4">
        <v>1160</v>
      </c>
      <c r="C118" s="32" t="s">
        <v>1368</v>
      </c>
      <c r="D118" s="3" t="s">
        <v>549</v>
      </c>
      <c r="E118" s="4"/>
      <c r="F118" s="4" t="s">
        <v>11</v>
      </c>
      <c r="G118" s="4">
        <v>6418</v>
      </c>
      <c r="H118" s="4"/>
    </row>
    <row r="119" spans="1:8">
      <c r="A119" s="4">
        <v>117</v>
      </c>
      <c r="B119" s="4">
        <v>1170</v>
      </c>
      <c r="C119" s="32" t="s">
        <v>1369</v>
      </c>
      <c r="D119" s="4" t="s">
        <v>550</v>
      </c>
      <c r="E119" s="4">
        <v>1</v>
      </c>
      <c r="F119" s="4" t="s">
        <v>11</v>
      </c>
      <c r="G119" s="2">
        <v>5898</v>
      </c>
      <c r="H119" s="2">
        <v>6904.3</v>
      </c>
    </row>
    <row r="120" spans="1:8" ht="45">
      <c r="A120" s="4">
        <v>118</v>
      </c>
      <c r="B120" s="4">
        <v>1180</v>
      </c>
      <c r="C120" s="32" t="s">
        <v>1370</v>
      </c>
      <c r="D120" s="4" t="s">
        <v>930</v>
      </c>
      <c r="E120" s="4">
        <v>1</v>
      </c>
      <c r="F120" s="4" t="s">
        <v>11</v>
      </c>
      <c r="G120" s="2">
        <v>0</v>
      </c>
      <c r="H120" s="2">
        <v>5678.6</v>
      </c>
    </row>
    <row r="121" spans="1:8">
      <c r="A121" s="4">
        <v>119</v>
      </c>
      <c r="B121" s="4">
        <v>1190</v>
      </c>
      <c r="C121" s="32" t="s">
        <v>1371</v>
      </c>
      <c r="D121" s="4" t="s">
        <v>551</v>
      </c>
      <c r="E121" s="4">
        <v>1</v>
      </c>
      <c r="F121" s="4" t="s">
        <v>11</v>
      </c>
      <c r="G121" s="2">
        <v>8894</v>
      </c>
      <c r="H121" s="2">
        <v>5291.6</v>
      </c>
    </row>
    <row r="122" spans="1:8">
      <c r="A122" s="4">
        <v>120</v>
      </c>
      <c r="B122" s="4">
        <v>1200</v>
      </c>
      <c r="C122" s="32" t="s">
        <v>1372</v>
      </c>
      <c r="D122" s="3" t="s">
        <v>549</v>
      </c>
      <c r="E122" s="4">
        <v>1</v>
      </c>
      <c r="F122" s="4" t="s">
        <v>11</v>
      </c>
      <c r="G122" s="2">
        <v>7287</v>
      </c>
      <c r="H122" s="2">
        <v>5439.1</v>
      </c>
    </row>
    <row r="123" spans="1:8">
      <c r="A123" s="4">
        <v>121</v>
      </c>
      <c r="B123" s="4">
        <v>1210</v>
      </c>
      <c r="C123" s="32" t="s">
        <v>1373</v>
      </c>
      <c r="D123" s="4" t="s">
        <v>550</v>
      </c>
      <c r="E123" s="4">
        <v>1</v>
      </c>
      <c r="F123" s="4" t="s">
        <v>11</v>
      </c>
      <c r="G123" s="2">
        <v>6767</v>
      </c>
      <c r="H123" s="2">
        <v>5129.2</v>
      </c>
    </row>
    <row r="124" spans="1:8" ht="60">
      <c r="A124" s="4">
        <v>122</v>
      </c>
      <c r="B124" s="4">
        <v>1220</v>
      </c>
      <c r="C124" s="32" t="s">
        <v>1374</v>
      </c>
      <c r="D124" s="4" t="s">
        <v>931</v>
      </c>
      <c r="E124" s="4">
        <v>1</v>
      </c>
      <c r="F124" s="4" t="s">
        <v>11</v>
      </c>
      <c r="G124" s="2">
        <v>6983</v>
      </c>
      <c r="H124" s="2">
        <v>5387.6</v>
      </c>
    </row>
    <row r="125" spans="1:8" ht="45">
      <c r="A125" s="4">
        <v>123</v>
      </c>
      <c r="B125" s="4">
        <v>1230</v>
      </c>
      <c r="C125" s="32" t="s">
        <v>1375</v>
      </c>
      <c r="D125" s="4" t="s">
        <v>932</v>
      </c>
      <c r="E125" s="4"/>
      <c r="F125" s="4" t="s">
        <v>11</v>
      </c>
      <c r="G125" s="4">
        <v>6554</v>
      </c>
      <c r="H125" s="4"/>
    </row>
    <row r="126" spans="1:8" ht="45">
      <c r="A126" s="4">
        <v>124</v>
      </c>
      <c r="B126" s="4">
        <v>1240</v>
      </c>
      <c r="C126" s="32" t="s">
        <v>1376</v>
      </c>
      <c r="D126" s="4" t="s">
        <v>933</v>
      </c>
      <c r="E126" s="4">
        <v>1</v>
      </c>
      <c r="F126" s="4" t="s">
        <v>11</v>
      </c>
      <c r="G126" s="4">
        <v>6892</v>
      </c>
      <c r="H126" s="4">
        <v>165.3</v>
      </c>
    </row>
    <row r="127" spans="1:8">
      <c r="A127" s="4">
        <v>125</v>
      </c>
      <c r="B127" s="4">
        <v>1250</v>
      </c>
      <c r="C127" s="32" t="s">
        <v>1377</v>
      </c>
      <c r="D127" s="4" t="s">
        <v>3574</v>
      </c>
      <c r="E127" s="4">
        <v>1</v>
      </c>
      <c r="F127" s="4" t="s">
        <v>9</v>
      </c>
      <c r="G127" s="4">
        <v>0</v>
      </c>
      <c r="H127" s="4">
        <v>282.2</v>
      </c>
    </row>
    <row r="128" spans="1:8">
      <c r="A128" s="4">
        <v>126</v>
      </c>
      <c r="B128" s="4">
        <v>1260</v>
      </c>
      <c r="C128" s="32" t="s">
        <v>1378</v>
      </c>
      <c r="D128" s="4" t="s">
        <v>552</v>
      </c>
      <c r="E128" s="4">
        <v>1</v>
      </c>
      <c r="F128" s="4" t="s">
        <v>9</v>
      </c>
      <c r="G128" s="4">
        <v>203</v>
      </c>
      <c r="H128" s="4">
        <v>307.89999999999998</v>
      </c>
    </row>
    <row r="129" spans="1:8">
      <c r="A129" s="4">
        <v>127</v>
      </c>
      <c r="B129" s="4">
        <v>1270</v>
      </c>
      <c r="C129" s="32" t="s">
        <v>1379</v>
      </c>
      <c r="D129" s="4" t="s">
        <v>934</v>
      </c>
      <c r="E129" s="4">
        <v>1</v>
      </c>
      <c r="F129" s="4" t="s">
        <v>9</v>
      </c>
      <c r="G129" s="4">
        <v>371</v>
      </c>
      <c r="H129" s="4">
        <v>259.39999999999998</v>
      </c>
    </row>
    <row r="130" spans="1:8">
      <c r="A130" s="4">
        <v>128</v>
      </c>
      <c r="B130" s="4">
        <v>1280</v>
      </c>
      <c r="C130" s="32" t="s">
        <v>1380</v>
      </c>
      <c r="D130" s="4" t="s">
        <v>935</v>
      </c>
      <c r="E130" s="4">
        <v>1</v>
      </c>
      <c r="F130" s="4" t="s">
        <v>9</v>
      </c>
      <c r="G130" s="4">
        <v>414</v>
      </c>
      <c r="H130" s="4">
        <v>362.3</v>
      </c>
    </row>
    <row r="131" spans="1:8">
      <c r="A131" s="4">
        <v>129</v>
      </c>
      <c r="B131" s="4">
        <v>1290</v>
      </c>
      <c r="C131" s="32" t="s">
        <v>1381</v>
      </c>
      <c r="D131" s="4" t="s">
        <v>936</v>
      </c>
      <c r="E131" s="4">
        <v>1</v>
      </c>
      <c r="F131" s="4" t="s">
        <v>9</v>
      </c>
      <c r="G131" s="4">
        <v>342</v>
      </c>
      <c r="H131" s="4">
        <v>322.7</v>
      </c>
    </row>
    <row r="132" spans="1:8">
      <c r="A132" s="4">
        <v>130</v>
      </c>
      <c r="B132" s="4">
        <v>1300</v>
      </c>
      <c r="C132" s="32" t="s">
        <v>1382</v>
      </c>
      <c r="D132" s="4" t="s">
        <v>553</v>
      </c>
      <c r="E132" s="4">
        <v>1</v>
      </c>
      <c r="F132" s="4" t="s">
        <v>9</v>
      </c>
      <c r="G132" s="4">
        <v>467</v>
      </c>
      <c r="H132" s="4">
        <v>465.3</v>
      </c>
    </row>
    <row r="133" spans="1:8">
      <c r="A133" s="4">
        <v>131</v>
      </c>
      <c r="B133" s="4">
        <v>1310</v>
      </c>
      <c r="C133" s="32" t="s">
        <v>1383</v>
      </c>
      <c r="D133" s="4" t="s">
        <v>554</v>
      </c>
      <c r="E133" s="4">
        <v>1</v>
      </c>
      <c r="F133" s="4" t="s">
        <v>9</v>
      </c>
      <c r="G133" s="4">
        <v>408</v>
      </c>
      <c r="H133" s="4">
        <v>397</v>
      </c>
    </row>
    <row r="134" spans="1:8">
      <c r="A134" s="4">
        <v>132</v>
      </c>
      <c r="B134" s="4">
        <v>1320</v>
      </c>
      <c r="C134" s="32" t="s">
        <v>1384</v>
      </c>
      <c r="D134" s="4" t="s">
        <v>555</v>
      </c>
      <c r="E134" s="4">
        <v>1</v>
      </c>
      <c r="F134" s="4" t="s">
        <v>9</v>
      </c>
      <c r="G134" s="4">
        <v>605</v>
      </c>
      <c r="H134" s="4">
        <v>349.5</v>
      </c>
    </row>
    <row r="135" spans="1:8">
      <c r="A135" s="4">
        <v>133</v>
      </c>
      <c r="B135" s="4">
        <v>1330</v>
      </c>
      <c r="C135" s="32" t="s">
        <v>1385</v>
      </c>
      <c r="D135" s="3" t="s">
        <v>556</v>
      </c>
      <c r="E135" s="4">
        <v>1</v>
      </c>
      <c r="F135" s="4" t="s">
        <v>9</v>
      </c>
      <c r="G135" s="2">
        <v>509</v>
      </c>
      <c r="H135" s="2">
        <v>9774.2999999999993</v>
      </c>
    </row>
    <row r="136" spans="1:8">
      <c r="A136" s="4">
        <v>134</v>
      </c>
      <c r="B136" s="4">
        <v>1340</v>
      </c>
      <c r="C136" s="32" t="s">
        <v>1386</v>
      </c>
      <c r="D136" s="4" t="s">
        <v>937</v>
      </c>
      <c r="E136" s="4"/>
      <c r="F136" s="4" t="s">
        <v>9</v>
      </c>
      <c r="G136" s="4">
        <v>437</v>
      </c>
      <c r="H136" s="4"/>
    </row>
    <row r="137" spans="1:8" ht="60">
      <c r="A137" s="4">
        <v>135</v>
      </c>
      <c r="B137" s="4">
        <v>1350</v>
      </c>
      <c r="C137" s="32" t="s">
        <v>1387</v>
      </c>
      <c r="D137" s="4" t="s">
        <v>938</v>
      </c>
      <c r="E137" s="4">
        <v>1</v>
      </c>
      <c r="F137" s="4" t="s">
        <v>11</v>
      </c>
      <c r="G137" s="4">
        <v>12541</v>
      </c>
      <c r="H137" s="4">
        <v>56.4</v>
      </c>
    </row>
    <row r="138" spans="1:8" ht="30">
      <c r="A138" s="4">
        <v>136</v>
      </c>
      <c r="B138" s="4">
        <v>1360</v>
      </c>
      <c r="C138" s="32" t="s">
        <v>1388</v>
      </c>
      <c r="D138" s="4" t="s">
        <v>557</v>
      </c>
      <c r="E138" s="4">
        <v>1</v>
      </c>
      <c r="F138" s="4" t="s">
        <v>26</v>
      </c>
      <c r="G138" s="4">
        <v>0</v>
      </c>
      <c r="H138" s="4">
        <v>61.4</v>
      </c>
    </row>
    <row r="139" spans="1:8">
      <c r="A139" s="4">
        <v>137</v>
      </c>
      <c r="B139" s="4">
        <v>1370</v>
      </c>
      <c r="C139" s="32" t="s">
        <v>1389</v>
      </c>
      <c r="D139" s="3" t="s">
        <v>558</v>
      </c>
      <c r="E139" s="4"/>
      <c r="F139" s="4" t="s">
        <v>26</v>
      </c>
      <c r="G139" s="4">
        <v>67</v>
      </c>
      <c r="H139" s="4"/>
    </row>
    <row r="140" spans="1:8">
      <c r="A140" s="4">
        <v>138</v>
      </c>
      <c r="B140" s="4">
        <v>1380</v>
      </c>
      <c r="C140" s="32" t="s">
        <v>1390</v>
      </c>
      <c r="D140" s="4" t="s">
        <v>559</v>
      </c>
      <c r="E140" s="4">
        <v>1</v>
      </c>
      <c r="F140" s="4" t="s">
        <v>26</v>
      </c>
      <c r="G140" s="2">
        <v>70</v>
      </c>
      <c r="H140" s="2">
        <v>5189.6000000000004</v>
      </c>
    </row>
    <row r="141" spans="1:8" ht="105">
      <c r="A141" s="4">
        <v>139</v>
      </c>
      <c r="B141" s="4">
        <v>1390</v>
      </c>
      <c r="C141" s="32" t="s">
        <v>1391</v>
      </c>
      <c r="D141" s="4" t="s">
        <v>560</v>
      </c>
      <c r="E141" s="4">
        <v>1</v>
      </c>
      <c r="F141" s="4" t="s">
        <v>11</v>
      </c>
      <c r="G141" s="2">
        <v>0</v>
      </c>
      <c r="H141" s="2">
        <v>5724.2</v>
      </c>
    </row>
    <row r="142" spans="1:8">
      <c r="A142" s="4">
        <v>140</v>
      </c>
      <c r="B142" s="4">
        <v>1400</v>
      </c>
      <c r="C142" s="32" t="s">
        <v>1392</v>
      </c>
      <c r="D142" s="4" t="s">
        <v>561</v>
      </c>
      <c r="E142" s="4"/>
      <c r="F142" s="4" t="s">
        <v>11</v>
      </c>
      <c r="G142" s="4">
        <v>6485</v>
      </c>
      <c r="H142" s="4"/>
    </row>
    <row r="143" spans="1:8">
      <c r="A143" s="4">
        <v>141</v>
      </c>
      <c r="B143" s="4">
        <v>1410</v>
      </c>
      <c r="C143" s="32" t="s">
        <v>1393</v>
      </c>
      <c r="D143" s="4" t="s">
        <v>562</v>
      </c>
      <c r="E143" s="4">
        <v>1</v>
      </c>
      <c r="F143" s="4" t="s">
        <v>11</v>
      </c>
      <c r="G143" s="2">
        <v>7226</v>
      </c>
      <c r="H143" s="2">
        <v>5535.1</v>
      </c>
    </row>
    <row r="144" spans="1:8" ht="120">
      <c r="A144" s="4">
        <v>142</v>
      </c>
      <c r="B144" s="4">
        <v>1420</v>
      </c>
      <c r="C144" s="32" t="s">
        <v>1394</v>
      </c>
      <c r="D144" s="4" t="s">
        <v>3575</v>
      </c>
      <c r="E144" s="4">
        <v>1</v>
      </c>
      <c r="F144" s="4" t="s">
        <v>11</v>
      </c>
      <c r="G144" s="2">
        <v>0</v>
      </c>
      <c r="H144" s="2">
        <v>6068.7</v>
      </c>
    </row>
    <row r="145" spans="1:10">
      <c r="A145" s="4">
        <v>143</v>
      </c>
      <c r="B145" s="4">
        <v>1430</v>
      </c>
      <c r="C145" s="32" t="s">
        <v>1395</v>
      </c>
      <c r="D145" s="4" t="s">
        <v>3576</v>
      </c>
      <c r="E145" s="4"/>
      <c r="F145" s="4" t="s">
        <v>11</v>
      </c>
      <c r="G145" s="4">
        <v>6844</v>
      </c>
      <c r="H145" s="4"/>
    </row>
    <row r="146" spans="1:10">
      <c r="A146" s="4">
        <v>144</v>
      </c>
      <c r="B146" s="4">
        <v>1440</v>
      </c>
      <c r="C146" s="32" t="s">
        <v>1396</v>
      </c>
      <c r="D146" s="4" t="s">
        <v>3577</v>
      </c>
      <c r="E146" s="4">
        <v>1</v>
      </c>
      <c r="F146" s="4" t="s">
        <v>11</v>
      </c>
      <c r="G146" s="4">
        <v>7585</v>
      </c>
      <c r="H146" s="4">
        <v>62.4</v>
      </c>
    </row>
    <row r="147" spans="1:10" ht="30">
      <c r="A147" s="4">
        <v>145</v>
      </c>
      <c r="B147" s="4">
        <v>1450</v>
      </c>
      <c r="C147" s="32" t="s">
        <v>1397</v>
      </c>
      <c r="D147" s="4" t="s">
        <v>563</v>
      </c>
      <c r="E147" s="4">
        <v>1</v>
      </c>
      <c r="F147" s="4" t="s">
        <v>11</v>
      </c>
      <c r="G147" s="4">
        <v>0</v>
      </c>
      <c r="H147" s="4">
        <v>124.7</v>
      </c>
    </row>
    <row r="148" spans="1:10" ht="30">
      <c r="A148" s="4">
        <v>146</v>
      </c>
      <c r="B148" s="4">
        <v>1460</v>
      </c>
      <c r="C148" s="32" t="s">
        <v>1398</v>
      </c>
      <c r="D148" s="4" t="s">
        <v>564</v>
      </c>
      <c r="E148" s="4">
        <v>1</v>
      </c>
      <c r="F148" s="4" t="s">
        <v>11</v>
      </c>
      <c r="G148" s="4">
        <v>79</v>
      </c>
      <c r="H148" s="4">
        <v>185.1</v>
      </c>
    </row>
    <row r="149" spans="1:10" ht="30">
      <c r="A149" s="4">
        <v>147</v>
      </c>
      <c r="B149" s="4">
        <v>1470</v>
      </c>
      <c r="C149" s="32" t="s">
        <v>1399</v>
      </c>
      <c r="D149" s="4" t="s">
        <v>939</v>
      </c>
      <c r="E149" s="4">
        <v>1</v>
      </c>
      <c r="F149" s="4" t="s">
        <v>11</v>
      </c>
      <c r="G149" s="4">
        <v>157</v>
      </c>
      <c r="H149" s="4">
        <v>5.8</v>
      </c>
    </row>
    <row r="150" spans="1:10" ht="30">
      <c r="A150" s="4">
        <v>148</v>
      </c>
      <c r="B150" s="4">
        <v>1480</v>
      </c>
      <c r="C150" s="32" t="s">
        <v>1400</v>
      </c>
      <c r="D150" s="4" t="s">
        <v>940</v>
      </c>
      <c r="E150" s="4">
        <v>1</v>
      </c>
      <c r="F150" s="4" t="s">
        <v>11</v>
      </c>
      <c r="G150" s="4">
        <v>236</v>
      </c>
      <c r="H150" s="4">
        <v>149.5</v>
      </c>
      <c r="I150" s="1" t="s">
        <v>25</v>
      </c>
    </row>
    <row r="151" spans="1:10" ht="30">
      <c r="A151" s="4">
        <v>149</v>
      </c>
      <c r="B151" s="4">
        <v>1490</v>
      </c>
      <c r="C151" s="32" t="s">
        <v>1401</v>
      </c>
      <c r="D151" s="4" t="s">
        <v>3578</v>
      </c>
      <c r="E151" s="4"/>
      <c r="F151" s="4" t="s">
        <v>26</v>
      </c>
      <c r="G151" s="4">
        <v>7</v>
      </c>
      <c r="H151" s="4"/>
      <c r="J151" s="1" t="s">
        <v>25</v>
      </c>
    </row>
    <row r="152" spans="1:10">
      <c r="A152" s="4">
        <v>150</v>
      </c>
      <c r="B152" s="4">
        <v>1500</v>
      </c>
      <c r="C152" s="32" t="s">
        <v>1402</v>
      </c>
      <c r="D152" s="4" t="s">
        <v>31</v>
      </c>
      <c r="E152" s="4">
        <v>1</v>
      </c>
      <c r="F152" s="4" t="s">
        <v>11</v>
      </c>
      <c r="G152" s="2">
        <v>180</v>
      </c>
      <c r="H152" s="2">
        <v>3472.9</v>
      </c>
    </row>
    <row r="153" spans="1:10">
      <c r="A153" s="4">
        <v>151</v>
      </c>
      <c r="B153" s="4">
        <v>1510</v>
      </c>
      <c r="C153" s="32" t="s">
        <v>1403</v>
      </c>
      <c r="D153" s="14" t="s">
        <v>27</v>
      </c>
      <c r="E153" s="4">
        <v>1</v>
      </c>
      <c r="F153" s="4" t="s">
        <v>11</v>
      </c>
      <c r="G153" s="2">
        <v>0</v>
      </c>
      <c r="H153" s="2">
        <v>3283.8</v>
      </c>
      <c r="I153" s="1" t="s">
        <v>25</v>
      </c>
    </row>
    <row r="154" spans="1:10">
      <c r="A154" s="4">
        <v>152</v>
      </c>
      <c r="B154" s="4">
        <v>1520</v>
      </c>
      <c r="C154" s="32" t="s">
        <v>1404</v>
      </c>
      <c r="D154" s="14" t="s">
        <v>941</v>
      </c>
      <c r="E154" s="4">
        <v>1</v>
      </c>
      <c r="F154" s="4" t="s">
        <v>11</v>
      </c>
      <c r="G154" s="2">
        <v>5067</v>
      </c>
      <c r="H154" s="2">
        <v>4027.3</v>
      </c>
      <c r="I154" s="1" t="s">
        <v>25</v>
      </c>
    </row>
    <row r="155" spans="1:10">
      <c r="A155" s="4">
        <v>153</v>
      </c>
      <c r="B155" s="4">
        <v>1530</v>
      </c>
      <c r="C155" s="32" t="s">
        <v>1405</v>
      </c>
      <c r="D155" s="4" t="s">
        <v>28</v>
      </c>
      <c r="E155" s="4">
        <v>1</v>
      </c>
      <c r="F155" s="4" t="s">
        <v>11</v>
      </c>
      <c r="G155" s="2">
        <v>4818</v>
      </c>
      <c r="H155" s="2">
        <v>3837.2</v>
      </c>
      <c r="J155" s="1" t="s">
        <v>25</v>
      </c>
    </row>
    <row r="156" spans="1:10" ht="30">
      <c r="A156" s="4">
        <v>154</v>
      </c>
      <c r="B156" s="4">
        <v>1540</v>
      </c>
      <c r="C156" s="32" t="s">
        <v>1406</v>
      </c>
      <c r="D156" s="4" t="s">
        <v>942</v>
      </c>
      <c r="E156" s="4">
        <v>1</v>
      </c>
      <c r="F156" s="4" t="s">
        <v>11</v>
      </c>
      <c r="G156" s="4">
        <v>5839</v>
      </c>
      <c r="H156" s="4">
        <v>247.5</v>
      </c>
    </row>
    <row r="157" spans="1:10" ht="30">
      <c r="A157" s="4">
        <v>155</v>
      </c>
      <c r="B157" s="4">
        <v>1550</v>
      </c>
      <c r="C157" s="32" t="s">
        <v>1407</v>
      </c>
      <c r="D157" s="4" t="s">
        <v>943</v>
      </c>
      <c r="E157" s="4">
        <v>1</v>
      </c>
      <c r="F157" s="4" t="s">
        <v>11</v>
      </c>
      <c r="G157" s="4">
        <v>5589</v>
      </c>
      <c r="H157" s="4">
        <v>368.3</v>
      </c>
    </row>
    <row r="158" spans="1:10" ht="30">
      <c r="A158" s="4">
        <v>156</v>
      </c>
      <c r="B158" s="4">
        <v>1560</v>
      </c>
      <c r="C158" s="32" t="s">
        <v>1408</v>
      </c>
      <c r="D158" s="4" t="s">
        <v>29</v>
      </c>
      <c r="E158" s="4">
        <v>1</v>
      </c>
      <c r="F158" s="4" t="s">
        <v>11</v>
      </c>
      <c r="G158" s="4">
        <v>297</v>
      </c>
      <c r="H158" s="4">
        <v>433.6</v>
      </c>
    </row>
    <row r="159" spans="1:10">
      <c r="A159" s="4">
        <v>157</v>
      </c>
      <c r="B159" s="4">
        <v>1570</v>
      </c>
      <c r="C159" s="32" t="s">
        <v>1409</v>
      </c>
      <c r="D159" s="4" t="s">
        <v>3579</v>
      </c>
      <c r="E159" s="4">
        <v>1</v>
      </c>
      <c r="F159" s="4" t="s">
        <v>9</v>
      </c>
      <c r="G159" s="4">
        <v>534</v>
      </c>
      <c r="H159" s="4">
        <v>412.8</v>
      </c>
      <c r="J159" s="1" t="s">
        <v>25</v>
      </c>
    </row>
    <row r="160" spans="1:10">
      <c r="A160" s="4">
        <v>158</v>
      </c>
      <c r="B160" s="4">
        <v>1580</v>
      </c>
      <c r="C160" s="32" t="s">
        <v>1410</v>
      </c>
      <c r="D160" s="4" t="s">
        <v>30</v>
      </c>
      <c r="E160" s="4">
        <v>1</v>
      </c>
      <c r="F160" s="4" t="s">
        <v>9</v>
      </c>
      <c r="G160" s="4">
        <v>630</v>
      </c>
      <c r="H160" s="4">
        <v>493</v>
      </c>
      <c r="I160" s="1" t="s">
        <v>25</v>
      </c>
    </row>
    <row r="161" spans="1:10">
      <c r="A161" s="4">
        <v>159</v>
      </c>
      <c r="B161" s="4">
        <v>1590</v>
      </c>
      <c r="C161" s="32" t="s">
        <v>1411</v>
      </c>
      <c r="D161" s="4" t="s">
        <v>32</v>
      </c>
      <c r="E161" s="4">
        <v>1</v>
      </c>
      <c r="F161" s="4" t="s">
        <v>9</v>
      </c>
      <c r="G161" s="4">
        <v>602</v>
      </c>
      <c r="H161" s="4">
        <v>472.2</v>
      </c>
      <c r="I161" s="1" t="s">
        <v>25</v>
      </c>
    </row>
    <row r="162" spans="1:10" ht="30">
      <c r="A162" s="4">
        <v>160</v>
      </c>
      <c r="B162" s="4">
        <v>1600</v>
      </c>
      <c r="C162" s="32" t="s">
        <v>1412</v>
      </c>
      <c r="D162" s="4" t="s">
        <v>3580</v>
      </c>
      <c r="E162" s="4">
        <v>1</v>
      </c>
      <c r="F162" s="4" t="s">
        <v>9</v>
      </c>
      <c r="G162" s="4">
        <v>713</v>
      </c>
      <c r="H162" s="4">
        <v>21.8</v>
      </c>
      <c r="J162" s="1" t="s">
        <v>25</v>
      </c>
    </row>
    <row r="163" spans="1:10" ht="30">
      <c r="A163" s="4">
        <v>161</v>
      </c>
      <c r="B163" s="4">
        <v>1610</v>
      </c>
      <c r="C163" s="32" t="s">
        <v>1413</v>
      </c>
      <c r="D163" s="4" t="s">
        <v>3581</v>
      </c>
      <c r="E163" s="4">
        <v>1</v>
      </c>
      <c r="F163" s="4" t="s">
        <v>9</v>
      </c>
      <c r="G163" s="4">
        <v>685</v>
      </c>
      <c r="H163" s="4">
        <v>62.4</v>
      </c>
      <c r="I163" s="1" t="s">
        <v>25</v>
      </c>
    </row>
    <row r="164" spans="1:10" ht="30">
      <c r="A164" s="4">
        <v>162</v>
      </c>
      <c r="B164" s="4">
        <v>1620</v>
      </c>
      <c r="C164" s="32" t="s">
        <v>1414</v>
      </c>
      <c r="D164" s="4" t="s">
        <v>944</v>
      </c>
      <c r="E164" s="4"/>
      <c r="F164" s="4" t="s">
        <v>9</v>
      </c>
      <c r="G164" s="4">
        <v>26</v>
      </c>
      <c r="H164" s="4"/>
      <c r="I164" s="1" t="s">
        <v>25</v>
      </c>
    </row>
    <row r="165" spans="1:10" ht="30">
      <c r="A165" s="4">
        <v>163</v>
      </c>
      <c r="B165" s="4">
        <v>1630</v>
      </c>
      <c r="C165" s="32" t="s">
        <v>1415</v>
      </c>
      <c r="D165" s="4" t="s">
        <v>945</v>
      </c>
      <c r="E165" s="4">
        <v>1</v>
      </c>
      <c r="F165" s="4" t="s">
        <v>9</v>
      </c>
      <c r="G165" s="2">
        <v>72</v>
      </c>
      <c r="H165" s="2">
        <v>5464.8</v>
      </c>
    </row>
    <row r="166" spans="1:10" ht="30">
      <c r="A166" s="10">
        <v>164</v>
      </c>
      <c r="B166" s="10">
        <v>1640</v>
      </c>
      <c r="C166" s="72" t="s">
        <v>1416</v>
      </c>
      <c r="D166" s="10" t="s">
        <v>3582</v>
      </c>
      <c r="E166" s="10">
        <v>1</v>
      </c>
      <c r="F166" s="10" t="s">
        <v>11</v>
      </c>
      <c r="G166" s="11">
        <v>4889</v>
      </c>
      <c r="H166" s="2">
        <v>5161.8999999999996</v>
      </c>
    </row>
    <row r="167" spans="1:10" ht="30">
      <c r="A167" s="69">
        <v>165</v>
      </c>
      <c r="B167" s="69">
        <v>1650</v>
      </c>
      <c r="C167" s="70" t="s">
        <v>1417</v>
      </c>
      <c r="D167" s="73" t="s">
        <v>3583</v>
      </c>
      <c r="E167" s="69">
        <v>1</v>
      </c>
      <c r="F167" s="69" t="s">
        <v>11</v>
      </c>
      <c r="G167" s="71">
        <v>5216</v>
      </c>
      <c r="H167" s="2">
        <v>6049.9</v>
      </c>
    </row>
    <row r="168" spans="1:10" ht="30">
      <c r="A168" s="4">
        <v>166</v>
      </c>
      <c r="B168" s="4">
        <v>1660</v>
      </c>
      <c r="C168" s="32" t="s">
        <v>1418</v>
      </c>
      <c r="D168" s="4" t="s">
        <v>3584</v>
      </c>
      <c r="E168" s="4">
        <v>1</v>
      </c>
      <c r="F168" s="4" t="s">
        <v>9</v>
      </c>
      <c r="G168" s="2">
        <v>582</v>
      </c>
      <c r="H168" s="2">
        <v>5746</v>
      </c>
    </row>
    <row r="169" spans="1:10" ht="30">
      <c r="A169" s="4">
        <v>167</v>
      </c>
      <c r="B169" s="4">
        <v>1670</v>
      </c>
      <c r="C169" s="32" t="s">
        <v>1419</v>
      </c>
      <c r="D169" s="4" t="s">
        <v>3585</v>
      </c>
      <c r="E169" s="4">
        <v>1</v>
      </c>
      <c r="F169" s="4" t="s">
        <v>9</v>
      </c>
      <c r="G169" s="4">
        <v>666</v>
      </c>
      <c r="H169" s="4">
        <v>25.7</v>
      </c>
    </row>
    <row r="170" spans="1:10">
      <c r="A170" s="4">
        <v>168</v>
      </c>
      <c r="B170" s="4">
        <v>1680</v>
      </c>
      <c r="C170" s="32" t="s">
        <v>1420</v>
      </c>
      <c r="D170" s="4" t="s">
        <v>567</v>
      </c>
      <c r="E170" s="4"/>
      <c r="F170" s="4" t="s">
        <v>11</v>
      </c>
      <c r="G170" s="4">
        <v>0</v>
      </c>
      <c r="H170" s="4"/>
    </row>
    <row r="171" spans="1:10">
      <c r="A171" s="4">
        <v>169</v>
      </c>
      <c r="B171" s="4">
        <v>1690</v>
      </c>
      <c r="C171" s="32" t="s">
        <v>1421</v>
      </c>
      <c r="D171" s="4" t="s">
        <v>573</v>
      </c>
      <c r="E171" s="4">
        <v>1</v>
      </c>
      <c r="F171" s="4" t="s">
        <v>11</v>
      </c>
      <c r="G171" s="4">
        <v>8391</v>
      </c>
      <c r="H171" s="4">
        <v>484.1</v>
      </c>
    </row>
    <row r="172" spans="1:10">
      <c r="A172" s="4">
        <v>170</v>
      </c>
      <c r="B172" s="4">
        <v>1700</v>
      </c>
      <c r="C172" s="32" t="s">
        <v>1422</v>
      </c>
      <c r="D172" s="4" t="s">
        <v>572</v>
      </c>
      <c r="E172" s="4">
        <v>1</v>
      </c>
      <c r="F172" s="4" t="s">
        <v>11</v>
      </c>
      <c r="G172" s="4">
        <v>7992</v>
      </c>
      <c r="H172" s="4">
        <v>451.4</v>
      </c>
    </row>
    <row r="173" spans="1:10" ht="30">
      <c r="A173" s="4">
        <v>171</v>
      </c>
      <c r="B173" s="4">
        <v>1710</v>
      </c>
      <c r="C173" s="32" t="s">
        <v>1423</v>
      </c>
      <c r="D173" s="4" t="s">
        <v>3586</v>
      </c>
      <c r="E173" s="4">
        <v>1</v>
      </c>
      <c r="F173" s="4" t="s">
        <v>11</v>
      </c>
      <c r="G173" s="4">
        <v>9209</v>
      </c>
      <c r="H173" s="4">
        <v>336.6</v>
      </c>
    </row>
    <row r="174" spans="1:10" ht="30">
      <c r="A174" s="4">
        <v>172</v>
      </c>
      <c r="B174" s="4">
        <v>1720</v>
      </c>
      <c r="C174" s="32" t="s">
        <v>1424</v>
      </c>
      <c r="D174" s="4" t="s">
        <v>3587</v>
      </c>
      <c r="E174" s="4">
        <v>1</v>
      </c>
      <c r="F174" s="4" t="s">
        <v>11</v>
      </c>
      <c r="G174" s="2">
        <v>8811</v>
      </c>
      <c r="H174" s="2">
        <v>3028.4</v>
      </c>
    </row>
    <row r="175" spans="1:10" ht="30">
      <c r="A175" s="4">
        <v>173</v>
      </c>
      <c r="B175" s="4">
        <v>1730</v>
      </c>
      <c r="C175" s="32" t="s">
        <v>1425</v>
      </c>
      <c r="D175" s="4" t="s">
        <v>946</v>
      </c>
      <c r="E175" s="4"/>
      <c r="F175" s="4" t="s">
        <v>20</v>
      </c>
      <c r="G175" s="4">
        <v>40</v>
      </c>
      <c r="H175" s="4"/>
    </row>
    <row r="176" spans="1:10" ht="30">
      <c r="A176" s="4">
        <v>174</v>
      </c>
      <c r="B176" s="4">
        <v>1740</v>
      </c>
      <c r="C176" s="32" t="s">
        <v>1426</v>
      </c>
      <c r="D176" s="4" t="s">
        <v>947</v>
      </c>
      <c r="E176" s="4">
        <v>1</v>
      </c>
      <c r="F176" s="4" t="s">
        <v>9</v>
      </c>
      <c r="G176" s="2">
        <v>0</v>
      </c>
      <c r="H176" s="2">
        <v>3578.9</v>
      </c>
    </row>
    <row r="177" spans="1:8">
      <c r="A177" s="4">
        <v>175</v>
      </c>
      <c r="B177" s="4">
        <v>1750</v>
      </c>
      <c r="C177" s="32" t="s">
        <v>1427</v>
      </c>
      <c r="D177" s="4" t="s">
        <v>568</v>
      </c>
      <c r="E177" s="4">
        <v>1</v>
      </c>
      <c r="F177" s="4" t="s">
        <v>9</v>
      </c>
      <c r="G177" s="4">
        <v>693</v>
      </c>
      <c r="H177" s="4">
        <v>258.39999999999998</v>
      </c>
    </row>
    <row r="178" spans="1:8">
      <c r="A178" s="4">
        <v>176</v>
      </c>
      <c r="B178" s="4">
        <v>1760</v>
      </c>
      <c r="C178" s="32" t="s">
        <v>1428</v>
      </c>
      <c r="D178" s="4" t="s">
        <v>569</v>
      </c>
      <c r="E178" s="4">
        <v>1</v>
      </c>
      <c r="F178" s="4" t="s">
        <v>9</v>
      </c>
      <c r="G178" s="4">
        <v>649</v>
      </c>
      <c r="H178" s="4">
        <v>804.9</v>
      </c>
    </row>
    <row r="179" spans="1:8" ht="30">
      <c r="A179" s="4">
        <v>177</v>
      </c>
      <c r="B179" s="4">
        <v>1770</v>
      </c>
      <c r="C179" s="32" t="s">
        <v>1429</v>
      </c>
      <c r="D179" s="4" t="s">
        <v>948</v>
      </c>
      <c r="E179" s="4"/>
      <c r="F179" s="4" t="s">
        <v>9</v>
      </c>
      <c r="G179" s="4">
        <v>514</v>
      </c>
      <c r="H179" s="4"/>
    </row>
    <row r="180" spans="1:8" ht="45">
      <c r="A180" s="4">
        <v>178</v>
      </c>
      <c r="B180" s="4">
        <v>1780</v>
      </c>
      <c r="C180" s="32" t="s">
        <v>1430</v>
      </c>
      <c r="D180" s="4" t="s">
        <v>3588</v>
      </c>
      <c r="E180" s="4">
        <v>1</v>
      </c>
      <c r="F180" s="4" t="s">
        <v>11</v>
      </c>
      <c r="G180" s="2">
        <v>4036</v>
      </c>
      <c r="H180" s="2">
        <v>3434.3</v>
      </c>
    </row>
    <row r="181" spans="1:8" ht="45">
      <c r="A181" s="4">
        <v>179</v>
      </c>
      <c r="B181" s="4">
        <v>1790</v>
      </c>
      <c r="C181" s="32" t="s">
        <v>1431</v>
      </c>
      <c r="D181" s="4" t="s">
        <v>3589</v>
      </c>
      <c r="E181" s="4">
        <v>1</v>
      </c>
      <c r="F181" s="4" t="s">
        <v>11</v>
      </c>
      <c r="G181" s="2">
        <v>0</v>
      </c>
      <c r="H181" s="2">
        <v>3222.5</v>
      </c>
    </row>
    <row r="182" spans="1:8">
      <c r="A182" s="4">
        <v>180</v>
      </c>
      <c r="B182" s="4">
        <v>1800</v>
      </c>
      <c r="C182" s="32" t="s">
        <v>1432</v>
      </c>
      <c r="D182" s="4" t="s">
        <v>3590</v>
      </c>
      <c r="E182" s="4"/>
      <c r="F182" s="4" t="s">
        <v>11</v>
      </c>
      <c r="G182" s="4">
        <v>4805</v>
      </c>
      <c r="H182" s="4"/>
    </row>
    <row r="183" spans="1:8">
      <c r="A183" s="4">
        <v>181</v>
      </c>
      <c r="B183" s="4">
        <v>1810</v>
      </c>
      <c r="C183" s="32" t="s">
        <v>1433</v>
      </c>
      <c r="D183" s="4" t="s">
        <v>3591</v>
      </c>
      <c r="E183" s="4">
        <v>1</v>
      </c>
      <c r="F183" s="4" t="s">
        <v>11</v>
      </c>
      <c r="G183" s="2">
        <v>383</v>
      </c>
      <c r="H183" s="2">
        <v>3977.8</v>
      </c>
    </row>
    <row r="184" spans="1:8">
      <c r="A184" s="4">
        <v>182</v>
      </c>
      <c r="B184" s="4">
        <v>1820</v>
      </c>
      <c r="C184" s="32" t="s">
        <v>1434</v>
      </c>
      <c r="D184" s="4" t="s">
        <v>3592</v>
      </c>
      <c r="E184" s="4">
        <v>1</v>
      </c>
      <c r="F184" s="4" t="s">
        <v>11</v>
      </c>
      <c r="G184" s="2">
        <v>1171</v>
      </c>
      <c r="H184" s="2">
        <v>3766</v>
      </c>
    </row>
    <row r="185" spans="1:8">
      <c r="A185" s="4">
        <v>183</v>
      </c>
      <c r="B185" s="4">
        <v>1830</v>
      </c>
      <c r="C185" s="32" t="s">
        <v>1435</v>
      </c>
      <c r="D185" s="4" t="s">
        <v>3593</v>
      </c>
      <c r="E185" s="4">
        <v>1</v>
      </c>
      <c r="F185" s="4" t="s">
        <v>11</v>
      </c>
      <c r="G185" s="4">
        <v>0</v>
      </c>
      <c r="H185" s="4">
        <v>287.10000000000002</v>
      </c>
    </row>
    <row r="186" spans="1:8">
      <c r="A186" s="4">
        <v>184</v>
      </c>
      <c r="B186" s="4">
        <v>1840</v>
      </c>
      <c r="C186" s="32" t="s">
        <v>1436</v>
      </c>
      <c r="D186" s="4" t="s">
        <v>571</v>
      </c>
      <c r="E186" s="4">
        <v>1</v>
      </c>
      <c r="F186" s="4" t="s">
        <v>11</v>
      </c>
      <c r="G186" s="4">
        <v>4663</v>
      </c>
      <c r="H186" s="13">
        <v>909.8</v>
      </c>
    </row>
    <row r="187" spans="1:8">
      <c r="A187" s="4">
        <v>185</v>
      </c>
      <c r="B187" s="4">
        <v>1850</v>
      </c>
      <c r="C187" s="32" t="s">
        <v>1437</v>
      </c>
      <c r="D187" s="4" t="s">
        <v>570</v>
      </c>
      <c r="E187" s="4"/>
      <c r="F187" s="4" t="s">
        <v>11</v>
      </c>
      <c r="G187" s="4">
        <v>4357</v>
      </c>
      <c r="H187" s="4"/>
    </row>
    <row r="188" spans="1:8" ht="30">
      <c r="A188" s="4">
        <v>186</v>
      </c>
      <c r="B188" s="4">
        <v>1860</v>
      </c>
      <c r="C188" s="32" t="s">
        <v>1438</v>
      </c>
      <c r="D188" s="4" t="s">
        <v>3594</v>
      </c>
      <c r="E188" s="4">
        <v>1</v>
      </c>
      <c r="F188" s="4" t="s">
        <v>11</v>
      </c>
      <c r="G188" s="2">
        <v>0</v>
      </c>
      <c r="H188" s="2">
        <v>7353.7</v>
      </c>
    </row>
    <row r="189" spans="1:8">
      <c r="A189" s="4">
        <v>187</v>
      </c>
      <c r="B189" s="4">
        <v>1870</v>
      </c>
      <c r="C189" s="32" t="s">
        <v>1439</v>
      </c>
      <c r="D189" s="4" t="s">
        <v>3595</v>
      </c>
      <c r="E189" s="4">
        <v>1</v>
      </c>
      <c r="F189" s="4" t="s">
        <v>11</v>
      </c>
      <c r="G189" s="2">
        <v>5422</v>
      </c>
      <c r="H189" s="2">
        <v>6868.6</v>
      </c>
    </row>
    <row r="190" spans="1:8">
      <c r="A190" s="4">
        <v>188</v>
      </c>
      <c r="B190" s="4">
        <v>1880</v>
      </c>
      <c r="C190" s="32" t="s">
        <v>1440</v>
      </c>
      <c r="D190" s="4" t="s">
        <v>3596</v>
      </c>
      <c r="E190" s="4">
        <v>1</v>
      </c>
      <c r="F190" s="4" t="s">
        <v>11</v>
      </c>
      <c r="G190" s="2">
        <v>5115</v>
      </c>
      <c r="H190" s="2">
        <v>5569.7</v>
      </c>
    </row>
    <row r="191" spans="1:8">
      <c r="A191" s="4">
        <v>189</v>
      </c>
      <c r="B191" s="4">
        <v>1890</v>
      </c>
      <c r="C191" s="32" t="s">
        <v>1441</v>
      </c>
      <c r="D191" s="4" t="s">
        <v>3597</v>
      </c>
      <c r="E191" s="4">
        <v>1</v>
      </c>
      <c r="F191" s="4" t="s">
        <v>11</v>
      </c>
      <c r="G191" s="2">
        <v>426</v>
      </c>
      <c r="H191" s="2">
        <v>5347</v>
      </c>
    </row>
    <row r="192" spans="1:8">
      <c r="A192" s="4">
        <v>190</v>
      </c>
      <c r="B192" s="4">
        <v>1900</v>
      </c>
      <c r="C192" s="32" t="s">
        <v>1442</v>
      </c>
      <c r="D192" s="4" t="s">
        <v>3598</v>
      </c>
      <c r="E192" s="4"/>
      <c r="F192" s="4" t="s">
        <v>11</v>
      </c>
      <c r="G192" s="4">
        <v>1327</v>
      </c>
      <c r="H192" s="4"/>
    </row>
    <row r="193" spans="1:8" ht="30">
      <c r="A193" s="4">
        <v>191</v>
      </c>
      <c r="B193" s="4">
        <v>1910</v>
      </c>
      <c r="C193" s="32" t="s">
        <v>1443</v>
      </c>
      <c r="D193" s="4" t="s">
        <v>574</v>
      </c>
      <c r="E193" s="4">
        <v>1</v>
      </c>
      <c r="F193" s="4" t="s">
        <v>11</v>
      </c>
      <c r="G193" s="2">
        <v>0</v>
      </c>
      <c r="H193" s="2">
        <v>22062.2</v>
      </c>
    </row>
    <row r="194" spans="1:8">
      <c r="A194" s="4">
        <v>192</v>
      </c>
      <c r="B194" s="4">
        <v>1920</v>
      </c>
      <c r="C194" s="32" t="s">
        <v>1444</v>
      </c>
      <c r="D194" s="4" t="s">
        <v>575</v>
      </c>
      <c r="E194" s="4">
        <v>1</v>
      </c>
      <c r="F194" s="4" t="s">
        <v>11</v>
      </c>
      <c r="G194" s="2">
        <v>9616</v>
      </c>
      <c r="H194" s="2">
        <v>22829.4</v>
      </c>
    </row>
    <row r="195" spans="1:8">
      <c r="A195" s="4">
        <v>193</v>
      </c>
      <c r="B195" s="4">
        <v>1930</v>
      </c>
      <c r="C195" s="32" t="s">
        <v>1445</v>
      </c>
      <c r="D195" s="4" t="s">
        <v>576</v>
      </c>
      <c r="E195" s="4">
        <v>1</v>
      </c>
      <c r="F195" s="4" t="s">
        <v>11</v>
      </c>
      <c r="G195" s="2">
        <v>8965</v>
      </c>
      <c r="H195" s="2">
        <v>28221.9</v>
      </c>
    </row>
    <row r="196" spans="1:8">
      <c r="A196" s="4">
        <v>194</v>
      </c>
      <c r="B196" s="4">
        <v>1940</v>
      </c>
      <c r="C196" s="32" t="s">
        <v>1446</v>
      </c>
      <c r="D196" s="4" t="s">
        <v>577</v>
      </c>
      <c r="E196" s="4">
        <v>1</v>
      </c>
      <c r="F196" s="4" t="s">
        <v>11</v>
      </c>
      <c r="G196" s="2">
        <v>7343</v>
      </c>
      <c r="H196" s="2">
        <v>28989.200000000001</v>
      </c>
    </row>
    <row r="197" spans="1:8">
      <c r="A197" s="4">
        <v>195</v>
      </c>
      <c r="B197" s="4">
        <v>1950</v>
      </c>
      <c r="C197" s="32" t="s">
        <v>1447</v>
      </c>
      <c r="D197" s="3" t="s">
        <v>578</v>
      </c>
      <c r="E197" s="4"/>
      <c r="F197" s="4" t="s">
        <v>11</v>
      </c>
      <c r="G197" s="4">
        <v>7044</v>
      </c>
      <c r="H197" s="4"/>
    </row>
    <row r="198" spans="1:8" ht="45">
      <c r="A198" s="4">
        <v>196</v>
      </c>
      <c r="B198" s="4">
        <v>1960</v>
      </c>
      <c r="C198" s="32" t="s">
        <v>1448</v>
      </c>
      <c r="D198" s="4" t="s">
        <v>949</v>
      </c>
      <c r="E198" s="4">
        <v>1</v>
      </c>
      <c r="F198" s="4" t="s">
        <v>11</v>
      </c>
      <c r="G198" s="2">
        <v>0</v>
      </c>
      <c r="H198" s="2">
        <v>21152.3</v>
      </c>
    </row>
    <row r="199" spans="1:8">
      <c r="A199" s="4">
        <v>197</v>
      </c>
      <c r="B199" s="4">
        <v>1970</v>
      </c>
      <c r="C199" s="32" t="s">
        <v>1449</v>
      </c>
      <c r="D199" s="4" t="s">
        <v>579</v>
      </c>
      <c r="E199" s="4">
        <v>1</v>
      </c>
      <c r="F199" s="4" t="s">
        <v>11</v>
      </c>
      <c r="G199" s="2">
        <v>28686</v>
      </c>
      <c r="H199" s="2">
        <v>21919.599999999999</v>
      </c>
    </row>
    <row r="200" spans="1:8">
      <c r="A200" s="4">
        <v>198</v>
      </c>
      <c r="B200" s="4">
        <v>1980</v>
      </c>
      <c r="C200" s="32" t="s">
        <v>1450</v>
      </c>
      <c r="D200" s="4" t="s">
        <v>580</v>
      </c>
      <c r="E200" s="4">
        <v>1</v>
      </c>
      <c r="F200" s="4" t="s">
        <v>11</v>
      </c>
      <c r="G200" s="2">
        <v>29482</v>
      </c>
      <c r="H200" s="2">
        <v>26401.3</v>
      </c>
    </row>
    <row r="201" spans="1:8">
      <c r="A201" s="4">
        <v>199</v>
      </c>
      <c r="B201" s="4">
        <v>1990</v>
      </c>
      <c r="C201" s="32" t="s">
        <v>1451</v>
      </c>
      <c r="D201" s="4" t="s">
        <v>581</v>
      </c>
      <c r="E201" s="4">
        <v>1</v>
      </c>
      <c r="F201" s="4" t="s">
        <v>11</v>
      </c>
      <c r="G201" s="2">
        <v>37707</v>
      </c>
      <c r="H201" s="2">
        <v>27167.599999999999</v>
      </c>
    </row>
    <row r="202" spans="1:8">
      <c r="A202" s="4">
        <v>200</v>
      </c>
      <c r="B202" s="4">
        <v>2000</v>
      </c>
      <c r="C202" s="32" t="s">
        <v>1452</v>
      </c>
      <c r="D202" s="4" t="s">
        <v>582</v>
      </c>
      <c r="E202" s="4">
        <v>1</v>
      </c>
      <c r="F202" s="4" t="s">
        <v>11</v>
      </c>
      <c r="G202" s="4">
        <v>38505</v>
      </c>
      <c r="H202" s="4">
        <v>568.29999999999995</v>
      </c>
    </row>
    <row r="203" spans="1:8" ht="45">
      <c r="A203" s="4">
        <v>201</v>
      </c>
      <c r="B203" s="4">
        <v>2010</v>
      </c>
      <c r="C203" s="32" t="s">
        <v>1453</v>
      </c>
      <c r="D203" s="4" t="s">
        <v>583</v>
      </c>
      <c r="E203" s="4">
        <v>1</v>
      </c>
      <c r="F203" s="4" t="s">
        <v>11</v>
      </c>
      <c r="G203" s="2">
        <v>0</v>
      </c>
      <c r="H203" s="2">
        <v>1536.5</v>
      </c>
    </row>
    <row r="204" spans="1:8">
      <c r="A204" s="4">
        <v>202</v>
      </c>
      <c r="B204" s="4">
        <v>2020</v>
      </c>
      <c r="C204" s="32" t="s">
        <v>1454</v>
      </c>
      <c r="D204" s="3" t="s">
        <v>584</v>
      </c>
      <c r="E204" s="4"/>
      <c r="F204" s="4" t="s">
        <v>11</v>
      </c>
      <c r="G204" s="4">
        <v>27302</v>
      </c>
      <c r="H204" s="4"/>
    </row>
    <row r="205" spans="1:8">
      <c r="A205" s="4">
        <v>203</v>
      </c>
      <c r="B205" s="4">
        <v>2030</v>
      </c>
      <c r="C205" s="32" t="s">
        <v>1455</v>
      </c>
      <c r="D205" s="4" t="s">
        <v>585</v>
      </c>
      <c r="E205" s="4">
        <v>1</v>
      </c>
      <c r="F205" s="4" t="s">
        <v>11</v>
      </c>
      <c r="G205" s="2">
        <v>28099</v>
      </c>
      <c r="H205" s="2">
        <v>2200.8000000000002</v>
      </c>
    </row>
    <row r="206" spans="1:8">
      <c r="A206" s="4">
        <v>204</v>
      </c>
      <c r="B206" s="4">
        <v>2040</v>
      </c>
      <c r="C206" s="32" t="s">
        <v>1456</v>
      </c>
      <c r="D206" s="4" t="s">
        <v>586</v>
      </c>
      <c r="E206" s="4">
        <v>1</v>
      </c>
      <c r="F206" s="4" t="s">
        <v>11</v>
      </c>
      <c r="G206" s="2">
        <v>34939</v>
      </c>
      <c r="H206" s="2">
        <v>2290.9</v>
      </c>
    </row>
    <row r="207" spans="1:8">
      <c r="A207" s="4">
        <v>205</v>
      </c>
      <c r="B207" s="4">
        <v>2050</v>
      </c>
      <c r="C207" s="32" t="s">
        <v>1457</v>
      </c>
      <c r="D207" s="3" t="s">
        <v>587</v>
      </c>
      <c r="E207" s="4"/>
      <c r="F207" s="4" t="s">
        <v>11</v>
      </c>
      <c r="G207" s="4">
        <v>35736</v>
      </c>
      <c r="H207" s="4"/>
    </row>
    <row r="208" spans="1:8">
      <c r="A208" s="4">
        <v>206</v>
      </c>
      <c r="B208" s="4">
        <v>2060</v>
      </c>
      <c r="C208" s="32" t="s">
        <v>1458</v>
      </c>
      <c r="D208" s="4" t="s">
        <v>588</v>
      </c>
      <c r="E208" s="4">
        <v>1</v>
      </c>
      <c r="F208" s="4" t="s">
        <v>11</v>
      </c>
      <c r="G208" s="2">
        <v>788</v>
      </c>
      <c r="H208" s="2">
        <v>1876.1</v>
      </c>
    </row>
    <row r="209" spans="1:8">
      <c r="A209" s="4">
        <v>207</v>
      </c>
      <c r="B209" s="4">
        <v>2070</v>
      </c>
      <c r="C209" s="32" t="s">
        <v>1459</v>
      </c>
      <c r="D209" s="4" t="s">
        <v>589</v>
      </c>
      <c r="E209" s="4">
        <v>1</v>
      </c>
      <c r="F209" s="4" t="s">
        <v>11</v>
      </c>
      <c r="G209" s="2">
        <v>1910</v>
      </c>
      <c r="H209" s="2">
        <v>1960.2</v>
      </c>
    </row>
    <row r="210" spans="1:8" ht="75">
      <c r="A210" s="4">
        <v>208</v>
      </c>
      <c r="B210" s="4">
        <v>2080</v>
      </c>
      <c r="C210" s="32" t="s">
        <v>1460</v>
      </c>
      <c r="D210" s="4" t="s">
        <v>3599</v>
      </c>
      <c r="E210" s="4">
        <v>1</v>
      </c>
      <c r="F210" s="4" t="s">
        <v>9</v>
      </c>
      <c r="G210" s="2">
        <v>0</v>
      </c>
      <c r="H210" s="2">
        <v>3010.6</v>
      </c>
    </row>
    <row r="211" spans="1:8">
      <c r="A211" s="4">
        <v>209</v>
      </c>
      <c r="B211" s="4">
        <v>2090</v>
      </c>
      <c r="C211" s="32" t="s">
        <v>1461</v>
      </c>
      <c r="D211" s="4" t="s">
        <v>590</v>
      </c>
      <c r="E211" s="4">
        <v>1</v>
      </c>
      <c r="F211" s="4" t="s">
        <v>9</v>
      </c>
      <c r="G211" s="2">
        <v>2866</v>
      </c>
      <c r="H211" s="2">
        <v>3052.2</v>
      </c>
    </row>
    <row r="212" spans="1:8">
      <c r="A212" s="4">
        <v>210</v>
      </c>
      <c r="B212" s="4">
        <v>2100</v>
      </c>
      <c r="C212" s="32" t="s">
        <v>1462</v>
      </c>
      <c r="D212" s="4" t="s">
        <v>591</v>
      </c>
      <c r="E212" s="4"/>
      <c r="F212" s="4" t="s">
        <v>9</v>
      </c>
      <c r="G212" s="4">
        <v>3001</v>
      </c>
      <c r="H212" s="4"/>
    </row>
    <row r="213" spans="1:8" ht="75">
      <c r="A213" s="4">
        <v>211</v>
      </c>
      <c r="B213" s="4">
        <v>2110</v>
      </c>
      <c r="C213" s="32" t="s">
        <v>1463</v>
      </c>
      <c r="D213" s="4" t="s">
        <v>3600</v>
      </c>
      <c r="E213" s="4">
        <v>1</v>
      </c>
      <c r="F213" s="4" t="s">
        <v>9</v>
      </c>
      <c r="G213" s="4">
        <v>0</v>
      </c>
      <c r="H213" s="4">
        <v>104.9</v>
      </c>
    </row>
    <row r="214" spans="1:8" ht="30">
      <c r="A214" s="4">
        <v>212</v>
      </c>
      <c r="B214" s="4">
        <v>2120</v>
      </c>
      <c r="C214" s="32" t="s">
        <v>1464</v>
      </c>
      <c r="D214" s="4" t="s">
        <v>3601</v>
      </c>
      <c r="E214" s="4">
        <v>1</v>
      </c>
      <c r="F214" s="4" t="s">
        <v>9</v>
      </c>
      <c r="G214" s="4">
        <v>2412</v>
      </c>
      <c r="H214" s="4">
        <v>177.2</v>
      </c>
    </row>
    <row r="215" spans="1:8" ht="30">
      <c r="A215" s="4">
        <v>213</v>
      </c>
      <c r="B215" s="4">
        <v>2130</v>
      </c>
      <c r="C215" s="32" t="s">
        <v>1465</v>
      </c>
      <c r="D215" s="3" t="s">
        <v>592</v>
      </c>
      <c r="E215" s="4">
        <v>1</v>
      </c>
      <c r="F215" s="4" t="s">
        <v>9</v>
      </c>
      <c r="G215" s="4">
        <v>2538</v>
      </c>
      <c r="H215" s="4">
        <v>278.2</v>
      </c>
    </row>
    <row r="216" spans="1:8">
      <c r="A216" s="4">
        <v>214</v>
      </c>
      <c r="B216" s="4">
        <v>2140</v>
      </c>
      <c r="C216" s="32" t="s">
        <v>1466</v>
      </c>
      <c r="D216" s="4" t="s">
        <v>950</v>
      </c>
      <c r="E216" s="4"/>
      <c r="F216" s="4" t="s">
        <v>9</v>
      </c>
      <c r="G216" s="4">
        <v>3982</v>
      </c>
      <c r="H216" s="4"/>
    </row>
    <row r="217" spans="1:8">
      <c r="A217" s="4">
        <v>215</v>
      </c>
      <c r="B217" s="4">
        <v>2150</v>
      </c>
      <c r="C217" s="32" t="s">
        <v>1467</v>
      </c>
      <c r="D217" s="4" t="s">
        <v>593</v>
      </c>
      <c r="E217" s="4">
        <v>1</v>
      </c>
      <c r="F217" s="4" t="s">
        <v>9</v>
      </c>
      <c r="G217" s="4">
        <v>4025</v>
      </c>
      <c r="H217" s="4">
        <v>488.1</v>
      </c>
    </row>
    <row r="218" spans="1:8" ht="30">
      <c r="A218" s="4">
        <v>216</v>
      </c>
      <c r="B218" s="4">
        <v>2160</v>
      </c>
      <c r="C218" s="32" t="s">
        <v>1468</v>
      </c>
      <c r="D218" s="4" t="s">
        <v>3602</v>
      </c>
      <c r="E218" s="4">
        <v>1</v>
      </c>
      <c r="F218" s="4" t="s">
        <v>9</v>
      </c>
      <c r="G218" s="4">
        <v>0</v>
      </c>
      <c r="H218" s="4">
        <v>518.79999999999995</v>
      </c>
    </row>
    <row r="219" spans="1:8">
      <c r="A219" s="4">
        <v>217</v>
      </c>
      <c r="B219" s="4">
        <v>2170</v>
      </c>
      <c r="C219" s="32" t="s">
        <v>1469</v>
      </c>
      <c r="D219" s="4" t="s">
        <v>594</v>
      </c>
      <c r="E219" s="4"/>
      <c r="F219" s="4" t="s">
        <v>20</v>
      </c>
      <c r="G219" s="4">
        <v>140</v>
      </c>
      <c r="H219" s="4"/>
    </row>
    <row r="220" spans="1:8">
      <c r="A220" s="4">
        <v>218</v>
      </c>
      <c r="B220" s="4">
        <v>2180</v>
      </c>
      <c r="C220" s="32" t="s">
        <v>1470</v>
      </c>
      <c r="D220" s="4" t="s">
        <v>595</v>
      </c>
      <c r="E220" s="4">
        <v>1</v>
      </c>
      <c r="F220" s="4" t="s">
        <v>20</v>
      </c>
      <c r="G220" s="2">
        <v>237</v>
      </c>
      <c r="H220" s="2">
        <v>84954.9</v>
      </c>
    </row>
    <row r="221" spans="1:8" ht="45">
      <c r="A221" s="4">
        <v>219</v>
      </c>
      <c r="B221" s="4">
        <v>2190</v>
      </c>
      <c r="C221" s="32" t="s">
        <v>1471</v>
      </c>
      <c r="D221" s="4" t="s">
        <v>3603</v>
      </c>
      <c r="E221" s="4">
        <v>1</v>
      </c>
      <c r="F221" s="4" t="s">
        <v>33</v>
      </c>
      <c r="G221" s="2">
        <v>398</v>
      </c>
      <c r="H221" s="2">
        <v>67962.5</v>
      </c>
    </row>
    <row r="222" spans="1:8" ht="30">
      <c r="A222" s="4">
        <v>220</v>
      </c>
      <c r="B222" s="4">
        <v>2200</v>
      </c>
      <c r="C222" s="32" t="s">
        <v>1472</v>
      </c>
      <c r="D222" s="4" t="s">
        <v>596</v>
      </c>
      <c r="E222" s="4">
        <v>1</v>
      </c>
      <c r="F222" s="4" t="s">
        <v>26</v>
      </c>
      <c r="G222" s="2">
        <v>0</v>
      </c>
      <c r="H222" s="2">
        <v>46152.800000000003</v>
      </c>
    </row>
    <row r="223" spans="1:8">
      <c r="A223" s="4">
        <v>221</v>
      </c>
      <c r="B223" s="4">
        <v>2210</v>
      </c>
      <c r="C223" s="32" t="s">
        <v>1473</v>
      </c>
      <c r="D223" s="4" t="s">
        <v>597</v>
      </c>
      <c r="E223" s="4"/>
      <c r="F223" s="4" t="s">
        <v>26</v>
      </c>
      <c r="G223" s="4">
        <v>564</v>
      </c>
      <c r="H223" s="4"/>
    </row>
    <row r="224" spans="1:8">
      <c r="A224" s="4">
        <v>222</v>
      </c>
      <c r="B224" s="4">
        <v>2220</v>
      </c>
      <c r="C224" s="32" t="s">
        <v>1474</v>
      </c>
      <c r="D224" s="4" t="s">
        <v>598</v>
      </c>
      <c r="E224" s="4">
        <v>1</v>
      </c>
      <c r="F224" s="4" t="s">
        <v>26</v>
      </c>
      <c r="G224" s="2">
        <v>592</v>
      </c>
      <c r="H224" s="2">
        <v>64894.5</v>
      </c>
    </row>
    <row r="225" spans="1:8" ht="30">
      <c r="A225" s="4">
        <v>223</v>
      </c>
      <c r="B225" s="4">
        <v>2230</v>
      </c>
      <c r="C225" s="32" t="s">
        <v>1475</v>
      </c>
      <c r="D225" s="4" t="s">
        <v>599</v>
      </c>
      <c r="E225" s="4">
        <v>1</v>
      </c>
      <c r="F225" s="4" t="s">
        <v>11</v>
      </c>
      <c r="G225" s="2">
        <v>0</v>
      </c>
      <c r="H225" s="2">
        <v>42959.1</v>
      </c>
    </row>
    <row r="226" spans="1:8">
      <c r="A226" s="4">
        <v>224</v>
      </c>
      <c r="B226" s="4">
        <v>2240</v>
      </c>
      <c r="C226" s="32" t="s">
        <v>1476</v>
      </c>
      <c r="D226" s="3" t="s">
        <v>600</v>
      </c>
      <c r="E226" s="4"/>
      <c r="F226" s="4" t="s">
        <v>11</v>
      </c>
      <c r="G226" s="4">
        <v>94251</v>
      </c>
      <c r="H226" s="4"/>
    </row>
    <row r="227" spans="1:8">
      <c r="A227" s="4">
        <v>225</v>
      </c>
      <c r="B227" s="4">
        <v>2250</v>
      </c>
      <c r="C227" s="32" t="s">
        <v>1477</v>
      </c>
      <c r="D227" s="4" t="s">
        <v>601</v>
      </c>
      <c r="E227" s="4">
        <v>1</v>
      </c>
      <c r="F227" s="4" t="s">
        <v>11</v>
      </c>
      <c r="G227" s="2">
        <v>77833</v>
      </c>
      <c r="H227" s="2">
        <v>2409.6999999999998</v>
      </c>
    </row>
    <row r="228" spans="1:8">
      <c r="A228" s="4">
        <v>226</v>
      </c>
      <c r="B228" s="4">
        <v>2260</v>
      </c>
      <c r="C228" s="32" t="s">
        <v>1478</v>
      </c>
      <c r="D228" s="4" t="s">
        <v>602</v>
      </c>
      <c r="E228" s="4">
        <v>1</v>
      </c>
      <c r="F228" s="4" t="s">
        <v>11</v>
      </c>
      <c r="G228" s="2">
        <v>55314</v>
      </c>
      <c r="H228" s="2">
        <v>2141.4</v>
      </c>
    </row>
    <row r="229" spans="1:8">
      <c r="A229" s="4">
        <v>227</v>
      </c>
      <c r="B229" s="4">
        <v>2270</v>
      </c>
      <c r="C229" s="32" t="s">
        <v>1479</v>
      </c>
      <c r="D229" s="4" t="s">
        <v>603</v>
      </c>
      <c r="E229" s="4">
        <v>1</v>
      </c>
      <c r="F229" s="4" t="s">
        <v>11</v>
      </c>
      <c r="G229" s="2">
        <v>0</v>
      </c>
      <c r="H229" s="2">
        <v>1430.6</v>
      </c>
    </row>
    <row r="230" spans="1:8">
      <c r="A230" s="4">
        <v>228</v>
      </c>
      <c r="B230" s="4">
        <v>2280</v>
      </c>
      <c r="C230" s="32" t="s">
        <v>1480</v>
      </c>
      <c r="D230" s="4" t="s">
        <v>604</v>
      </c>
      <c r="E230" s="4">
        <v>1</v>
      </c>
      <c r="F230" s="4" t="s">
        <v>11</v>
      </c>
      <c r="G230" s="2">
        <v>73014</v>
      </c>
      <c r="H230" s="2">
        <v>1297.9000000000001</v>
      </c>
    </row>
    <row r="231" spans="1:8">
      <c r="A231" s="4">
        <v>229</v>
      </c>
      <c r="B231" s="4">
        <v>2290</v>
      </c>
      <c r="C231" s="32" t="s">
        <v>1481</v>
      </c>
      <c r="D231" s="3" t="s">
        <v>605</v>
      </c>
      <c r="E231" s="4"/>
      <c r="F231" s="4" t="s">
        <v>11</v>
      </c>
      <c r="G231" s="4">
        <v>50318</v>
      </c>
      <c r="H231" s="4"/>
    </row>
    <row r="232" spans="1:8" ht="60">
      <c r="A232" s="4">
        <v>230</v>
      </c>
      <c r="B232" s="4">
        <v>2300</v>
      </c>
      <c r="C232" s="32" t="s">
        <v>1482</v>
      </c>
      <c r="D232" s="4" t="s">
        <v>606</v>
      </c>
      <c r="E232" s="4">
        <v>1</v>
      </c>
      <c r="F232" s="4" t="s">
        <v>9</v>
      </c>
      <c r="G232" s="2">
        <v>0</v>
      </c>
      <c r="H232" s="2">
        <v>1653.3</v>
      </c>
    </row>
    <row r="233" spans="1:8">
      <c r="A233" s="4">
        <v>231</v>
      </c>
      <c r="B233" s="4">
        <v>2310</v>
      </c>
      <c r="C233" s="32" t="s">
        <v>1483</v>
      </c>
      <c r="D233" s="4" t="s">
        <v>607</v>
      </c>
      <c r="E233" s="4">
        <v>1</v>
      </c>
      <c r="F233" s="4" t="s">
        <v>9</v>
      </c>
      <c r="G233" s="4">
        <v>2770</v>
      </c>
      <c r="H233" s="4">
        <v>984.1</v>
      </c>
    </row>
    <row r="234" spans="1:8">
      <c r="A234" s="4">
        <v>232</v>
      </c>
      <c r="B234" s="4">
        <v>2320</v>
      </c>
      <c r="C234" s="32" t="s">
        <v>1484</v>
      </c>
      <c r="D234" s="4" t="s">
        <v>608</v>
      </c>
      <c r="E234" s="4">
        <v>1</v>
      </c>
      <c r="F234" s="4" t="s">
        <v>9</v>
      </c>
      <c r="G234" s="2">
        <v>2478</v>
      </c>
      <c r="H234" s="2">
        <v>1318.7</v>
      </c>
    </row>
    <row r="235" spans="1:8">
      <c r="A235" s="4">
        <v>233</v>
      </c>
      <c r="B235" s="4">
        <v>2330</v>
      </c>
      <c r="C235" s="32" t="s">
        <v>1485</v>
      </c>
      <c r="D235" s="4" t="s">
        <v>609</v>
      </c>
      <c r="E235" s="4"/>
      <c r="F235" s="4" t="s">
        <v>9</v>
      </c>
      <c r="G235" s="4">
        <v>1784</v>
      </c>
      <c r="H235" s="4"/>
    </row>
    <row r="236" spans="1:8">
      <c r="A236" s="4">
        <v>234</v>
      </c>
      <c r="B236" s="4">
        <v>2340</v>
      </c>
      <c r="C236" s="32" t="s">
        <v>1486</v>
      </c>
      <c r="D236" s="4" t="s">
        <v>610</v>
      </c>
      <c r="E236" s="4">
        <v>1</v>
      </c>
      <c r="F236" s="4" t="s">
        <v>9</v>
      </c>
      <c r="G236" s="2">
        <v>1629</v>
      </c>
      <c r="H236" s="2">
        <v>2926.4</v>
      </c>
    </row>
    <row r="237" spans="1:8" ht="45">
      <c r="A237" s="4">
        <v>235</v>
      </c>
      <c r="B237" s="4">
        <v>2350</v>
      </c>
      <c r="C237" s="32" t="s">
        <v>1487</v>
      </c>
      <c r="D237" s="4" t="s">
        <v>611</v>
      </c>
      <c r="E237" s="4">
        <v>1</v>
      </c>
      <c r="F237" s="4" t="s">
        <v>9</v>
      </c>
      <c r="G237" s="2">
        <v>0</v>
      </c>
      <c r="H237" s="2">
        <v>2619.5</v>
      </c>
    </row>
    <row r="238" spans="1:8" ht="30">
      <c r="A238" s="4">
        <v>236</v>
      </c>
      <c r="B238" s="4">
        <v>2360</v>
      </c>
      <c r="C238" s="32" t="s">
        <v>1488</v>
      </c>
      <c r="D238" s="4" t="s">
        <v>612</v>
      </c>
      <c r="E238" s="4">
        <v>1</v>
      </c>
      <c r="F238" s="4" t="s">
        <v>9</v>
      </c>
      <c r="G238" s="2">
        <v>1993</v>
      </c>
      <c r="H238" s="2">
        <v>1811.7</v>
      </c>
    </row>
    <row r="239" spans="1:8" ht="30">
      <c r="A239" s="4">
        <v>237</v>
      </c>
      <c r="B239" s="4">
        <v>2370</v>
      </c>
      <c r="C239" s="32" t="s">
        <v>1489</v>
      </c>
      <c r="D239" s="4" t="s">
        <v>613</v>
      </c>
      <c r="E239" s="4">
        <v>1</v>
      </c>
      <c r="F239" s="4" t="s">
        <v>9</v>
      </c>
      <c r="G239" s="2">
        <v>1224</v>
      </c>
      <c r="H239" s="2">
        <v>1660.2</v>
      </c>
    </row>
    <row r="240" spans="1:8" ht="30">
      <c r="A240" s="4">
        <v>238</v>
      </c>
      <c r="B240" s="4">
        <v>2380</v>
      </c>
      <c r="C240" s="32" t="s">
        <v>1490</v>
      </c>
      <c r="D240" s="4" t="s">
        <v>3604</v>
      </c>
      <c r="E240" s="4">
        <v>1</v>
      </c>
      <c r="F240" s="4" t="s">
        <v>9</v>
      </c>
      <c r="G240" s="4">
        <v>1615</v>
      </c>
      <c r="H240" s="4">
        <v>161.4</v>
      </c>
    </row>
    <row r="241" spans="1:8" ht="30">
      <c r="A241" s="4">
        <v>239</v>
      </c>
      <c r="B241" s="4">
        <v>2390</v>
      </c>
      <c r="C241" s="32" t="s">
        <v>1491</v>
      </c>
      <c r="D241" s="4" t="s">
        <v>3605</v>
      </c>
      <c r="E241" s="4">
        <v>1</v>
      </c>
      <c r="F241" s="4" t="s">
        <v>9</v>
      </c>
      <c r="G241" s="4">
        <v>0</v>
      </c>
      <c r="H241" s="4">
        <v>5.7</v>
      </c>
    </row>
    <row r="242" spans="1:8">
      <c r="A242" s="4">
        <v>240</v>
      </c>
      <c r="B242" s="4">
        <v>2400</v>
      </c>
      <c r="C242" s="32" t="s">
        <v>1492</v>
      </c>
      <c r="D242" s="4" t="s">
        <v>607</v>
      </c>
      <c r="E242" s="4">
        <v>1</v>
      </c>
      <c r="F242" s="4" t="s">
        <v>9</v>
      </c>
      <c r="G242" s="4">
        <v>3361</v>
      </c>
      <c r="H242" s="4">
        <v>96</v>
      </c>
    </row>
    <row r="243" spans="1:8">
      <c r="A243" s="4">
        <v>241</v>
      </c>
      <c r="B243" s="4">
        <v>2410</v>
      </c>
      <c r="C243" s="32" t="s">
        <v>1493</v>
      </c>
      <c r="D243" s="4" t="s">
        <v>608</v>
      </c>
      <c r="E243" s="4"/>
      <c r="F243" s="4" t="s">
        <v>9</v>
      </c>
      <c r="G243" s="4">
        <v>3028</v>
      </c>
      <c r="H243" s="4"/>
    </row>
    <row r="244" spans="1:8">
      <c r="A244" s="4">
        <v>242</v>
      </c>
      <c r="B244" s="4">
        <v>2420</v>
      </c>
      <c r="C244" s="32" t="s">
        <v>1494</v>
      </c>
      <c r="D244" s="4" t="s">
        <v>609</v>
      </c>
      <c r="E244" s="4">
        <v>1</v>
      </c>
      <c r="F244" s="4" t="s">
        <v>9</v>
      </c>
      <c r="G244" s="2">
        <v>2238</v>
      </c>
      <c r="H244" s="2">
        <v>1089</v>
      </c>
    </row>
    <row r="245" spans="1:8">
      <c r="A245" s="4">
        <v>243</v>
      </c>
      <c r="B245" s="4">
        <v>2430</v>
      </c>
      <c r="C245" s="32" t="s">
        <v>1495</v>
      </c>
      <c r="D245" s="4" t="s">
        <v>610</v>
      </c>
      <c r="E245" s="4">
        <v>1</v>
      </c>
      <c r="F245" s="4" t="s">
        <v>9</v>
      </c>
      <c r="G245" s="2">
        <v>2061</v>
      </c>
      <c r="H245" s="2">
        <v>1176.0999999999999</v>
      </c>
    </row>
    <row r="246" spans="1:8" ht="45">
      <c r="A246" s="4">
        <v>244</v>
      </c>
      <c r="B246" s="4">
        <v>2440</v>
      </c>
      <c r="C246" s="32" t="s">
        <v>1496</v>
      </c>
      <c r="D246" s="3" t="s">
        <v>951</v>
      </c>
      <c r="E246" s="4"/>
      <c r="F246" s="4" t="s">
        <v>9</v>
      </c>
      <c r="G246" s="4">
        <v>209</v>
      </c>
      <c r="H246" s="4"/>
    </row>
    <row r="247" spans="1:8" ht="45">
      <c r="A247" s="4">
        <v>245</v>
      </c>
      <c r="B247" s="4">
        <v>2450</v>
      </c>
      <c r="C247" s="32" t="s">
        <v>1497</v>
      </c>
      <c r="D247" s="4" t="s">
        <v>952</v>
      </c>
      <c r="E247" s="4">
        <v>1</v>
      </c>
      <c r="F247" s="4" t="s">
        <v>9</v>
      </c>
      <c r="G247" s="2">
        <v>6</v>
      </c>
      <c r="H247" s="2">
        <v>2137.4</v>
      </c>
    </row>
    <row r="248" spans="1:8" ht="30">
      <c r="A248" s="4">
        <v>246</v>
      </c>
      <c r="B248" s="4">
        <v>2460</v>
      </c>
      <c r="C248" s="32" t="s">
        <v>1498</v>
      </c>
      <c r="D248" s="4" t="s">
        <v>3606</v>
      </c>
      <c r="E248" s="4">
        <v>1</v>
      </c>
      <c r="F248" s="4" t="s">
        <v>9</v>
      </c>
      <c r="G248" s="2">
        <v>261</v>
      </c>
      <c r="H248" s="2">
        <v>1965.2</v>
      </c>
    </row>
    <row r="249" spans="1:8" ht="60">
      <c r="A249" s="4">
        <v>247</v>
      </c>
      <c r="B249" s="4">
        <v>2470</v>
      </c>
      <c r="C249" s="32" t="s">
        <v>1499</v>
      </c>
      <c r="D249" s="4" t="s">
        <v>953</v>
      </c>
      <c r="E249" s="4">
        <v>1</v>
      </c>
      <c r="F249" s="4" t="s">
        <v>9</v>
      </c>
      <c r="G249" s="2">
        <v>0</v>
      </c>
      <c r="H249" s="2">
        <v>1771.1</v>
      </c>
    </row>
    <row r="250" spans="1:8">
      <c r="A250" s="4">
        <v>248</v>
      </c>
      <c r="B250" s="4">
        <v>2480</v>
      </c>
      <c r="C250" s="32" t="s">
        <v>1500</v>
      </c>
      <c r="D250" s="4" t="s">
        <v>614</v>
      </c>
      <c r="E250" s="4">
        <v>1</v>
      </c>
      <c r="F250" s="4" t="s">
        <v>9</v>
      </c>
      <c r="G250" s="4">
        <v>1239</v>
      </c>
      <c r="H250" s="4">
        <v>321.8</v>
      </c>
    </row>
    <row r="251" spans="1:8">
      <c r="A251" s="4">
        <v>249</v>
      </c>
      <c r="B251" s="4">
        <v>2490</v>
      </c>
      <c r="C251" s="32" t="s">
        <v>1501</v>
      </c>
      <c r="D251" s="4" t="s">
        <v>615</v>
      </c>
      <c r="E251" s="4"/>
      <c r="F251" s="4" t="s">
        <v>9</v>
      </c>
      <c r="G251" s="4">
        <v>1329</v>
      </c>
      <c r="H251" s="4"/>
    </row>
    <row r="252" spans="1:8" s="15" customFormat="1" ht="45">
      <c r="A252" s="4">
        <v>250</v>
      </c>
      <c r="B252" s="14">
        <v>2500</v>
      </c>
      <c r="C252" s="32" t="s">
        <v>1502</v>
      </c>
      <c r="D252" s="14" t="s">
        <v>616</v>
      </c>
      <c r="E252" s="14">
        <v>1</v>
      </c>
      <c r="F252" s="14" t="s">
        <v>9</v>
      </c>
      <c r="G252" s="14">
        <v>0</v>
      </c>
      <c r="H252" s="14">
        <v>126.7</v>
      </c>
    </row>
    <row r="253" spans="1:8" s="15" customFormat="1">
      <c r="A253" s="4">
        <v>251</v>
      </c>
      <c r="B253" s="14">
        <v>2510</v>
      </c>
      <c r="C253" s="32" t="s">
        <v>1503</v>
      </c>
      <c r="D253" s="14" t="s">
        <v>617</v>
      </c>
      <c r="E253" s="14">
        <v>1</v>
      </c>
      <c r="F253" s="14" t="s">
        <v>9</v>
      </c>
      <c r="G253" s="14">
        <v>2685</v>
      </c>
      <c r="H253" s="14">
        <v>195</v>
      </c>
    </row>
    <row r="254" spans="1:8" s="15" customFormat="1">
      <c r="A254" s="4">
        <v>252</v>
      </c>
      <c r="B254" s="14">
        <v>2520</v>
      </c>
      <c r="C254" s="32" t="s">
        <v>1504</v>
      </c>
      <c r="D254" s="14" t="s">
        <v>618</v>
      </c>
      <c r="E254" s="14">
        <v>1</v>
      </c>
      <c r="F254" s="14" t="s">
        <v>9</v>
      </c>
      <c r="G254" s="14">
        <v>2446</v>
      </c>
      <c r="H254" s="14">
        <v>333.6</v>
      </c>
    </row>
    <row r="255" spans="1:8" ht="30">
      <c r="A255" s="4">
        <v>253</v>
      </c>
      <c r="B255" s="10">
        <v>2530</v>
      </c>
      <c r="C255" s="32" t="s">
        <v>1505</v>
      </c>
      <c r="D255" s="3" t="s">
        <v>954</v>
      </c>
      <c r="E255" s="4"/>
      <c r="F255" s="4" t="s">
        <v>9</v>
      </c>
      <c r="G255" s="4">
        <v>2173</v>
      </c>
      <c r="H255" s="4"/>
    </row>
    <row r="256" spans="1:8" ht="30">
      <c r="A256" s="4">
        <v>254</v>
      </c>
      <c r="B256" s="4">
        <v>2540</v>
      </c>
      <c r="C256" s="32" t="s">
        <v>1506</v>
      </c>
      <c r="D256" s="4" t="s">
        <v>619</v>
      </c>
      <c r="E256" s="4">
        <v>1</v>
      </c>
      <c r="F256" s="4" t="s">
        <v>9</v>
      </c>
      <c r="G256" s="2">
        <v>376</v>
      </c>
      <c r="H256" s="2">
        <v>2806.7</v>
      </c>
    </row>
    <row r="257" spans="1:8" ht="30">
      <c r="A257" s="4">
        <v>255</v>
      </c>
      <c r="B257" s="4">
        <v>2550</v>
      </c>
      <c r="C257" s="32" t="s">
        <v>1507</v>
      </c>
      <c r="D257" s="4" t="s">
        <v>955</v>
      </c>
      <c r="E257" s="4">
        <v>1</v>
      </c>
      <c r="F257" s="4" t="s">
        <v>9</v>
      </c>
      <c r="G257" s="2">
        <v>0</v>
      </c>
      <c r="H257" s="2">
        <v>1820.6</v>
      </c>
    </row>
    <row r="258" spans="1:8">
      <c r="A258" s="4">
        <v>256</v>
      </c>
      <c r="B258" s="4">
        <v>2560</v>
      </c>
      <c r="C258" s="32" t="s">
        <v>1508</v>
      </c>
      <c r="D258" s="4" t="s">
        <v>896</v>
      </c>
      <c r="E258" s="4">
        <v>1</v>
      </c>
      <c r="F258" s="4" t="s">
        <v>9</v>
      </c>
      <c r="G258" s="2">
        <v>144</v>
      </c>
      <c r="H258" s="2">
        <v>2484.9</v>
      </c>
    </row>
    <row r="259" spans="1:8">
      <c r="A259" s="4">
        <v>257</v>
      </c>
      <c r="B259" s="4">
        <v>2570</v>
      </c>
      <c r="C259" s="32" t="s">
        <v>1509</v>
      </c>
      <c r="D259" s="4" t="s">
        <v>897</v>
      </c>
      <c r="E259" s="4">
        <v>1</v>
      </c>
      <c r="F259" s="4" t="s">
        <v>9</v>
      </c>
      <c r="G259" s="2">
        <v>233</v>
      </c>
      <c r="H259" s="2">
        <v>1641.4</v>
      </c>
    </row>
    <row r="260" spans="1:8" ht="30">
      <c r="A260" s="4">
        <v>258</v>
      </c>
      <c r="B260" s="4">
        <v>2580</v>
      </c>
      <c r="C260" s="32" t="s">
        <v>1510</v>
      </c>
      <c r="D260" s="3" t="s">
        <v>956</v>
      </c>
      <c r="E260" s="4">
        <v>1</v>
      </c>
      <c r="F260" s="4" t="s">
        <v>9</v>
      </c>
      <c r="G260" s="4">
        <v>389</v>
      </c>
      <c r="H260" s="4">
        <v>416.8</v>
      </c>
    </row>
    <row r="261" spans="1:8" ht="45">
      <c r="A261" s="4">
        <v>259</v>
      </c>
      <c r="B261" s="4">
        <v>2590</v>
      </c>
      <c r="C261" s="32" t="s">
        <v>1511</v>
      </c>
      <c r="D261" s="4" t="s">
        <v>620</v>
      </c>
      <c r="E261" s="4">
        <v>1</v>
      </c>
      <c r="F261" s="4" t="s">
        <v>9</v>
      </c>
      <c r="G261" s="4">
        <v>0</v>
      </c>
      <c r="H261" s="4">
        <v>105.9</v>
      </c>
    </row>
    <row r="262" spans="1:8">
      <c r="A262" s="4">
        <v>260</v>
      </c>
      <c r="B262" s="4">
        <v>2600</v>
      </c>
      <c r="C262" s="32" t="s">
        <v>1512</v>
      </c>
      <c r="D262" s="4" t="s">
        <v>621</v>
      </c>
      <c r="E262" s="4">
        <v>1</v>
      </c>
      <c r="F262" s="4" t="s">
        <v>9</v>
      </c>
      <c r="G262" s="4">
        <v>3416</v>
      </c>
      <c r="H262" s="4">
        <v>90.1</v>
      </c>
    </row>
    <row r="263" spans="1:8">
      <c r="A263" s="4">
        <v>261</v>
      </c>
      <c r="B263" s="4">
        <v>2610</v>
      </c>
      <c r="C263" s="32" t="s">
        <v>1513</v>
      </c>
      <c r="D263" s="4" t="s">
        <v>622</v>
      </c>
      <c r="E263" s="4">
        <v>1</v>
      </c>
      <c r="F263" s="4" t="s">
        <v>9</v>
      </c>
      <c r="G263" s="4">
        <v>2421</v>
      </c>
      <c r="H263" s="4">
        <v>750.4</v>
      </c>
    </row>
    <row r="264" spans="1:8">
      <c r="A264" s="4">
        <v>262</v>
      </c>
      <c r="B264" s="4">
        <v>2620</v>
      </c>
      <c r="C264" s="32" t="s">
        <v>1514</v>
      </c>
      <c r="D264" s="4" t="s">
        <v>623</v>
      </c>
      <c r="E264" s="4">
        <v>1</v>
      </c>
      <c r="F264" s="4" t="s">
        <v>9</v>
      </c>
      <c r="G264" s="4">
        <v>3052</v>
      </c>
      <c r="H264" s="4">
        <v>51.5</v>
      </c>
    </row>
    <row r="265" spans="1:8">
      <c r="A265" s="4">
        <v>263</v>
      </c>
      <c r="B265" s="4">
        <v>2630</v>
      </c>
      <c r="C265" s="32" t="s">
        <v>1515</v>
      </c>
      <c r="D265" s="4" t="s">
        <v>624</v>
      </c>
      <c r="E265" s="4">
        <v>1</v>
      </c>
      <c r="F265" s="4" t="s">
        <v>9</v>
      </c>
      <c r="G265" s="4">
        <v>2202</v>
      </c>
      <c r="H265" s="4">
        <v>321.8</v>
      </c>
    </row>
    <row r="266" spans="1:8" ht="90">
      <c r="A266" s="4">
        <v>264</v>
      </c>
      <c r="B266" s="4">
        <v>2640</v>
      </c>
      <c r="C266" s="32" t="s">
        <v>1516</v>
      </c>
      <c r="D266" s="4" t="s">
        <v>957</v>
      </c>
      <c r="E266" s="4"/>
      <c r="F266" s="4" t="s">
        <v>20</v>
      </c>
      <c r="G266" s="4">
        <v>530</v>
      </c>
      <c r="H266" s="4"/>
    </row>
    <row r="267" spans="1:8">
      <c r="A267" s="4">
        <v>265</v>
      </c>
      <c r="B267" s="4">
        <v>2650</v>
      </c>
      <c r="C267" s="32" t="s">
        <v>1517</v>
      </c>
      <c r="D267" s="4" t="s">
        <v>625</v>
      </c>
      <c r="E267" s="4">
        <v>1</v>
      </c>
      <c r="F267" s="4" t="s">
        <v>20</v>
      </c>
      <c r="G267" s="4">
        <v>130</v>
      </c>
      <c r="H267" s="4">
        <v>216.8</v>
      </c>
    </row>
    <row r="268" spans="1:8" ht="30">
      <c r="A268" s="4">
        <v>266</v>
      </c>
      <c r="B268" s="4">
        <v>2660</v>
      </c>
      <c r="C268" s="32" t="s">
        <v>1518</v>
      </c>
      <c r="D268" s="4" t="s">
        <v>626</v>
      </c>
      <c r="E268" s="4">
        <v>1</v>
      </c>
      <c r="F268" s="4" t="s">
        <v>26</v>
      </c>
      <c r="G268" s="4">
        <v>112</v>
      </c>
      <c r="H268" s="4">
        <v>116.8</v>
      </c>
    </row>
    <row r="269" spans="1:8" ht="45">
      <c r="A269" s="4">
        <v>267</v>
      </c>
      <c r="B269" s="4">
        <v>2670</v>
      </c>
      <c r="C269" s="32" t="s">
        <v>1519</v>
      </c>
      <c r="D269" s="4" t="s">
        <v>3607</v>
      </c>
      <c r="E269" s="4">
        <v>1</v>
      </c>
      <c r="F269" s="4" t="s">
        <v>9</v>
      </c>
      <c r="G269" s="4">
        <v>887</v>
      </c>
      <c r="H269" s="4">
        <v>582.1</v>
      </c>
    </row>
    <row r="270" spans="1:8" ht="30">
      <c r="A270" s="4">
        <v>268</v>
      </c>
      <c r="B270" s="4">
        <v>2680</v>
      </c>
      <c r="C270" s="32" t="s">
        <v>1520</v>
      </c>
      <c r="D270" s="4" t="s">
        <v>627</v>
      </c>
      <c r="E270" s="4">
        <v>1</v>
      </c>
      <c r="F270" s="4" t="s">
        <v>33</v>
      </c>
      <c r="G270" s="4">
        <v>113</v>
      </c>
      <c r="H270" s="4">
        <v>85.1</v>
      </c>
    </row>
    <row r="271" spans="1:8" ht="30">
      <c r="A271" s="4">
        <v>269</v>
      </c>
      <c r="B271" s="4">
        <v>2690</v>
      </c>
      <c r="C271" s="32" t="s">
        <v>1521</v>
      </c>
      <c r="D271" s="4" t="s">
        <v>958</v>
      </c>
      <c r="E271" s="4">
        <v>1</v>
      </c>
      <c r="F271" s="4" t="s">
        <v>33</v>
      </c>
      <c r="G271" s="4">
        <v>363</v>
      </c>
      <c r="H271" s="4">
        <v>972.2</v>
      </c>
    </row>
    <row r="272" spans="1:8">
      <c r="A272" s="4">
        <v>270</v>
      </c>
      <c r="B272" s="4">
        <v>2700</v>
      </c>
      <c r="C272" s="32" t="s">
        <v>1522</v>
      </c>
      <c r="D272" s="4" t="s">
        <v>628</v>
      </c>
      <c r="E272" s="4">
        <v>1</v>
      </c>
      <c r="F272" s="4" t="s">
        <v>33</v>
      </c>
      <c r="G272" s="4">
        <v>0</v>
      </c>
      <c r="H272" s="4">
        <v>640.5</v>
      </c>
    </row>
    <row r="273" spans="1:8">
      <c r="A273" s="4">
        <v>271</v>
      </c>
      <c r="B273" s="4">
        <v>2710</v>
      </c>
      <c r="C273" s="32" t="s">
        <v>1523</v>
      </c>
      <c r="D273" s="4" t="s">
        <v>629</v>
      </c>
      <c r="E273" s="4">
        <v>1</v>
      </c>
      <c r="F273" s="4" t="s">
        <v>33</v>
      </c>
      <c r="G273" s="4">
        <v>246</v>
      </c>
      <c r="H273" s="4">
        <v>640.5</v>
      </c>
    </row>
    <row r="274" spans="1:8">
      <c r="A274" s="4">
        <v>272</v>
      </c>
      <c r="B274" s="4">
        <v>2720</v>
      </c>
      <c r="C274" s="32" t="s">
        <v>1524</v>
      </c>
      <c r="D274" s="4" t="s">
        <v>630</v>
      </c>
      <c r="E274" s="4"/>
      <c r="F274" s="4" t="s">
        <v>33</v>
      </c>
      <c r="G274" s="4">
        <v>135</v>
      </c>
      <c r="H274" s="4"/>
    </row>
    <row r="275" spans="1:8" ht="30">
      <c r="A275" s="4">
        <v>273</v>
      </c>
      <c r="B275" s="4">
        <v>2730</v>
      </c>
      <c r="C275" s="32" t="s">
        <v>1525</v>
      </c>
      <c r="D275" s="4" t="s">
        <v>631</v>
      </c>
      <c r="E275" s="4">
        <v>1</v>
      </c>
      <c r="F275" s="4" t="s">
        <v>33</v>
      </c>
      <c r="G275" s="4">
        <v>743</v>
      </c>
      <c r="H275" s="4">
        <v>145.5</v>
      </c>
    </row>
    <row r="276" spans="1:8" ht="30">
      <c r="A276" s="4">
        <v>274</v>
      </c>
      <c r="B276" s="4">
        <v>2740</v>
      </c>
      <c r="C276" s="32" t="s">
        <v>1526</v>
      </c>
      <c r="D276" s="4" t="s">
        <v>632</v>
      </c>
      <c r="E276" s="4">
        <v>1</v>
      </c>
      <c r="F276" s="4" t="s">
        <v>33</v>
      </c>
      <c r="G276" s="4">
        <v>217</v>
      </c>
      <c r="H276" s="4">
        <v>183.2</v>
      </c>
    </row>
    <row r="277" spans="1:8" ht="30">
      <c r="A277" s="4">
        <v>275</v>
      </c>
      <c r="B277" s="4">
        <v>2750</v>
      </c>
      <c r="C277" s="32" t="s">
        <v>1527</v>
      </c>
      <c r="D277" s="4" t="s">
        <v>633</v>
      </c>
      <c r="E277" s="4">
        <v>1</v>
      </c>
      <c r="F277" s="4" t="s">
        <v>33</v>
      </c>
      <c r="G277" s="4">
        <v>1075</v>
      </c>
      <c r="H277" s="4">
        <v>57.4</v>
      </c>
    </row>
    <row r="278" spans="1:8" ht="30">
      <c r="A278" s="4">
        <v>276</v>
      </c>
      <c r="B278" s="4">
        <v>2760</v>
      </c>
      <c r="C278" s="32" t="s">
        <v>1528</v>
      </c>
      <c r="D278" s="4" t="s">
        <v>3608</v>
      </c>
      <c r="E278" s="4"/>
      <c r="F278" s="4" t="s">
        <v>33</v>
      </c>
      <c r="G278" s="4">
        <v>814</v>
      </c>
      <c r="H278" s="4"/>
    </row>
    <row r="279" spans="1:8" ht="30">
      <c r="A279" s="4">
        <v>277</v>
      </c>
      <c r="B279" s="4">
        <v>2770</v>
      </c>
      <c r="C279" s="32" t="s">
        <v>1529</v>
      </c>
      <c r="D279" s="4" t="s">
        <v>959</v>
      </c>
      <c r="E279" s="4">
        <v>1</v>
      </c>
      <c r="F279" s="4" t="s">
        <v>33</v>
      </c>
      <c r="G279" s="4">
        <v>754</v>
      </c>
      <c r="H279" s="4">
        <v>191.1</v>
      </c>
    </row>
    <row r="280" spans="1:8" ht="30">
      <c r="A280" s="4">
        <v>278</v>
      </c>
      <c r="B280" s="4">
        <v>2780</v>
      </c>
      <c r="C280" s="32" t="s">
        <v>1530</v>
      </c>
      <c r="D280" s="4" t="s">
        <v>634</v>
      </c>
      <c r="E280" s="4">
        <v>1</v>
      </c>
      <c r="F280" s="4" t="s">
        <v>33</v>
      </c>
      <c r="G280" s="4">
        <v>0</v>
      </c>
      <c r="H280" s="4">
        <v>167.3</v>
      </c>
    </row>
    <row r="281" spans="1:8">
      <c r="A281" s="4">
        <v>279</v>
      </c>
      <c r="B281" s="4">
        <v>2790</v>
      </c>
      <c r="C281" s="32" t="s">
        <v>1531</v>
      </c>
      <c r="D281" s="4" t="s">
        <v>635</v>
      </c>
      <c r="E281" s="4">
        <v>1</v>
      </c>
      <c r="F281" s="4" t="s">
        <v>33</v>
      </c>
      <c r="G281" s="4">
        <v>192</v>
      </c>
      <c r="H281" s="4">
        <v>144.5</v>
      </c>
    </row>
    <row r="282" spans="1:8">
      <c r="A282" s="4">
        <v>280</v>
      </c>
      <c r="B282" s="4">
        <v>2800</v>
      </c>
      <c r="C282" s="32" t="s">
        <v>1532</v>
      </c>
      <c r="D282" s="4" t="s">
        <v>636</v>
      </c>
      <c r="E282" s="4"/>
      <c r="F282" s="4" t="s">
        <v>33</v>
      </c>
      <c r="G282" s="4">
        <v>234</v>
      </c>
      <c r="H282" s="4"/>
    </row>
    <row r="283" spans="1:8">
      <c r="A283" s="4">
        <v>281</v>
      </c>
      <c r="B283" s="4">
        <v>2810</v>
      </c>
      <c r="C283" s="32" t="s">
        <v>1533</v>
      </c>
      <c r="D283" s="4" t="s">
        <v>960</v>
      </c>
      <c r="E283" s="4">
        <v>1</v>
      </c>
      <c r="F283" s="4" t="s">
        <v>33</v>
      </c>
      <c r="G283" s="4">
        <v>68</v>
      </c>
      <c r="H283" s="4">
        <v>170.3</v>
      </c>
    </row>
    <row r="284" spans="1:8">
      <c r="A284" s="4">
        <v>282</v>
      </c>
      <c r="B284" s="4">
        <v>2820</v>
      </c>
      <c r="C284" s="32" t="s">
        <v>1534</v>
      </c>
      <c r="D284" s="4" t="s">
        <v>961</v>
      </c>
      <c r="E284" s="4">
        <v>1</v>
      </c>
      <c r="F284" s="4" t="s">
        <v>33</v>
      </c>
      <c r="G284" s="4">
        <v>0</v>
      </c>
      <c r="H284" s="4">
        <v>146.5</v>
      </c>
    </row>
    <row r="285" spans="1:8">
      <c r="A285" s="4">
        <v>283</v>
      </c>
      <c r="B285" s="4">
        <v>2830</v>
      </c>
      <c r="C285" s="32" t="s">
        <v>1535</v>
      </c>
      <c r="D285" s="4" t="s">
        <v>637</v>
      </c>
      <c r="E285" s="4"/>
      <c r="F285" s="4" t="s">
        <v>33</v>
      </c>
      <c r="G285" s="4">
        <v>248</v>
      </c>
      <c r="H285" s="4"/>
    </row>
    <row r="286" spans="1:8">
      <c r="A286" s="4">
        <v>284</v>
      </c>
      <c r="B286" s="4">
        <v>2840</v>
      </c>
      <c r="C286" s="32" t="s">
        <v>1536</v>
      </c>
      <c r="D286" s="4" t="s">
        <v>638</v>
      </c>
      <c r="E286" s="4">
        <v>1</v>
      </c>
      <c r="F286" s="4" t="s">
        <v>33</v>
      </c>
      <c r="G286" s="4">
        <v>217</v>
      </c>
      <c r="H286" s="4">
        <v>202</v>
      </c>
    </row>
    <row r="287" spans="1:8">
      <c r="A287" s="4">
        <v>285</v>
      </c>
      <c r="B287" s="4">
        <v>2850</v>
      </c>
      <c r="C287" s="32" t="s">
        <v>1537</v>
      </c>
      <c r="D287" s="4" t="s">
        <v>639</v>
      </c>
      <c r="E287" s="4">
        <v>1</v>
      </c>
      <c r="F287" s="4" t="s">
        <v>33</v>
      </c>
      <c r="G287" s="4">
        <v>187</v>
      </c>
      <c r="H287" s="4">
        <v>167.3</v>
      </c>
    </row>
    <row r="288" spans="1:8">
      <c r="A288" s="4">
        <v>286</v>
      </c>
      <c r="B288" s="4">
        <v>2860</v>
      </c>
      <c r="C288" s="32" t="s">
        <v>1538</v>
      </c>
      <c r="D288" s="4" t="s">
        <v>640</v>
      </c>
      <c r="E288" s="4"/>
      <c r="F288" s="4" t="s">
        <v>33</v>
      </c>
      <c r="G288" s="4">
        <v>0</v>
      </c>
      <c r="H288" s="4"/>
    </row>
    <row r="289" spans="1:8">
      <c r="A289" s="4">
        <v>287</v>
      </c>
      <c r="B289" s="4">
        <v>2870</v>
      </c>
      <c r="C289" s="32" t="s">
        <v>1539</v>
      </c>
      <c r="D289" s="4" t="s">
        <v>641</v>
      </c>
      <c r="E289" s="4">
        <v>1</v>
      </c>
      <c r="F289" s="4" t="s">
        <v>33</v>
      </c>
      <c r="G289" s="4">
        <v>215</v>
      </c>
      <c r="H289" s="4">
        <v>85.1</v>
      </c>
    </row>
    <row r="290" spans="1:8">
      <c r="A290" s="4">
        <v>288</v>
      </c>
      <c r="B290" s="4">
        <v>2880</v>
      </c>
      <c r="C290" s="32" t="s">
        <v>1540</v>
      </c>
      <c r="D290" s="4" t="s">
        <v>642</v>
      </c>
      <c r="E290" s="4">
        <v>1</v>
      </c>
      <c r="F290" s="4" t="s">
        <v>33</v>
      </c>
      <c r="G290" s="4">
        <v>179</v>
      </c>
      <c r="H290" s="4">
        <v>70.3</v>
      </c>
    </row>
    <row r="291" spans="1:8" ht="30">
      <c r="A291" s="4">
        <v>289</v>
      </c>
      <c r="B291" s="4">
        <v>2890</v>
      </c>
      <c r="C291" s="32" t="s">
        <v>1541</v>
      </c>
      <c r="D291" s="4" t="s">
        <v>962</v>
      </c>
      <c r="E291" s="4"/>
      <c r="F291" s="4" t="s">
        <v>33</v>
      </c>
      <c r="G291" s="4">
        <v>0</v>
      </c>
      <c r="H291" s="4"/>
    </row>
    <row r="292" spans="1:8">
      <c r="A292" s="4">
        <v>290</v>
      </c>
      <c r="B292" s="4">
        <v>2900</v>
      </c>
      <c r="C292" s="32" t="s">
        <v>1542</v>
      </c>
      <c r="D292" s="4" t="s">
        <v>643</v>
      </c>
      <c r="E292" s="4">
        <v>1</v>
      </c>
      <c r="F292" s="4" t="s">
        <v>33</v>
      </c>
      <c r="G292" s="4">
        <v>236</v>
      </c>
      <c r="H292" s="4">
        <v>62.4</v>
      </c>
    </row>
    <row r="293" spans="1:8">
      <c r="A293" s="4">
        <v>291</v>
      </c>
      <c r="B293" s="4">
        <v>2910</v>
      </c>
      <c r="C293" s="32" t="s">
        <v>1543</v>
      </c>
      <c r="D293" s="4" t="s">
        <v>644</v>
      </c>
      <c r="E293" s="4">
        <v>1</v>
      </c>
      <c r="F293" s="4" t="s">
        <v>33</v>
      </c>
      <c r="G293" s="4">
        <v>194</v>
      </c>
      <c r="H293" s="4">
        <v>49.5</v>
      </c>
    </row>
    <row r="294" spans="1:8" ht="30">
      <c r="A294" s="4">
        <v>292</v>
      </c>
      <c r="B294" s="4">
        <v>2920</v>
      </c>
      <c r="C294" s="32" t="s">
        <v>1544</v>
      </c>
      <c r="D294" s="4" t="s">
        <v>645</v>
      </c>
      <c r="E294" s="4">
        <v>1</v>
      </c>
      <c r="F294" s="4" t="s">
        <v>33</v>
      </c>
      <c r="G294" s="4">
        <v>0</v>
      </c>
      <c r="H294" s="4">
        <v>41.6</v>
      </c>
    </row>
    <row r="295" spans="1:8">
      <c r="A295" s="4">
        <v>293</v>
      </c>
      <c r="B295" s="4">
        <v>2930</v>
      </c>
      <c r="C295" s="32" t="s">
        <v>1545</v>
      </c>
      <c r="D295" s="4" t="s">
        <v>646</v>
      </c>
      <c r="E295" s="4">
        <v>1</v>
      </c>
      <c r="F295" s="4" t="s">
        <v>33</v>
      </c>
      <c r="G295" s="4">
        <v>98</v>
      </c>
      <c r="H295" s="4">
        <v>55.4</v>
      </c>
    </row>
    <row r="296" spans="1:8">
      <c r="A296" s="4">
        <v>294</v>
      </c>
      <c r="B296" s="4">
        <v>2940</v>
      </c>
      <c r="C296" s="32" t="s">
        <v>1546</v>
      </c>
      <c r="D296" s="4" t="s">
        <v>647</v>
      </c>
      <c r="E296" s="4"/>
      <c r="F296" s="4" t="s">
        <v>33</v>
      </c>
      <c r="G296" s="4">
        <v>81</v>
      </c>
      <c r="H296" s="4"/>
    </row>
    <row r="297" spans="1:8" ht="30">
      <c r="A297" s="4">
        <v>295</v>
      </c>
      <c r="B297" s="4">
        <v>2950</v>
      </c>
      <c r="C297" s="32" t="s">
        <v>1547</v>
      </c>
      <c r="D297" s="4" t="s">
        <v>963</v>
      </c>
      <c r="E297" s="4">
        <v>1</v>
      </c>
      <c r="F297" s="4" t="s">
        <v>33</v>
      </c>
      <c r="G297" s="4">
        <v>0</v>
      </c>
      <c r="H297" s="4">
        <v>21.8</v>
      </c>
    </row>
    <row r="298" spans="1:8">
      <c r="A298" s="4">
        <v>296</v>
      </c>
      <c r="B298" s="4">
        <v>2960</v>
      </c>
      <c r="C298" s="32" t="s">
        <v>1548</v>
      </c>
      <c r="D298" s="4" t="s">
        <v>637</v>
      </c>
      <c r="E298" s="4">
        <v>1</v>
      </c>
      <c r="F298" s="4" t="s">
        <v>33</v>
      </c>
      <c r="G298" s="4">
        <v>72</v>
      </c>
      <c r="H298" s="4">
        <v>17.8</v>
      </c>
    </row>
    <row r="299" spans="1:8">
      <c r="A299" s="4">
        <v>297</v>
      </c>
      <c r="B299" s="4">
        <v>2970</v>
      </c>
      <c r="C299" s="32" t="s">
        <v>1549</v>
      </c>
      <c r="D299" s="3" t="s">
        <v>638</v>
      </c>
      <c r="E299" s="4">
        <v>1</v>
      </c>
      <c r="F299" s="4" t="s">
        <v>33</v>
      </c>
      <c r="G299" s="2">
        <v>57</v>
      </c>
      <c r="H299" s="2">
        <v>1428.6</v>
      </c>
    </row>
    <row r="300" spans="1:8">
      <c r="A300" s="4">
        <v>298</v>
      </c>
      <c r="B300" s="4">
        <v>2980</v>
      </c>
      <c r="C300" s="32" t="s">
        <v>1550</v>
      </c>
      <c r="D300" s="3" t="s">
        <v>639</v>
      </c>
      <c r="E300" s="4"/>
      <c r="F300" s="4" t="s">
        <v>33</v>
      </c>
      <c r="G300" s="4">
        <v>49</v>
      </c>
      <c r="H300" s="4"/>
    </row>
    <row r="301" spans="1:8">
      <c r="A301" s="4">
        <v>299</v>
      </c>
      <c r="B301" s="4">
        <v>2990</v>
      </c>
      <c r="C301" s="32" t="s">
        <v>1551</v>
      </c>
      <c r="D301" s="4" t="s">
        <v>964</v>
      </c>
      <c r="E301" s="4">
        <v>1</v>
      </c>
      <c r="F301" s="4" t="s">
        <v>20</v>
      </c>
      <c r="G301" s="2">
        <v>67</v>
      </c>
      <c r="H301" s="2">
        <v>1134.5</v>
      </c>
    </row>
    <row r="302" spans="1:8" ht="30">
      <c r="A302" s="4">
        <v>300</v>
      </c>
      <c r="B302" s="4">
        <v>3000</v>
      </c>
      <c r="C302" s="32" t="s">
        <v>1552</v>
      </c>
      <c r="D302" s="4" t="s">
        <v>965</v>
      </c>
      <c r="E302" s="4">
        <v>1</v>
      </c>
      <c r="F302" s="4" t="s">
        <v>33</v>
      </c>
      <c r="G302" s="4">
        <v>0</v>
      </c>
      <c r="H302" s="4">
        <v>973.2</v>
      </c>
    </row>
    <row r="303" spans="1:8">
      <c r="A303" s="4">
        <v>301</v>
      </c>
      <c r="B303" s="4">
        <v>3010</v>
      </c>
      <c r="C303" s="32" t="s">
        <v>1553</v>
      </c>
      <c r="D303" s="4" t="s">
        <v>648</v>
      </c>
      <c r="E303" s="4">
        <v>1</v>
      </c>
      <c r="F303" s="4" t="s">
        <v>33</v>
      </c>
      <c r="G303" s="2">
        <v>29</v>
      </c>
      <c r="H303" s="2">
        <v>1117.7</v>
      </c>
    </row>
    <row r="304" spans="1:8">
      <c r="A304" s="4">
        <v>302</v>
      </c>
      <c r="B304" s="4">
        <v>3020</v>
      </c>
      <c r="C304" s="32" t="s">
        <v>1554</v>
      </c>
      <c r="D304" s="3" t="s">
        <v>649</v>
      </c>
      <c r="E304" s="4">
        <v>1</v>
      </c>
      <c r="F304" s="4" t="s">
        <v>33</v>
      </c>
      <c r="G304" s="4">
        <v>24</v>
      </c>
      <c r="H304" s="4">
        <v>331.7</v>
      </c>
    </row>
    <row r="305" spans="1:8" ht="75">
      <c r="A305" s="4">
        <v>303</v>
      </c>
      <c r="B305" s="4">
        <v>3030</v>
      </c>
      <c r="C305" s="32" t="s">
        <v>1555</v>
      </c>
      <c r="D305" s="3" t="s">
        <v>3609</v>
      </c>
      <c r="E305" s="4"/>
      <c r="F305" s="4" t="s">
        <v>9</v>
      </c>
      <c r="G305" s="4">
        <v>1679</v>
      </c>
      <c r="H305" s="4"/>
    </row>
    <row r="306" spans="1:8" ht="165">
      <c r="A306" s="4">
        <v>304</v>
      </c>
      <c r="B306" s="4">
        <v>3040</v>
      </c>
      <c r="C306" s="32" t="s">
        <v>1556</v>
      </c>
      <c r="D306" s="4" t="s">
        <v>3610</v>
      </c>
      <c r="E306" s="4">
        <v>1</v>
      </c>
      <c r="F306" s="4" t="s">
        <v>9</v>
      </c>
      <c r="G306" s="2">
        <v>0</v>
      </c>
      <c r="H306" s="2">
        <v>2583.9</v>
      </c>
    </row>
    <row r="307" spans="1:8" ht="30">
      <c r="A307" s="4">
        <v>305</v>
      </c>
      <c r="B307" s="4">
        <v>3050</v>
      </c>
      <c r="C307" s="32" t="s">
        <v>1557</v>
      </c>
      <c r="D307" s="4" t="s">
        <v>650</v>
      </c>
      <c r="E307" s="4">
        <v>1</v>
      </c>
      <c r="F307" s="4" t="s">
        <v>9</v>
      </c>
      <c r="G307" s="2">
        <v>1366</v>
      </c>
      <c r="H307" s="2">
        <v>3020.5</v>
      </c>
    </row>
    <row r="308" spans="1:8" ht="30">
      <c r="A308" s="4">
        <v>306</v>
      </c>
      <c r="B308" s="4">
        <v>3060</v>
      </c>
      <c r="C308" s="32" t="s">
        <v>1558</v>
      </c>
      <c r="D308" s="3" t="s">
        <v>651</v>
      </c>
      <c r="E308" s="4"/>
      <c r="F308" s="4" t="s">
        <v>9</v>
      </c>
      <c r="G308" s="4">
        <v>1233</v>
      </c>
      <c r="H308" s="4"/>
    </row>
    <row r="309" spans="1:8" ht="45">
      <c r="A309" s="4">
        <v>307</v>
      </c>
      <c r="B309" s="4">
        <v>3070</v>
      </c>
      <c r="C309" s="32" t="s">
        <v>1559</v>
      </c>
      <c r="D309" s="4" t="s">
        <v>3611</v>
      </c>
      <c r="E309" s="4">
        <v>1</v>
      </c>
      <c r="F309" s="4" t="s">
        <v>9</v>
      </c>
      <c r="G309" s="4">
        <v>1366</v>
      </c>
      <c r="H309" s="4">
        <v>846.5</v>
      </c>
    </row>
    <row r="310" spans="1:8" ht="75">
      <c r="A310" s="4">
        <v>308</v>
      </c>
      <c r="B310" s="4">
        <v>3080</v>
      </c>
      <c r="C310" s="32" t="s">
        <v>1560</v>
      </c>
      <c r="D310" s="4" t="s">
        <v>652</v>
      </c>
      <c r="E310" s="4">
        <v>1</v>
      </c>
      <c r="F310" s="4" t="s">
        <v>20</v>
      </c>
      <c r="G310" s="4">
        <v>389</v>
      </c>
      <c r="H310" s="4">
        <v>580.1</v>
      </c>
    </row>
    <row r="311" spans="1:8" ht="150">
      <c r="A311" s="4">
        <v>309</v>
      </c>
      <c r="B311" s="4">
        <v>3090</v>
      </c>
      <c r="C311" s="32" t="s">
        <v>1561</v>
      </c>
      <c r="D311" s="4" t="s">
        <v>966</v>
      </c>
      <c r="E311" s="4">
        <v>1</v>
      </c>
      <c r="F311" s="4" t="s">
        <v>9</v>
      </c>
      <c r="G311" s="4">
        <v>0</v>
      </c>
      <c r="H311" s="4">
        <v>59.4</v>
      </c>
    </row>
    <row r="312" spans="1:8">
      <c r="A312" s="4">
        <v>310</v>
      </c>
      <c r="B312" s="4">
        <v>3100</v>
      </c>
      <c r="C312" s="32" t="s">
        <v>1562</v>
      </c>
      <c r="D312" s="4" t="s">
        <v>653</v>
      </c>
      <c r="E312" s="4">
        <v>1</v>
      </c>
      <c r="F312" s="4" t="s">
        <v>9</v>
      </c>
      <c r="G312" s="4">
        <v>2773</v>
      </c>
      <c r="H312" s="4">
        <v>66.3</v>
      </c>
    </row>
    <row r="313" spans="1:8">
      <c r="A313" s="4">
        <v>311</v>
      </c>
      <c r="B313" s="4">
        <v>3110</v>
      </c>
      <c r="C313" s="32" t="s">
        <v>1563</v>
      </c>
      <c r="D313" s="3" t="s">
        <v>654</v>
      </c>
      <c r="E313" s="4">
        <v>1</v>
      </c>
      <c r="F313" s="4" t="s">
        <v>9</v>
      </c>
      <c r="G313" s="2">
        <v>3431</v>
      </c>
      <c r="H313" s="2">
        <v>4191.7</v>
      </c>
    </row>
    <row r="314" spans="1:8" ht="120">
      <c r="A314" s="4">
        <v>312</v>
      </c>
      <c r="B314" s="4">
        <v>3120</v>
      </c>
      <c r="C314" s="32" t="s">
        <v>1564</v>
      </c>
      <c r="D314" s="3" t="s">
        <v>3612</v>
      </c>
      <c r="E314" s="4">
        <v>1</v>
      </c>
      <c r="F314" s="4" t="s">
        <v>9</v>
      </c>
      <c r="G314" s="2">
        <v>0</v>
      </c>
      <c r="H314" s="2">
        <v>1822.6</v>
      </c>
    </row>
    <row r="315" spans="1:8" ht="45">
      <c r="A315" s="4">
        <v>313</v>
      </c>
      <c r="B315" s="4">
        <v>3130</v>
      </c>
      <c r="C315" s="32" t="s">
        <v>1565</v>
      </c>
      <c r="D315" s="4" t="s">
        <v>3613</v>
      </c>
      <c r="E315" s="4">
        <v>1</v>
      </c>
      <c r="F315" s="4" t="s">
        <v>9</v>
      </c>
      <c r="G315" s="4">
        <v>1033</v>
      </c>
      <c r="H315" s="4">
        <v>425.7</v>
      </c>
    </row>
    <row r="316" spans="1:8">
      <c r="A316" s="4">
        <v>314</v>
      </c>
      <c r="B316" s="4">
        <v>3140</v>
      </c>
      <c r="C316" s="32" t="s">
        <v>1566</v>
      </c>
      <c r="D316" s="4" t="s">
        <v>655</v>
      </c>
      <c r="E316" s="4"/>
      <c r="F316" s="4" t="s">
        <v>9</v>
      </c>
      <c r="G316" s="4">
        <v>762</v>
      </c>
      <c r="H316" s="4"/>
    </row>
    <row r="317" spans="1:8" ht="30">
      <c r="A317" s="4">
        <v>315</v>
      </c>
      <c r="B317" s="4">
        <v>3150</v>
      </c>
      <c r="C317" s="32" t="s">
        <v>1567</v>
      </c>
      <c r="D317" s="4" t="s">
        <v>656</v>
      </c>
      <c r="E317" s="4">
        <v>1</v>
      </c>
      <c r="F317" s="4" t="s">
        <v>26</v>
      </c>
      <c r="G317" s="4">
        <v>70</v>
      </c>
      <c r="H317" s="4">
        <v>620.70000000000005</v>
      </c>
    </row>
    <row r="318" spans="1:8" ht="30">
      <c r="A318" s="4">
        <v>316</v>
      </c>
      <c r="B318" s="4">
        <v>3160</v>
      </c>
      <c r="C318" s="32" t="s">
        <v>1568</v>
      </c>
      <c r="D318" s="4" t="s">
        <v>657</v>
      </c>
      <c r="E318" s="4">
        <v>1</v>
      </c>
      <c r="F318" s="4" t="s">
        <v>26</v>
      </c>
      <c r="G318" s="4">
        <v>76</v>
      </c>
      <c r="H318" s="4">
        <v>655.4</v>
      </c>
    </row>
    <row r="319" spans="1:8" ht="60">
      <c r="A319" s="4">
        <v>317</v>
      </c>
      <c r="B319" s="4">
        <v>3170</v>
      </c>
      <c r="C319" s="32" t="s">
        <v>1569</v>
      </c>
      <c r="D319" s="4" t="s">
        <v>967</v>
      </c>
      <c r="E319" s="4">
        <v>1</v>
      </c>
      <c r="F319" s="4" t="s">
        <v>9</v>
      </c>
      <c r="G319" s="4">
        <v>5451</v>
      </c>
      <c r="H319" s="4">
        <v>258.39999999999998</v>
      </c>
    </row>
    <row r="320" spans="1:8" ht="75">
      <c r="A320" s="4">
        <v>318</v>
      </c>
      <c r="B320" s="4">
        <v>3180</v>
      </c>
      <c r="C320" s="32" t="s">
        <v>1570</v>
      </c>
      <c r="D320" s="4" t="s">
        <v>968</v>
      </c>
      <c r="E320" s="4"/>
      <c r="F320" s="4" t="s">
        <v>9</v>
      </c>
      <c r="G320" s="4">
        <v>2207</v>
      </c>
      <c r="H320" s="4"/>
    </row>
    <row r="321" spans="1:8">
      <c r="A321" s="4">
        <v>319</v>
      </c>
      <c r="B321" s="4">
        <v>3190</v>
      </c>
      <c r="C321" s="32" t="s">
        <v>1571</v>
      </c>
      <c r="D321" s="4" t="s">
        <v>969</v>
      </c>
      <c r="E321" s="4">
        <v>1</v>
      </c>
      <c r="F321" s="4" t="s">
        <v>33</v>
      </c>
      <c r="G321" s="4">
        <v>452</v>
      </c>
      <c r="H321" s="4">
        <v>84.2</v>
      </c>
    </row>
    <row r="322" spans="1:8">
      <c r="A322" s="4">
        <v>320</v>
      </c>
      <c r="B322" s="4">
        <v>3200</v>
      </c>
      <c r="C322" s="32" t="s">
        <v>1572</v>
      </c>
      <c r="D322" s="4" t="s">
        <v>658</v>
      </c>
      <c r="E322" s="4">
        <v>1</v>
      </c>
      <c r="F322" s="4" t="s">
        <v>9</v>
      </c>
      <c r="G322" s="4">
        <v>0</v>
      </c>
      <c r="H322" s="4">
        <v>96</v>
      </c>
    </row>
    <row r="323" spans="1:8">
      <c r="A323" s="4">
        <v>321</v>
      </c>
      <c r="B323" s="4">
        <v>3210</v>
      </c>
      <c r="C323" s="32" t="s">
        <v>1573</v>
      </c>
      <c r="D323" s="4" t="s">
        <v>659</v>
      </c>
      <c r="E323" s="4">
        <v>1</v>
      </c>
      <c r="F323" s="4" t="s">
        <v>9</v>
      </c>
      <c r="G323" s="4">
        <v>747</v>
      </c>
      <c r="H323" s="4">
        <v>104.9</v>
      </c>
    </row>
    <row r="324" spans="1:8">
      <c r="A324" s="4">
        <v>322</v>
      </c>
      <c r="B324" s="4">
        <v>3220</v>
      </c>
      <c r="C324" s="32" t="s">
        <v>1574</v>
      </c>
      <c r="D324" s="3" t="s">
        <v>660</v>
      </c>
      <c r="E324" s="4">
        <v>1</v>
      </c>
      <c r="F324" s="4" t="s">
        <v>9</v>
      </c>
      <c r="G324" s="4">
        <v>747</v>
      </c>
      <c r="H324" s="4">
        <v>115.8</v>
      </c>
    </row>
    <row r="325" spans="1:8" ht="30">
      <c r="A325" s="4">
        <v>323</v>
      </c>
      <c r="B325" s="4">
        <v>3230</v>
      </c>
      <c r="C325" s="32" t="s">
        <v>1575</v>
      </c>
      <c r="D325" s="4" t="s">
        <v>661</v>
      </c>
      <c r="E325" s="4"/>
      <c r="F325" s="4" t="s">
        <v>9</v>
      </c>
      <c r="G325" s="4">
        <v>323</v>
      </c>
      <c r="H325" s="4"/>
    </row>
    <row r="326" spans="1:8" ht="30">
      <c r="A326" s="4">
        <v>324</v>
      </c>
      <c r="B326" s="4">
        <v>3240</v>
      </c>
      <c r="C326" s="32" t="s">
        <v>1576</v>
      </c>
      <c r="D326" s="4" t="s">
        <v>662</v>
      </c>
      <c r="E326" s="4">
        <v>1</v>
      </c>
      <c r="F326" s="4" t="s">
        <v>26</v>
      </c>
      <c r="G326" s="4">
        <v>0</v>
      </c>
      <c r="H326" s="4">
        <v>85.1</v>
      </c>
    </row>
    <row r="327" spans="1:8">
      <c r="A327" s="4">
        <v>325</v>
      </c>
      <c r="B327" s="4">
        <v>3250</v>
      </c>
      <c r="C327" s="32" t="s">
        <v>1577</v>
      </c>
      <c r="D327" s="4" t="s">
        <v>663</v>
      </c>
      <c r="E327" s="4">
        <v>1</v>
      </c>
      <c r="F327" s="4" t="s">
        <v>26</v>
      </c>
      <c r="G327" s="4">
        <v>106</v>
      </c>
      <c r="H327" s="4">
        <v>108.9</v>
      </c>
    </row>
    <row r="328" spans="1:8">
      <c r="A328" s="4">
        <v>326</v>
      </c>
      <c r="B328" s="4">
        <v>3260</v>
      </c>
      <c r="C328" s="32" t="s">
        <v>1578</v>
      </c>
      <c r="D328" s="4" t="s">
        <v>664</v>
      </c>
      <c r="E328" s="4">
        <v>1</v>
      </c>
      <c r="F328" s="4" t="s">
        <v>26</v>
      </c>
      <c r="G328" s="4">
        <v>119</v>
      </c>
      <c r="H328" s="4">
        <v>92.1</v>
      </c>
    </row>
    <row r="329" spans="1:8" ht="45">
      <c r="A329" s="4">
        <v>327</v>
      </c>
      <c r="B329" s="4">
        <v>3270</v>
      </c>
      <c r="C329" s="32" t="s">
        <v>1579</v>
      </c>
      <c r="D329" s="4" t="s">
        <v>970</v>
      </c>
      <c r="E329" s="4">
        <v>1</v>
      </c>
      <c r="F329" s="4" t="s">
        <v>33</v>
      </c>
      <c r="G329" s="4">
        <v>128</v>
      </c>
      <c r="H329" s="4">
        <v>277.2</v>
      </c>
    </row>
    <row r="330" spans="1:8" ht="60">
      <c r="A330" s="4">
        <v>328</v>
      </c>
      <c r="B330" s="4">
        <v>3280</v>
      </c>
      <c r="C330" s="32" t="s">
        <v>1580</v>
      </c>
      <c r="D330" s="3" t="s">
        <v>665</v>
      </c>
      <c r="E330" s="4">
        <v>1</v>
      </c>
      <c r="F330" s="4" t="s">
        <v>33</v>
      </c>
      <c r="G330" s="4">
        <v>148</v>
      </c>
      <c r="H330" s="4">
        <v>416.8</v>
      </c>
    </row>
    <row r="331" spans="1:8" ht="30">
      <c r="A331" s="4">
        <v>329</v>
      </c>
      <c r="B331" s="4">
        <v>3290</v>
      </c>
      <c r="C331" s="32" t="s">
        <v>1581</v>
      </c>
      <c r="D331" s="4" t="s">
        <v>666</v>
      </c>
      <c r="E331" s="4">
        <v>1</v>
      </c>
      <c r="F331" s="4" t="s">
        <v>26</v>
      </c>
      <c r="G331" s="4">
        <v>0</v>
      </c>
      <c r="H331" s="4">
        <v>255.4</v>
      </c>
    </row>
    <row r="332" spans="1:8">
      <c r="A332" s="4">
        <v>330</v>
      </c>
      <c r="B332" s="4">
        <v>3300</v>
      </c>
      <c r="C332" s="32" t="s">
        <v>1582</v>
      </c>
      <c r="D332" s="3" t="s">
        <v>667</v>
      </c>
      <c r="E332" s="4">
        <v>1</v>
      </c>
      <c r="F332" s="4" t="s">
        <v>26</v>
      </c>
      <c r="G332" s="4">
        <v>108</v>
      </c>
      <c r="H332" s="4">
        <v>761.3</v>
      </c>
    </row>
    <row r="333" spans="1:8">
      <c r="A333" s="4">
        <v>331</v>
      </c>
      <c r="B333" s="4">
        <v>3310</v>
      </c>
      <c r="C333" s="32" t="s">
        <v>1583</v>
      </c>
      <c r="D333" s="3" t="s">
        <v>668</v>
      </c>
      <c r="E333" s="4">
        <v>1</v>
      </c>
      <c r="F333" s="4" t="s">
        <v>26</v>
      </c>
      <c r="G333" s="4">
        <v>133</v>
      </c>
      <c r="H333" s="4">
        <v>957.3</v>
      </c>
    </row>
    <row r="334" spans="1:8">
      <c r="A334" s="4">
        <v>332</v>
      </c>
      <c r="B334" s="4">
        <v>3320</v>
      </c>
      <c r="C334" s="32" t="s">
        <v>1584</v>
      </c>
      <c r="D334" s="3" t="s">
        <v>669</v>
      </c>
      <c r="E334" s="4">
        <v>1</v>
      </c>
      <c r="F334" s="4" t="s">
        <v>26</v>
      </c>
      <c r="G334" s="4">
        <v>112</v>
      </c>
      <c r="H334" s="4">
        <v>596</v>
      </c>
    </row>
    <row r="335" spans="1:8" ht="45">
      <c r="A335" s="4">
        <v>333</v>
      </c>
      <c r="B335" s="4">
        <v>3330</v>
      </c>
      <c r="C335" s="32" t="s">
        <v>1585</v>
      </c>
      <c r="D335" s="3" t="s">
        <v>670</v>
      </c>
      <c r="E335" s="4"/>
      <c r="F335" s="4" t="s">
        <v>9</v>
      </c>
      <c r="G335" s="4">
        <v>364</v>
      </c>
      <c r="H335" s="4"/>
    </row>
    <row r="336" spans="1:8" ht="90">
      <c r="A336" s="4">
        <v>334</v>
      </c>
      <c r="B336" s="4">
        <v>3340</v>
      </c>
      <c r="C336" s="32" t="s">
        <v>1586</v>
      </c>
      <c r="D336" s="4" t="s">
        <v>971</v>
      </c>
      <c r="E336" s="4">
        <v>1</v>
      </c>
      <c r="F336" s="4" t="s">
        <v>9</v>
      </c>
      <c r="G336" s="2">
        <v>551</v>
      </c>
      <c r="H336" s="2">
        <v>1252.4000000000001</v>
      </c>
    </row>
    <row r="337" spans="1:8" ht="30">
      <c r="A337" s="69">
        <v>335</v>
      </c>
      <c r="B337" s="69">
        <v>3350</v>
      </c>
      <c r="C337" s="70" t="s">
        <v>1587</v>
      </c>
      <c r="D337" s="73" t="s">
        <v>972</v>
      </c>
      <c r="E337" s="69">
        <v>1</v>
      </c>
      <c r="F337" s="69" t="s">
        <v>9</v>
      </c>
      <c r="G337" s="71">
        <v>389</v>
      </c>
      <c r="H337" s="2">
        <v>1973.1</v>
      </c>
    </row>
    <row r="338" spans="1:8" ht="60">
      <c r="A338" s="4">
        <v>336</v>
      </c>
      <c r="B338" s="4">
        <v>3360</v>
      </c>
      <c r="C338" s="32" t="s">
        <v>1588</v>
      </c>
      <c r="D338" s="4" t="s">
        <v>3614</v>
      </c>
      <c r="E338" s="4">
        <v>1</v>
      </c>
      <c r="F338" s="4" t="s">
        <v>9</v>
      </c>
      <c r="G338" s="2">
        <v>1060</v>
      </c>
      <c r="H338" s="2">
        <v>1153.4000000000001</v>
      </c>
    </row>
    <row r="339" spans="1:8" ht="60">
      <c r="A339" s="4">
        <v>337</v>
      </c>
      <c r="B339" s="4">
        <v>3370</v>
      </c>
      <c r="C339" s="32" t="s">
        <v>1589</v>
      </c>
      <c r="D339" s="4" t="s">
        <v>3615</v>
      </c>
      <c r="E339" s="4">
        <v>1</v>
      </c>
      <c r="F339" s="4" t="s">
        <v>9</v>
      </c>
      <c r="G339" s="2">
        <v>1356</v>
      </c>
      <c r="H339" s="2">
        <v>1404.8</v>
      </c>
    </row>
    <row r="340" spans="1:8" ht="45">
      <c r="A340" s="4">
        <v>338</v>
      </c>
      <c r="B340" s="4">
        <v>3380</v>
      </c>
      <c r="C340" s="32" t="s">
        <v>1590</v>
      </c>
      <c r="D340" s="4" t="s">
        <v>3616</v>
      </c>
      <c r="E340" s="4">
        <v>1</v>
      </c>
      <c r="F340" s="4" t="s">
        <v>9</v>
      </c>
      <c r="G340" s="4">
        <v>717</v>
      </c>
      <c r="H340" s="4">
        <v>228.7</v>
      </c>
    </row>
    <row r="341" spans="1:8" ht="45">
      <c r="A341" s="4">
        <v>339</v>
      </c>
      <c r="B341" s="4">
        <v>3390</v>
      </c>
      <c r="C341" s="32" t="s">
        <v>1591</v>
      </c>
      <c r="D341" s="4" t="s">
        <v>3617</v>
      </c>
      <c r="E341" s="4">
        <v>1</v>
      </c>
      <c r="F341" s="4" t="s">
        <v>9</v>
      </c>
      <c r="G341" s="4">
        <v>0</v>
      </c>
      <c r="H341" s="4">
        <v>936.5</v>
      </c>
    </row>
    <row r="342" spans="1:8">
      <c r="A342" s="4">
        <v>340</v>
      </c>
      <c r="B342" s="4">
        <v>3400</v>
      </c>
      <c r="C342" s="32" t="s">
        <v>1592</v>
      </c>
      <c r="D342" s="3" t="s">
        <v>671</v>
      </c>
      <c r="E342" s="4">
        <v>1</v>
      </c>
      <c r="F342" s="4" t="s">
        <v>9</v>
      </c>
      <c r="G342" s="4">
        <v>1811</v>
      </c>
      <c r="H342" s="4">
        <v>944.5</v>
      </c>
    </row>
    <row r="343" spans="1:8">
      <c r="A343" s="4">
        <v>341</v>
      </c>
      <c r="B343" s="4">
        <v>3410</v>
      </c>
      <c r="C343" s="32" t="s">
        <v>1593</v>
      </c>
      <c r="D343" s="4" t="s">
        <v>973</v>
      </c>
      <c r="E343" s="4">
        <v>1</v>
      </c>
      <c r="F343" s="4" t="s">
        <v>9</v>
      </c>
      <c r="G343" s="4">
        <v>2224</v>
      </c>
      <c r="H343" s="4">
        <v>11.9</v>
      </c>
    </row>
    <row r="344" spans="1:8">
      <c r="A344" s="4">
        <v>342</v>
      </c>
      <c r="B344" s="4">
        <v>3420</v>
      </c>
      <c r="C344" s="32" t="s">
        <v>1594</v>
      </c>
      <c r="D344" s="3" t="s">
        <v>672</v>
      </c>
      <c r="E344" s="4">
        <v>1</v>
      </c>
      <c r="F344" s="4" t="s">
        <v>9</v>
      </c>
      <c r="G344" s="4">
        <v>1398</v>
      </c>
      <c r="H344" s="4">
        <v>716.8</v>
      </c>
    </row>
    <row r="345" spans="1:8">
      <c r="A345" s="4">
        <v>343</v>
      </c>
      <c r="B345" s="4">
        <v>3430</v>
      </c>
      <c r="C345" s="32" t="s">
        <v>1595</v>
      </c>
      <c r="D345" s="3" t="s">
        <v>673</v>
      </c>
      <c r="E345" s="4">
        <v>1</v>
      </c>
      <c r="F345" s="4" t="s">
        <v>9</v>
      </c>
      <c r="G345" s="4">
        <v>1811</v>
      </c>
      <c r="H345" s="4">
        <v>757.4</v>
      </c>
    </row>
    <row r="346" spans="1:8">
      <c r="A346" s="4">
        <v>344</v>
      </c>
      <c r="B346" s="4">
        <v>3440</v>
      </c>
      <c r="C346" s="32" t="s">
        <v>1596</v>
      </c>
      <c r="D346" s="3" t="s">
        <v>674</v>
      </c>
      <c r="E346" s="4"/>
      <c r="F346" s="4" t="s">
        <v>9</v>
      </c>
      <c r="G346" s="4">
        <v>330</v>
      </c>
      <c r="H346" s="4"/>
    </row>
    <row r="347" spans="1:8">
      <c r="A347" s="4">
        <v>345</v>
      </c>
      <c r="B347" s="4">
        <v>3450</v>
      </c>
      <c r="C347" s="32" t="s">
        <v>1597</v>
      </c>
      <c r="D347" s="4" t="s">
        <v>3618</v>
      </c>
      <c r="E347" s="4">
        <v>1</v>
      </c>
      <c r="F347" s="4" t="s">
        <v>9</v>
      </c>
      <c r="G347" s="2">
        <v>3461</v>
      </c>
      <c r="H347" s="2">
        <v>1323.6</v>
      </c>
    </row>
    <row r="348" spans="1:8" s="101" customFormat="1" ht="45">
      <c r="A348" s="10">
        <v>346</v>
      </c>
      <c r="B348" s="10">
        <v>3460</v>
      </c>
      <c r="C348" s="72" t="s">
        <v>1598</v>
      </c>
      <c r="D348" s="102" t="s">
        <v>974</v>
      </c>
      <c r="E348" s="69">
        <v>1</v>
      </c>
      <c r="F348" s="10" t="s">
        <v>9</v>
      </c>
      <c r="G348" s="11">
        <v>1176</v>
      </c>
      <c r="H348" s="2">
        <v>1563.2</v>
      </c>
    </row>
    <row r="349" spans="1:8" ht="45">
      <c r="A349" s="4">
        <v>347</v>
      </c>
      <c r="B349" s="4">
        <v>3470</v>
      </c>
      <c r="C349" s="32" t="s">
        <v>1599</v>
      </c>
      <c r="D349" s="4" t="s">
        <v>675</v>
      </c>
      <c r="E349" s="4">
        <v>1</v>
      </c>
      <c r="F349" s="4" t="s">
        <v>9</v>
      </c>
      <c r="G349" s="4">
        <v>1227</v>
      </c>
      <c r="H349" s="4">
        <v>356.4</v>
      </c>
    </row>
    <row r="350" spans="1:8">
      <c r="A350" s="4">
        <v>348</v>
      </c>
      <c r="B350" s="4">
        <v>3480</v>
      </c>
      <c r="C350" s="32" t="s">
        <v>1600</v>
      </c>
      <c r="D350" s="4" t="s">
        <v>975</v>
      </c>
      <c r="E350" s="4">
        <v>1</v>
      </c>
      <c r="F350" s="4" t="s">
        <v>9</v>
      </c>
      <c r="G350" s="4">
        <v>18</v>
      </c>
      <c r="H350" s="4">
        <v>333.6</v>
      </c>
    </row>
    <row r="351" spans="1:8" ht="75">
      <c r="A351" s="4">
        <v>349</v>
      </c>
      <c r="B351" s="4">
        <v>3490</v>
      </c>
      <c r="C351" s="32" t="s">
        <v>1601</v>
      </c>
      <c r="D351" s="4" t="s">
        <v>976</v>
      </c>
      <c r="E351" s="4">
        <v>1</v>
      </c>
      <c r="F351" s="4" t="s">
        <v>9</v>
      </c>
      <c r="G351" s="4">
        <v>862</v>
      </c>
      <c r="H351" s="4">
        <v>869.2</v>
      </c>
    </row>
    <row r="352" spans="1:8" ht="60">
      <c r="A352" s="4">
        <v>350</v>
      </c>
      <c r="B352" s="4">
        <v>3500</v>
      </c>
      <c r="C352" s="32" t="s">
        <v>1602</v>
      </c>
      <c r="D352" s="4" t="s">
        <v>977</v>
      </c>
      <c r="E352" s="4">
        <v>1</v>
      </c>
      <c r="F352" s="4" t="s">
        <v>9</v>
      </c>
      <c r="G352" s="4">
        <v>809</v>
      </c>
      <c r="H352" s="4">
        <v>465.3</v>
      </c>
    </row>
    <row r="353" spans="1:8" ht="60">
      <c r="A353" s="4">
        <v>351</v>
      </c>
      <c r="B353" s="4">
        <v>3510</v>
      </c>
      <c r="C353" s="32" t="s">
        <v>1603</v>
      </c>
      <c r="D353" s="4" t="s">
        <v>3619</v>
      </c>
      <c r="E353" s="4">
        <v>1</v>
      </c>
      <c r="F353" s="4" t="s">
        <v>9</v>
      </c>
      <c r="G353" s="4">
        <v>0</v>
      </c>
      <c r="H353" s="4">
        <v>885.1</v>
      </c>
    </row>
    <row r="354" spans="1:8">
      <c r="A354" s="4">
        <v>352</v>
      </c>
      <c r="B354" s="4">
        <v>3520</v>
      </c>
      <c r="C354" s="32" t="s">
        <v>1604</v>
      </c>
      <c r="D354" s="3" t="s">
        <v>3620</v>
      </c>
      <c r="E354" s="4">
        <v>1</v>
      </c>
      <c r="F354" s="4" t="s">
        <v>9</v>
      </c>
      <c r="G354" s="4">
        <v>1449</v>
      </c>
      <c r="H354" s="4">
        <v>346.5</v>
      </c>
    </row>
    <row r="355" spans="1:8">
      <c r="A355" s="4">
        <v>353</v>
      </c>
      <c r="B355" s="4">
        <v>3530</v>
      </c>
      <c r="C355" s="32" t="s">
        <v>1605</v>
      </c>
      <c r="D355" s="4" t="s">
        <v>3621</v>
      </c>
      <c r="E355" s="4"/>
      <c r="F355" s="4" t="s">
        <v>9</v>
      </c>
      <c r="G355" s="4">
        <v>1568</v>
      </c>
      <c r="H355" s="4"/>
    </row>
    <row r="356" spans="1:8">
      <c r="A356" s="4">
        <v>354</v>
      </c>
      <c r="B356" s="4">
        <v>3540</v>
      </c>
      <c r="C356" s="32" t="s">
        <v>1606</v>
      </c>
      <c r="D356" s="3" t="s">
        <v>3622</v>
      </c>
      <c r="E356" s="4">
        <v>1</v>
      </c>
      <c r="F356" s="4" t="s">
        <v>9</v>
      </c>
      <c r="G356" s="4">
        <v>1458</v>
      </c>
      <c r="H356" s="4">
        <v>434.6</v>
      </c>
    </row>
    <row r="357" spans="1:8">
      <c r="A357" s="4">
        <v>355</v>
      </c>
      <c r="B357" s="4">
        <v>3550</v>
      </c>
      <c r="C357" s="32" t="s">
        <v>1607</v>
      </c>
      <c r="D357" s="4" t="s">
        <v>3623</v>
      </c>
      <c r="E357" s="4"/>
      <c r="F357" s="4" t="s">
        <v>9</v>
      </c>
      <c r="G357" s="4">
        <v>1581</v>
      </c>
      <c r="H357" s="4"/>
    </row>
    <row r="358" spans="1:8">
      <c r="A358" s="4">
        <v>356</v>
      </c>
      <c r="B358" s="4">
        <v>3560</v>
      </c>
      <c r="C358" s="32" t="s">
        <v>1608</v>
      </c>
      <c r="D358" s="3" t="s">
        <v>676</v>
      </c>
      <c r="E358" s="4"/>
      <c r="F358" s="4" t="s">
        <v>9</v>
      </c>
      <c r="G358" s="4">
        <v>471</v>
      </c>
      <c r="H358" s="4"/>
    </row>
    <row r="359" spans="1:8" ht="30">
      <c r="A359" s="4">
        <v>357</v>
      </c>
      <c r="B359" s="4">
        <v>3570</v>
      </c>
      <c r="C359" s="32" t="s">
        <v>1609</v>
      </c>
      <c r="D359" s="4" t="s">
        <v>978</v>
      </c>
      <c r="E359" s="4">
        <v>1</v>
      </c>
      <c r="F359" s="4" t="s">
        <v>9</v>
      </c>
      <c r="G359" s="4">
        <v>446</v>
      </c>
      <c r="H359" s="4">
        <v>693</v>
      </c>
    </row>
    <row r="360" spans="1:8" ht="90">
      <c r="A360" s="4">
        <v>358</v>
      </c>
      <c r="B360" s="4">
        <v>3580</v>
      </c>
      <c r="C360" s="32" t="s">
        <v>1610</v>
      </c>
      <c r="D360" s="4" t="s">
        <v>979</v>
      </c>
      <c r="E360" s="4">
        <v>1</v>
      </c>
      <c r="F360" s="4" t="s">
        <v>9</v>
      </c>
      <c r="G360" s="4">
        <v>1062</v>
      </c>
      <c r="H360" s="4">
        <v>400</v>
      </c>
    </row>
    <row r="361" spans="1:8" ht="45">
      <c r="A361" s="4">
        <v>359</v>
      </c>
      <c r="B361" s="4">
        <v>3590</v>
      </c>
      <c r="C361" s="32" t="s">
        <v>1611</v>
      </c>
      <c r="D361" s="4" t="s">
        <v>980</v>
      </c>
      <c r="E361" s="4">
        <v>1</v>
      </c>
      <c r="F361" s="4" t="s">
        <v>20</v>
      </c>
      <c r="G361" s="4">
        <v>586</v>
      </c>
      <c r="H361" s="4">
        <v>400</v>
      </c>
    </row>
    <row r="362" spans="1:8" ht="60">
      <c r="A362" s="4">
        <v>360</v>
      </c>
      <c r="B362" s="4">
        <v>3600</v>
      </c>
      <c r="C362" s="32" t="s">
        <v>1612</v>
      </c>
      <c r="D362" s="4" t="s">
        <v>3624</v>
      </c>
      <c r="E362" s="4">
        <v>1</v>
      </c>
      <c r="F362" s="4" t="s">
        <v>20</v>
      </c>
      <c r="G362" s="4">
        <v>1083</v>
      </c>
      <c r="H362" s="4">
        <v>400</v>
      </c>
    </row>
    <row r="363" spans="1:8" ht="45">
      <c r="A363" s="4">
        <v>361</v>
      </c>
      <c r="B363" s="4">
        <v>3610</v>
      </c>
      <c r="C363" s="32" t="s">
        <v>1613</v>
      </c>
      <c r="D363" s="3" t="s">
        <v>677</v>
      </c>
      <c r="E363" s="4">
        <v>1</v>
      </c>
      <c r="F363" s="4" t="s">
        <v>20</v>
      </c>
      <c r="G363" s="4">
        <v>449</v>
      </c>
      <c r="H363" s="4">
        <v>104.9</v>
      </c>
    </row>
    <row r="364" spans="1:8" ht="45">
      <c r="A364" s="4">
        <v>362</v>
      </c>
      <c r="B364" s="4">
        <v>3620</v>
      </c>
      <c r="C364" s="32" t="s">
        <v>1614</v>
      </c>
      <c r="D364" s="3" t="s">
        <v>981</v>
      </c>
      <c r="E364" s="4">
        <v>1</v>
      </c>
      <c r="F364" s="4" t="s">
        <v>20</v>
      </c>
      <c r="G364" s="4">
        <v>551</v>
      </c>
      <c r="H364" s="4">
        <v>372.2</v>
      </c>
    </row>
    <row r="365" spans="1:8" ht="90">
      <c r="A365" s="4">
        <v>363</v>
      </c>
      <c r="B365" s="4">
        <v>3630</v>
      </c>
      <c r="C365" s="32" t="s">
        <v>1615</v>
      </c>
      <c r="D365" s="4" t="s">
        <v>3625</v>
      </c>
      <c r="E365" s="4">
        <v>1</v>
      </c>
      <c r="F365" s="4" t="s">
        <v>9</v>
      </c>
      <c r="G365" s="4">
        <v>0</v>
      </c>
      <c r="H365" s="4">
        <v>8.6</v>
      </c>
    </row>
    <row r="366" spans="1:8">
      <c r="A366" s="4">
        <v>364</v>
      </c>
      <c r="B366" s="4">
        <v>3640</v>
      </c>
      <c r="C366" s="32" t="s">
        <v>1616</v>
      </c>
      <c r="D366" s="3" t="s">
        <v>3626</v>
      </c>
      <c r="E366" s="4">
        <v>1</v>
      </c>
      <c r="F366" s="4" t="s">
        <v>9</v>
      </c>
      <c r="G366" s="4">
        <v>1033</v>
      </c>
      <c r="H366" s="4">
        <v>281.2</v>
      </c>
    </row>
    <row r="367" spans="1:8">
      <c r="A367" s="4">
        <v>365</v>
      </c>
      <c r="B367" s="4">
        <v>3650</v>
      </c>
      <c r="C367" s="32" t="s">
        <v>1617</v>
      </c>
      <c r="D367" s="4" t="s">
        <v>3627</v>
      </c>
      <c r="E367" s="4">
        <v>1</v>
      </c>
      <c r="F367" s="4" t="s">
        <v>9</v>
      </c>
      <c r="G367" s="4">
        <v>653</v>
      </c>
      <c r="H367" s="4">
        <v>427.7</v>
      </c>
    </row>
    <row r="368" spans="1:8">
      <c r="A368" s="4">
        <v>366</v>
      </c>
      <c r="B368" s="4">
        <v>3660</v>
      </c>
      <c r="C368" s="32" t="s">
        <v>1618</v>
      </c>
      <c r="D368" s="4" t="s">
        <v>3628</v>
      </c>
      <c r="E368" s="4">
        <v>1</v>
      </c>
      <c r="F368" s="4" t="s">
        <v>9</v>
      </c>
      <c r="G368" s="4">
        <v>627</v>
      </c>
      <c r="H368" s="4">
        <v>107.9</v>
      </c>
    </row>
    <row r="369" spans="1:8">
      <c r="A369" s="4">
        <v>367</v>
      </c>
      <c r="B369" s="4">
        <v>3670</v>
      </c>
      <c r="C369" s="32" t="s">
        <v>1619</v>
      </c>
      <c r="D369" s="4" t="s">
        <v>3629</v>
      </c>
      <c r="E369" s="4">
        <v>1</v>
      </c>
      <c r="F369" s="4" t="s">
        <v>9</v>
      </c>
      <c r="G369" s="4">
        <v>839</v>
      </c>
      <c r="H369" s="4">
        <v>147.5</v>
      </c>
    </row>
    <row r="370" spans="1:8" ht="45">
      <c r="A370" s="4">
        <v>368</v>
      </c>
      <c r="B370" s="4">
        <v>3680</v>
      </c>
      <c r="C370" s="32" t="s">
        <v>1620</v>
      </c>
      <c r="D370" s="3" t="s">
        <v>982</v>
      </c>
      <c r="E370" s="4">
        <v>1</v>
      </c>
      <c r="F370" s="4" t="s">
        <v>9</v>
      </c>
      <c r="G370" s="2">
        <v>147</v>
      </c>
      <c r="H370" s="2">
        <v>1023.7</v>
      </c>
    </row>
    <row r="371" spans="1:8" ht="75">
      <c r="A371" s="4">
        <v>369</v>
      </c>
      <c r="B371" s="4">
        <v>3690</v>
      </c>
      <c r="C371" s="32" t="s">
        <v>1621</v>
      </c>
      <c r="D371" s="4" t="s">
        <v>983</v>
      </c>
      <c r="E371" s="4">
        <v>1</v>
      </c>
      <c r="F371" s="4" t="s">
        <v>9</v>
      </c>
      <c r="G371" s="2">
        <v>568</v>
      </c>
      <c r="H371" s="2">
        <v>1066.2</v>
      </c>
    </row>
    <row r="372" spans="1:8">
      <c r="A372" s="4">
        <v>370</v>
      </c>
      <c r="B372" s="4">
        <v>3700</v>
      </c>
      <c r="C372" s="32" t="s">
        <v>1622</v>
      </c>
      <c r="D372" s="3" t="s">
        <v>678</v>
      </c>
      <c r="E372" s="4">
        <v>1</v>
      </c>
      <c r="F372" s="4" t="s">
        <v>9</v>
      </c>
      <c r="G372" s="4">
        <v>11</v>
      </c>
      <c r="H372" s="4">
        <v>302</v>
      </c>
    </row>
    <row r="373" spans="1:8" ht="45">
      <c r="A373" s="4">
        <v>371</v>
      </c>
      <c r="B373" s="4">
        <v>3710</v>
      </c>
      <c r="C373" s="32" t="s">
        <v>1623</v>
      </c>
      <c r="D373" s="3" t="s">
        <v>679</v>
      </c>
      <c r="E373" s="4"/>
      <c r="F373" s="4" t="s">
        <v>9</v>
      </c>
      <c r="G373" s="4">
        <v>433</v>
      </c>
      <c r="H373" s="4"/>
    </row>
    <row r="374" spans="1:8" ht="60">
      <c r="A374" s="4">
        <v>372</v>
      </c>
      <c r="B374" s="4">
        <v>3720</v>
      </c>
      <c r="C374" s="32" t="s">
        <v>1624</v>
      </c>
      <c r="D374" s="4" t="s">
        <v>984</v>
      </c>
      <c r="E374" s="4">
        <v>1</v>
      </c>
      <c r="F374" s="4" t="s">
        <v>9</v>
      </c>
      <c r="G374" s="4">
        <v>502</v>
      </c>
      <c r="H374" s="4">
        <v>111.9</v>
      </c>
    </row>
    <row r="375" spans="1:8" ht="45">
      <c r="A375" s="4">
        <v>373</v>
      </c>
      <c r="B375" s="4">
        <v>3730</v>
      </c>
      <c r="C375" s="32" t="s">
        <v>1625</v>
      </c>
      <c r="D375" s="4" t="s">
        <v>3630</v>
      </c>
      <c r="E375" s="4">
        <v>1</v>
      </c>
      <c r="F375" s="4" t="s">
        <v>20</v>
      </c>
      <c r="G375" s="4">
        <v>148</v>
      </c>
      <c r="H375" s="4">
        <v>120.8</v>
      </c>
    </row>
    <row r="376" spans="1:8" ht="60">
      <c r="A376" s="4">
        <v>374</v>
      </c>
      <c r="B376" s="4">
        <v>3740</v>
      </c>
      <c r="C376" s="32" t="s">
        <v>1626</v>
      </c>
      <c r="D376" s="4" t="s">
        <v>985</v>
      </c>
      <c r="E376" s="4"/>
      <c r="F376" s="4" t="s">
        <v>33</v>
      </c>
      <c r="G376" s="4">
        <v>192</v>
      </c>
      <c r="H376" s="4"/>
    </row>
    <row r="377" spans="1:8" ht="75">
      <c r="A377" s="4">
        <v>375</v>
      </c>
      <c r="B377" s="4">
        <v>3750</v>
      </c>
      <c r="C377" s="32" t="s">
        <v>1627</v>
      </c>
      <c r="D377" s="4" t="s">
        <v>680</v>
      </c>
      <c r="E377" s="4">
        <v>1</v>
      </c>
      <c r="F377" s="4" t="s">
        <v>9</v>
      </c>
      <c r="G377" s="4">
        <v>1168</v>
      </c>
      <c r="H377" s="4">
        <v>205.9</v>
      </c>
    </row>
    <row r="378" spans="1:8" ht="90">
      <c r="A378" s="4">
        <v>376</v>
      </c>
      <c r="B378" s="4">
        <v>3760</v>
      </c>
      <c r="C378" s="32" t="s">
        <v>1628</v>
      </c>
      <c r="D378" s="4" t="s">
        <v>986</v>
      </c>
      <c r="E378" s="4">
        <v>1</v>
      </c>
      <c r="F378" s="4" t="s">
        <v>9</v>
      </c>
      <c r="G378" s="4">
        <v>1202</v>
      </c>
      <c r="H378" s="4">
        <v>284.10000000000002</v>
      </c>
    </row>
    <row r="379" spans="1:8" ht="45">
      <c r="A379" s="4">
        <v>377</v>
      </c>
      <c r="B379" s="4">
        <v>3770</v>
      </c>
      <c r="C379" s="32" t="s">
        <v>1629</v>
      </c>
      <c r="D379" s="4" t="s">
        <v>681</v>
      </c>
      <c r="E379" s="4">
        <v>1</v>
      </c>
      <c r="F379" s="4" t="s">
        <v>9</v>
      </c>
      <c r="G379" s="4">
        <v>330</v>
      </c>
      <c r="H379" s="4">
        <v>403.9</v>
      </c>
    </row>
    <row r="380" spans="1:8" ht="45">
      <c r="A380" s="4">
        <v>378</v>
      </c>
      <c r="B380" s="4">
        <v>3780</v>
      </c>
      <c r="C380" s="32" t="s">
        <v>1630</v>
      </c>
      <c r="D380" s="4" t="s">
        <v>682</v>
      </c>
      <c r="E380" s="4"/>
      <c r="F380" s="4" t="s">
        <v>33</v>
      </c>
      <c r="G380" s="4">
        <v>0</v>
      </c>
      <c r="H380" s="4"/>
    </row>
    <row r="381" spans="1:8">
      <c r="A381" s="4">
        <v>379</v>
      </c>
      <c r="B381" s="4">
        <v>3790</v>
      </c>
      <c r="C381" s="32" t="s">
        <v>1631</v>
      </c>
      <c r="D381" s="4" t="s">
        <v>34</v>
      </c>
      <c r="E381" s="4">
        <v>1</v>
      </c>
      <c r="F381" s="4" t="s">
        <v>33</v>
      </c>
      <c r="G381" s="4">
        <v>157</v>
      </c>
      <c r="H381" s="4">
        <v>123.8</v>
      </c>
    </row>
    <row r="382" spans="1:8">
      <c r="A382" s="4">
        <v>380</v>
      </c>
      <c r="B382" s="4">
        <v>3800</v>
      </c>
      <c r="C382" s="32" t="s">
        <v>1632</v>
      </c>
      <c r="D382" s="4" t="s">
        <v>683</v>
      </c>
      <c r="E382" s="4">
        <v>1</v>
      </c>
      <c r="F382" s="4" t="s">
        <v>33</v>
      </c>
      <c r="G382" s="4">
        <v>170</v>
      </c>
      <c r="H382" s="4">
        <v>204.9</v>
      </c>
    </row>
    <row r="383" spans="1:8">
      <c r="A383" s="4">
        <v>381</v>
      </c>
      <c r="B383" s="4">
        <v>3810</v>
      </c>
      <c r="C383" s="32" t="s">
        <v>1633</v>
      </c>
      <c r="D383" s="3" t="s">
        <v>684</v>
      </c>
      <c r="E383" s="4"/>
      <c r="F383" s="4" t="s">
        <v>33</v>
      </c>
      <c r="G383" s="4">
        <v>0</v>
      </c>
      <c r="H383" s="4"/>
    </row>
    <row r="384" spans="1:8">
      <c r="A384" s="4">
        <v>382</v>
      </c>
      <c r="B384" s="4">
        <v>3820</v>
      </c>
      <c r="C384" s="32" t="s">
        <v>1634</v>
      </c>
      <c r="D384" s="4" t="s">
        <v>34</v>
      </c>
      <c r="E384" s="4">
        <v>1</v>
      </c>
      <c r="F384" s="4" t="s">
        <v>33</v>
      </c>
      <c r="G384" s="4">
        <v>285</v>
      </c>
      <c r="H384" s="4">
        <v>97</v>
      </c>
    </row>
    <row r="385" spans="1:8">
      <c r="A385" s="4">
        <v>383</v>
      </c>
      <c r="B385" s="4">
        <v>3830</v>
      </c>
      <c r="C385" s="32" t="s">
        <v>1635</v>
      </c>
      <c r="D385" s="4" t="s">
        <v>35</v>
      </c>
      <c r="E385" s="4">
        <v>1</v>
      </c>
      <c r="F385" s="4" t="s">
        <v>33</v>
      </c>
      <c r="G385" s="4">
        <v>394</v>
      </c>
      <c r="H385" s="4">
        <v>128.69999999999999</v>
      </c>
    </row>
    <row r="386" spans="1:8" ht="45">
      <c r="A386" s="4">
        <v>384</v>
      </c>
      <c r="B386" s="4">
        <v>3840</v>
      </c>
      <c r="C386" s="32" t="s">
        <v>1636</v>
      </c>
      <c r="D386" s="4" t="s">
        <v>685</v>
      </c>
      <c r="E386" s="4">
        <v>1</v>
      </c>
      <c r="F386" s="4" t="s">
        <v>33</v>
      </c>
      <c r="G386" s="4">
        <v>409</v>
      </c>
      <c r="H386" s="4">
        <v>114.8</v>
      </c>
    </row>
    <row r="387" spans="1:8" ht="45">
      <c r="A387" s="4">
        <v>385</v>
      </c>
      <c r="B387" s="4">
        <v>3850</v>
      </c>
      <c r="C387" s="32" t="s">
        <v>1637</v>
      </c>
      <c r="D387" s="4" t="s">
        <v>686</v>
      </c>
      <c r="E387" s="4">
        <v>1</v>
      </c>
      <c r="F387" s="4" t="s">
        <v>20</v>
      </c>
      <c r="G387" s="4">
        <v>0</v>
      </c>
      <c r="H387" s="4">
        <v>162.4</v>
      </c>
    </row>
    <row r="388" spans="1:8">
      <c r="A388" s="4">
        <v>386</v>
      </c>
      <c r="B388" s="4">
        <v>3860</v>
      </c>
      <c r="C388" s="32" t="s">
        <v>1638</v>
      </c>
      <c r="D388" s="4" t="s">
        <v>687</v>
      </c>
      <c r="E388" s="4">
        <v>1</v>
      </c>
      <c r="F388" s="4" t="s">
        <v>20</v>
      </c>
      <c r="G388" s="4">
        <v>150</v>
      </c>
      <c r="H388" s="4">
        <v>205.9</v>
      </c>
    </row>
    <row r="389" spans="1:8">
      <c r="A389" s="4">
        <v>387</v>
      </c>
      <c r="B389" s="4">
        <v>3870</v>
      </c>
      <c r="C389" s="32" t="s">
        <v>1639</v>
      </c>
      <c r="D389" s="4" t="s">
        <v>688</v>
      </c>
      <c r="E389" s="4">
        <v>1</v>
      </c>
      <c r="F389" s="4" t="s">
        <v>20</v>
      </c>
      <c r="G389" s="4">
        <v>238</v>
      </c>
      <c r="H389" s="4">
        <v>299</v>
      </c>
    </row>
    <row r="390" spans="1:8">
      <c r="A390" s="4">
        <v>388</v>
      </c>
      <c r="B390" s="4">
        <v>3880</v>
      </c>
      <c r="C390" s="32" t="s">
        <v>1640</v>
      </c>
      <c r="D390" s="4" t="s">
        <v>3631</v>
      </c>
      <c r="E390" s="4">
        <v>1</v>
      </c>
      <c r="F390" s="4" t="s">
        <v>20</v>
      </c>
      <c r="G390" s="4">
        <v>699</v>
      </c>
      <c r="H390" s="4">
        <v>183.2</v>
      </c>
    </row>
    <row r="391" spans="1:8" ht="45">
      <c r="A391" s="4">
        <v>389</v>
      </c>
      <c r="B391" s="4">
        <v>3890</v>
      </c>
      <c r="C391" s="32" t="s">
        <v>1641</v>
      </c>
      <c r="D391" s="4" t="s">
        <v>987</v>
      </c>
      <c r="E391" s="4">
        <v>1</v>
      </c>
      <c r="F391" s="4" t="s">
        <v>33</v>
      </c>
      <c r="G391" s="4">
        <v>0</v>
      </c>
      <c r="H391" s="4">
        <v>239.6</v>
      </c>
    </row>
    <row r="392" spans="1:8">
      <c r="A392" s="4">
        <v>390</v>
      </c>
      <c r="B392" s="4">
        <v>3900</v>
      </c>
      <c r="C392" s="32" t="s">
        <v>1642</v>
      </c>
      <c r="D392" s="4" t="s">
        <v>689</v>
      </c>
      <c r="E392" s="4">
        <v>1</v>
      </c>
      <c r="F392" s="4" t="s">
        <v>33</v>
      </c>
      <c r="G392" s="4">
        <v>112</v>
      </c>
      <c r="H392" s="4">
        <v>104</v>
      </c>
    </row>
    <row r="393" spans="1:8">
      <c r="A393" s="4">
        <v>391</v>
      </c>
      <c r="B393" s="4">
        <v>3910</v>
      </c>
      <c r="C393" s="32" t="s">
        <v>1643</v>
      </c>
      <c r="D393" s="4" t="s">
        <v>690</v>
      </c>
      <c r="E393" s="4">
        <v>1</v>
      </c>
      <c r="F393" s="4" t="s">
        <v>33</v>
      </c>
      <c r="G393" s="4">
        <v>142</v>
      </c>
      <c r="H393" s="4">
        <v>155.4</v>
      </c>
    </row>
    <row r="394" spans="1:8">
      <c r="A394" s="4">
        <v>392</v>
      </c>
      <c r="B394" s="4">
        <v>3920</v>
      </c>
      <c r="C394" s="32" t="s">
        <v>1644</v>
      </c>
      <c r="D394" s="4" t="s">
        <v>988</v>
      </c>
      <c r="E394" s="4">
        <v>1</v>
      </c>
      <c r="F394" s="4" t="s">
        <v>33</v>
      </c>
      <c r="G394" s="4">
        <v>131</v>
      </c>
      <c r="H394" s="4">
        <v>162.4</v>
      </c>
    </row>
    <row r="395" spans="1:8">
      <c r="A395" s="4">
        <v>393</v>
      </c>
      <c r="B395" s="4">
        <v>3930</v>
      </c>
      <c r="C395" s="32" t="s">
        <v>1645</v>
      </c>
      <c r="D395" s="4" t="s">
        <v>691</v>
      </c>
      <c r="E395" s="4">
        <v>1</v>
      </c>
      <c r="F395" s="4" t="s">
        <v>33</v>
      </c>
      <c r="G395" s="4">
        <v>179</v>
      </c>
      <c r="H395" s="4">
        <v>284.10000000000002</v>
      </c>
    </row>
    <row r="396" spans="1:8">
      <c r="A396" s="4">
        <v>394</v>
      </c>
      <c r="B396" s="4">
        <v>3940</v>
      </c>
      <c r="C396" s="32" t="s">
        <v>1646</v>
      </c>
      <c r="D396" s="3" t="s">
        <v>692</v>
      </c>
      <c r="E396" s="4"/>
      <c r="F396" s="4" t="s">
        <v>33</v>
      </c>
      <c r="G396" s="4">
        <v>229</v>
      </c>
      <c r="H396" s="4"/>
    </row>
    <row r="397" spans="1:8">
      <c r="A397" s="4">
        <v>395</v>
      </c>
      <c r="B397" s="4">
        <v>3950</v>
      </c>
      <c r="C397" s="32" t="s">
        <v>1647</v>
      </c>
      <c r="D397" s="4" t="s">
        <v>693</v>
      </c>
      <c r="E397" s="4">
        <v>1</v>
      </c>
      <c r="F397" s="4" t="s">
        <v>33</v>
      </c>
      <c r="G397" s="4">
        <v>316</v>
      </c>
      <c r="H397" s="4">
        <v>125.7</v>
      </c>
    </row>
    <row r="398" spans="1:8">
      <c r="A398" s="4">
        <v>396</v>
      </c>
      <c r="B398" s="4">
        <v>3960</v>
      </c>
      <c r="C398" s="32" t="s">
        <v>1648</v>
      </c>
      <c r="D398" s="4" t="s">
        <v>694</v>
      </c>
      <c r="E398" s="4">
        <v>1</v>
      </c>
      <c r="F398" s="4" t="s">
        <v>33</v>
      </c>
      <c r="G398" s="4">
        <v>201</v>
      </c>
      <c r="H398" s="4">
        <v>143.6</v>
      </c>
    </row>
    <row r="399" spans="1:8">
      <c r="A399" s="4">
        <v>397</v>
      </c>
      <c r="B399" s="4">
        <v>3970</v>
      </c>
      <c r="C399" s="32" t="s">
        <v>1649</v>
      </c>
      <c r="D399" s="4" t="s">
        <v>695</v>
      </c>
      <c r="E399" s="4">
        <v>1</v>
      </c>
      <c r="F399" s="4" t="s">
        <v>33</v>
      </c>
      <c r="G399" s="4">
        <v>256</v>
      </c>
      <c r="H399" s="4">
        <v>32.700000000000003</v>
      </c>
    </row>
    <row r="400" spans="1:8">
      <c r="A400" s="4">
        <v>398</v>
      </c>
      <c r="B400" s="4">
        <v>3980</v>
      </c>
      <c r="C400" s="32" t="s">
        <v>1650</v>
      </c>
      <c r="D400" s="3" t="s">
        <v>696</v>
      </c>
      <c r="E400" s="4"/>
      <c r="F400" s="4" t="s">
        <v>33</v>
      </c>
      <c r="G400" s="4">
        <v>116</v>
      </c>
      <c r="H400" s="4"/>
    </row>
    <row r="401" spans="1:8">
      <c r="A401" s="4">
        <v>399</v>
      </c>
      <c r="B401" s="4">
        <v>3990</v>
      </c>
      <c r="C401" s="32" t="s">
        <v>1651</v>
      </c>
      <c r="D401" s="4" t="s">
        <v>697</v>
      </c>
      <c r="E401" s="4">
        <v>1</v>
      </c>
      <c r="F401" s="4" t="s">
        <v>33</v>
      </c>
      <c r="G401" s="4">
        <v>166</v>
      </c>
      <c r="H401" s="4">
        <v>923.7</v>
      </c>
    </row>
    <row r="402" spans="1:8">
      <c r="A402" s="4">
        <v>400</v>
      </c>
      <c r="B402" s="4">
        <v>4000</v>
      </c>
      <c r="C402" s="32" t="s">
        <v>1652</v>
      </c>
      <c r="D402" s="4" t="s">
        <v>698</v>
      </c>
      <c r="E402" s="4">
        <v>1</v>
      </c>
      <c r="F402" s="4" t="s">
        <v>33</v>
      </c>
      <c r="G402" s="4">
        <v>173</v>
      </c>
      <c r="H402" s="4">
        <v>813.8</v>
      </c>
    </row>
    <row r="403" spans="1:8">
      <c r="A403" s="4">
        <v>401</v>
      </c>
      <c r="B403" s="4">
        <v>4010</v>
      </c>
      <c r="C403" s="32" t="s">
        <v>1653</v>
      </c>
      <c r="D403" s="4" t="s">
        <v>699</v>
      </c>
      <c r="E403" s="4">
        <v>1</v>
      </c>
      <c r="F403" s="4" t="s">
        <v>33</v>
      </c>
      <c r="G403" s="4">
        <v>304</v>
      </c>
      <c r="H403" s="4">
        <v>247.5</v>
      </c>
    </row>
    <row r="404" spans="1:8" ht="45">
      <c r="A404" s="4">
        <v>402</v>
      </c>
      <c r="B404" s="4">
        <v>4020</v>
      </c>
      <c r="C404" s="32" t="s">
        <v>1654</v>
      </c>
      <c r="D404" s="4" t="s">
        <v>989</v>
      </c>
      <c r="E404" s="4">
        <v>1</v>
      </c>
      <c r="F404" s="4" t="s">
        <v>33</v>
      </c>
      <c r="G404" s="4">
        <v>0</v>
      </c>
      <c r="H404" s="4">
        <v>125.7</v>
      </c>
    </row>
    <row r="405" spans="1:8">
      <c r="A405" s="4">
        <v>403</v>
      </c>
      <c r="B405" s="4">
        <v>4030</v>
      </c>
      <c r="C405" s="32" t="s">
        <v>1655</v>
      </c>
      <c r="D405" s="3" t="s">
        <v>700</v>
      </c>
      <c r="E405" s="3"/>
      <c r="F405" s="3" t="s">
        <v>33</v>
      </c>
      <c r="G405" s="4">
        <v>178</v>
      </c>
      <c r="H405" s="4"/>
    </row>
    <row r="406" spans="1:8">
      <c r="A406" s="4">
        <v>404</v>
      </c>
      <c r="B406" s="4">
        <v>4040</v>
      </c>
      <c r="C406" s="32" t="s">
        <v>1656</v>
      </c>
      <c r="D406" s="4" t="s">
        <v>701</v>
      </c>
      <c r="E406" s="4">
        <v>1</v>
      </c>
      <c r="F406" s="4" t="s">
        <v>33</v>
      </c>
      <c r="G406" s="4">
        <v>194</v>
      </c>
      <c r="H406" s="4">
        <v>777.2</v>
      </c>
    </row>
    <row r="407" spans="1:8" ht="30">
      <c r="A407" s="4">
        <v>405</v>
      </c>
      <c r="B407" s="4">
        <v>4050</v>
      </c>
      <c r="C407" s="32" t="s">
        <v>1657</v>
      </c>
      <c r="D407" s="4" t="s">
        <v>702</v>
      </c>
      <c r="E407" s="4">
        <v>1</v>
      </c>
      <c r="F407" s="4" t="s">
        <v>33</v>
      </c>
      <c r="G407" s="4">
        <v>43</v>
      </c>
      <c r="H407" s="4">
        <v>818.7</v>
      </c>
    </row>
    <row r="408" spans="1:8" ht="90">
      <c r="A408" s="4">
        <v>406</v>
      </c>
      <c r="B408" s="4">
        <v>4060</v>
      </c>
      <c r="C408" s="32" t="s">
        <v>1658</v>
      </c>
      <c r="D408" s="3" t="s">
        <v>990</v>
      </c>
      <c r="E408" s="4">
        <v>1</v>
      </c>
      <c r="F408" s="4" t="s">
        <v>9</v>
      </c>
      <c r="G408" s="4">
        <v>0</v>
      </c>
      <c r="H408" s="4">
        <v>427.7</v>
      </c>
    </row>
    <row r="409" spans="1:8">
      <c r="A409" s="4">
        <v>407</v>
      </c>
      <c r="B409" s="4">
        <v>4070</v>
      </c>
      <c r="C409" s="32" t="s">
        <v>1659</v>
      </c>
      <c r="D409" s="3" t="s">
        <v>991</v>
      </c>
      <c r="E409" s="4">
        <v>1</v>
      </c>
      <c r="F409" s="4" t="s">
        <v>9</v>
      </c>
      <c r="G409" s="2">
        <v>1006</v>
      </c>
      <c r="H409" s="2">
        <v>1550.3</v>
      </c>
    </row>
    <row r="410" spans="1:8">
      <c r="A410" s="4">
        <v>408</v>
      </c>
      <c r="B410" s="4">
        <v>4080</v>
      </c>
      <c r="C410" s="32" t="s">
        <v>1660</v>
      </c>
      <c r="D410" s="4" t="s">
        <v>703</v>
      </c>
      <c r="E410" s="3"/>
      <c r="F410" s="3" t="s">
        <v>9</v>
      </c>
      <c r="G410" s="4">
        <v>896</v>
      </c>
      <c r="H410" s="4"/>
    </row>
    <row r="411" spans="1:8" ht="30">
      <c r="A411" s="4">
        <v>409</v>
      </c>
      <c r="B411" s="4">
        <v>4090</v>
      </c>
      <c r="C411" s="32" t="s">
        <v>1661</v>
      </c>
      <c r="D411" s="3" t="s">
        <v>704</v>
      </c>
      <c r="E411" s="4">
        <v>1</v>
      </c>
      <c r="F411" s="4" t="s">
        <v>9</v>
      </c>
      <c r="G411" s="2">
        <v>313</v>
      </c>
      <c r="H411" s="2">
        <v>1594.9</v>
      </c>
    </row>
    <row r="412" spans="1:8" ht="30">
      <c r="A412" s="4">
        <v>410</v>
      </c>
      <c r="B412" s="4">
        <v>4100</v>
      </c>
      <c r="C412" s="32" t="s">
        <v>1662</v>
      </c>
      <c r="D412" s="4" t="s">
        <v>705</v>
      </c>
      <c r="E412" s="4">
        <v>1</v>
      </c>
      <c r="F412" s="4" t="s">
        <v>9</v>
      </c>
      <c r="G412" s="2">
        <v>139</v>
      </c>
      <c r="H412" s="2">
        <v>1720.6</v>
      </c>
    </row>
    <row r="413" spans="1:8" ht="165">
      <c r="A413" s="4">
        <v>411</v>
      </c>
      <c r="B413" s="4">
        <v>4110</v>
      </c>
      <c r="C413" s="32" t="s">
        <v>1663</v>
      </c>
      <c r="D413" s="3" t="s">
        <v>3632</v>
      </c>
      <c r="E413" s="4">
        <v>1</v>
      </c>
      <c r="F413" s="4" t="s">
        <v>9</v>
      </c>
      <c r="G413" s="4">
        <v>0</v>
      </c>
      <c r="H413" s="4">
        <v>634.6</v>
      </c>
    </row>
    <row r="414" spans="1:8">
      <c r="A414" s="4">
        <v>412</v>
      </c>
      <c r="B414" s="4">
        <v>4120</v>
      </c>
      <c r="C414" s="32" t="s">
        <v>1664</v>
      </c>
      <c r="D414" s="4" t="s">
        <v>992</v>
      </c>
      <c r="E414" s="4"/>
      <c r="F414" s="4" t="s">
        <v>9</v>
      </c>
      <c r="G414" s="4">
        <v>1054</v>
      </c>
      <c r="H414" s="4"/>
    </row>
    <row r="415" spans="1:8">
      <c r="A415" s="4">
        <v>413</v>
      </c>
      <c r="B415" s="4">
        <v>4130</v>
      </c>
      <c r="C415" s="32" t="s">
        <v>1665</v>
      </c>
      <c r="D415" s="4" t="s">
        <v>706</v>
      </c>
      <c r="E415" s="4">
        <v>1</v>
      </c>
      <c r="F415" s="4" t="s">
        <v>9</v>
      </c>
      <c r="G415" s="4">
        <v>1091</v>
      </c>
      <c r="H415" s="4">
        <v>122.8</v>
      </c>
    </row>
    <row r="416" spans="1:8" ht="60">
      <c r="A416" s="4">
        <v>414</v>
      </c>
      <c r="B416" s="4">
        <v>4140</v>
      </c>
      <c r="C416" s="32" t="s">
        <v>1666</v>
      </c>
      <c r="D416" s="4" t="s">
        <v>707</v>
      </c>
      <c r="E416" s="4">
        <v>1</v>
      </c>
      <c r="F416" s="4" t="s">
        <v>9</v>
      </c>
      <c r="G416" s="4">
        <v>496</v>
      </c>
      <c r="H416" s="4">
        <v>111.9</v>
      </c>
    </row>
    <row r="417" spans="1:8" ht="165">
      <c r="A417" s="4">
        <v>415</v>
      </c>
      <c r="B417" s="4">
        <v>4150</v>
      </c>
      <c r="C417" s="32" t="s">
        <v>1667</v>
      </c>
      <c r="D417" s="4" t="s">
        <v>3633</v>
      </c>
      <c r="E417" s="4">
        <v>1</v>
      </c>
      <c r="F417" s="4" t="s">
        <v>9</v>
      </c>
      <c r="G417" s="4">
        <v>1698</v>
      </c>
      <c r="H417" s="4">
        <v>141.6</v>
      </c>
    </row>
    <row r="418" spans="1:8" ht="150">
      <c r="A418" s="4">
        <v>416</v>
      </c>
      <c r="B418" s="4">
        <v>4160</v>
      </c>
      <c r="C418" s="32" t="s">
        <v>1668</v>
      </c>
      <c r="D418" s="4" t="s">
        <v>993</v>
      </c>
      <c r="E418" s="4">
        <v>1</v>
      </c>
      <c r="F418" s="4" t="s">
        <v>9</v>
      </c>
      <c r="G418" s="4">
        <v>0</v>
      </c>
      <c r="H418" s="4">
        <v>128.69999999999999</v>
      </c>
    </row>
    <row r="419" spans="1:8" ht="60">
      <c r="A419" s="4">
        <v>417</v>
      </c>
      <c r="B419" s="4">
        <v>4170</v>
      </c>
      <c r="C419" s="32" t="s">
        <v>1669</v>
      </c>
      <c r="D419" s="4" t="s">
        <v>3634</v>
      </c>
      <c r="E419" s="4">
        <v>1</v>
      </c>
      <c r="F419" s="4" t="s">
        <v>9</v>
      </c>
      <c r="G419" s="4">
        <v>1734</v>
      </c>
      <c r="H419" s="4">
        <v>171.3</v>
      </c>
    </row>
    <row r="420" spans="1:8" ht="60">
      <c r="A420" s="4">
        <v>418</v>
      </c>
      <c r="B420" s="4">
        <v>4180</v>
      </c>
      <c r="C420" s="32" t="s">
        <v>1670</v>
      </c>
      <c r="D420" s="4" t="s">
        <v>3635</v>
      </c>
      <c r="E420" s="4">
        <v>1</v>
      </c>
      <c r="F420" s="4" t="s">
        <v>9</v>
      </c>
      <c r="G420" s="4">
        <v>1865</v>
      </c>
      <c r="H420" s="4">
        <v>154.4</v>
      </c>
    </row>
    <row r="421" spans="1:8" ht="165">
      <c r="A421" s="4">
        <v>419</v>
      </c>
      <c r="B421" s="4">
        <v>4190</v>
      </c>
      <c r="C421" s="32" t="s">
        <v>1671</v>
      </c>
      <c r="D421" s="4" t="s">
        <v>907</v>
      </c>
      <c r="E421" s="4"/>
      <c r="F421" s="4" t="s">
        <v>9</v>
      </c>
      <c r="G421" s="4">
        <v>1022</v>
      </c>
      <c r="H421" s="4"/>
    </row>
    <row r="422" spans="1:8">
      <c r="A422" s="4">
        <v>420</v>
      </c>
      <c r="B422" s="4">
        <v>4200</v>
      </c>
      <c r="C422" s="32" t="s">
        <v>1672</v>
      </c>
      <c r="D422" s="14" t="s">
        <v>708</v>
      </c>
      <c r="E422" s="4">
        <v>1</v>
      </c>
      <c r="F422" s="4" t="s">
        <v>9</v>
      </c>
      <c r="G422" s="4">
        <v>0</v>
      </c>
      <c r="H422" s="4">
        <v>130.69999999999999</v>
      </c>
    </row>
    <row r="423" spans="1:8">
      <c r="A423" s="4">
        <v>421</v>
      </c>
      <c r="B423" s="4">
        <v>4210</v>
      </c>
      <c r="C423" s="32" t="s">
        <v>1673</v>
      </c>
      <c r="D423" s="14" t="s">
        <v>709</v>
      </c>
      <c r="E423" s="4">
        <v>1</v>
      </c>
      <c r="F423" s="4" t="s">
        <v>9</v>
      </c>
      <c r="G423" s="4">
        <v>168</v>
      </c>
      <c r="H423" s="4">
        <v>119.8</v>
      </c>
    </row>
    <row r="424" spans="1:8">
      <c r="A424" s="4">
        <v>422</v>
      </c>
      <c r="B424" s="4">
        <v>4220</v>
      </c>
      <c r="C424" s="32" t="s">
        <v>1674</v>
      </c>
      <c r="D424" s="4" t="s">
        <v>710</v>
      </c>
      <c r="E424" s="4">
        <v>1</v>
      </c>
      <c r="F424" s="4" t="s">
        <v>9</v>
      </c>
      <c r="G424" s="4">
        <v>154</v>
      </c>
      <c r="H424" s="4">
        <v>152.5</v>
      </c>
    </row>
    <row r="425" spans="1:8">
      <c r="A425" s="4">
        <v>423</v>
      </c>
      <c r="B425" s="4">
        <v>4230</v>
      </c>
      <c r="C425" s="32" t="s">
        <v>1675</v>
      </c>
      <c r="D425" s="4" t="s">
        <v>994</v>
      </c>
      <c r="E425" s="4">
        <v>1</v>
      </c>
      <c r="F425" s="4" t="s">
        <v>9</v>
      </c>
      <c r="G425" s="4">
        <v>196</v>
      </c>
      <c r="H425" s="4">
        <v>138.6</v>
      </c>
    </row>
    <row r="426" spans="1:8">
      <c r="A426" s="4">
        <v>424</v>
      </c>
      <c r="B426" s="4">
        <v>4240</v>
      </c>
      <c r="C426" s="32" t="s">
        <v>1676</v>
      </c>
      <c r="D426" s="4" t="s">
        <v>995</v>
      </c>
      <c r="E426" s="4">
        <v>1</v>
      </c>
      <c r="F426" s="4" t="s">
        <v>9</v>
      </c>
      <c r="G426" s="4">
        <v>178</v>
      </c>
      <c r="H426" s="4">
        <v>185.1</v>
      </c>
    </row>
    <row r="427" spans="1:8">
      <c r="A427" s="4">
        <v>425</v>
      </c>
      <c r="B427" s="4">
        <v>4250</v>
      </c>
      <c r="C427" s="32" t="s">
        <v>1677</v>
      </c>
      <c r="D427" s="4" t="s">
        <v>996</v>
      </c>
      <c r="E427" s="4">
        <v>1</v>
      </c>
      <c r="F427" s="4" t="s">
        <v>9</v>
      </c>
      <c r="G427" s="4">
        <v>235</v>
      </c>
      <c r="H427" s="4">
        <v>168.3</v>
      </c>
    </row>
    <row r="428" spans="1:8">
      <c r="A428" s="4">
        <v>426</v>
      </c>
      <c r="B428" s="4">
        <v>4260</v>
      </c>
      <c r="C428" s="32" t="s">
        <v>1678</v>
      </c>
      <c r="D428" s="4" t="s">
        <v>711</v>
      </c>
      <c r="E428" s="4"/>
      <c r="F428" s="4" t="s">
        <v>9</v>
      </c>
      <c r="G428" s="4">
        <v>213</v>
      </c>
      <c r="H428" s="4"/>
    </row>
    <row r="429" spans="1:8">
      <c r="A429" s="4">
        <v>427</v>
      </c>
      <c r="B429" s="4">
        <v>4270</v>
      </c>
      <c r="C429" s="32" t="s">
        <v>1679</v>
      </c>
      <c r="D429" s="4" t="s">
        <v>712</v>
      </c>
      <c r="E429" s="4">
        <v>1</v>
      </c>
      <c r="F429" s="4" t="s">
        <v>9</v>
      </c>
      <c r="G429" s="4">
        <v>0</v>
      </c>
      <c r="H429" s="4">
        <v>181.2</v>
      </c>
    </row>
    <row r="430" spans="1:8">
      <c r="A430" s="4">
        <v>428</v>
      </c>
      <c r="B430" s="4">
        <v>4280</v>
      </c>
      <c r="C430" s="32" t="s">
        <v>1680</v>
      </c>
      <c r="D430" s="3" t="s">
        <v>997</v>
      </c>
      <c r="E430" s="4">
        <v>1</v>
      </c>
      <c r="F430" s="4" t="s">
        <v>9</v>
      </c>
      <c r="G430" s="4">
        <v>178</v>
      </c>
      <c r="H430" s="4">
        <v>196</v>
      </c>
    </row>
    <row r="431" spans="1:8">
      <c r="A431" s="4">
        <v>429</v>
      </c>
      <c r="B431" s="4">
        <v>4290</v>
      </c>
      <c r="C431" s="32" t="s">
        <v>1681</v>
      </c>
      <c r="D431" s="4" t="s">
        <v>713</v>
      </c>
      <c r="E431" s="4"/>
      <c r="F431" s="4" t="s">
        <v>9</v>
      </c>
      <c r="G431" s="4">
        <v>163</v>
      </c>
      <c r="H431" s="4"/>
    </row>
    <row r="432" spans="1:8">
      <c r="A432" s="4">
        <v>430</v>
      </c>
      <c r="B432" s="4">
        <v>4300</v>
      </c>
      <c r="C432" s="32" t="s">
        <v>1682</v>
      </c>
      <c r="D432" s="4" t="s">
        <v>998</v>
      </c>
      <c r="E432" s="4">
        <v>1</v>
      </c>
      <c r="F432" s="4" t="s">
        <v>9</v>
      </c>
      <c r="G432" s="4">
        <v>206</v>
      </c>
      <c r="H432" s="4">
        <v>150.5</v>
      </c>
    </row>
    <row r="433" spans="1:8">
      <c r="A433" s="4">
        <v>431</v>
      </c>
      <c r="B433" s="4">
        <v>4310</v>
      </c>
      <c r="C433" s="32" t="s">
        <v>1683</v>
      </c>
      <c r="D433" s="4" t="s">
        <v>999</v>
      </c>
      <c r="E433" s="4">
        <v>1</v>
      </c>
      <c r="F433" s="4" t="s">
        <v>9</v>
      </c>
      <c r="G433" s="4">
        <v>189</v>
      </c>
      <c r="H433" s="4">
        <v>175.2</v>
      </c>
    </row>
    <row r="434" spans="1:8">
      <c r="A434" s="4">
        <v>432</v>
      </c>
      <c r="B434" s="4">
        <v>4320</v>
      </c>
      <c r="C434" s="32" t="s">
        <v>1684</v>
      </c>
      <c r="D434" s="4" t="s">
        <v>714</v>
      </c>
      <c r="E434" s="4">
        <v>1</v>
      </c>
      <c r="F434" s="4" t="s">
        <v>9</v>
      </c>
      <c r="G434" s="4">
        <v>250</v>
      </c>
      <c r="H434" s="4">
        <v>215.8</v>
      </c>
    </row>
    <row r="435" spans="1:8">
      <c r="A435" s="4">
        <v>433</v>
      </c>
      <c r="B435" s="4">
        <v>4330</v>
      </c>
      <c r="C435" s="32" t="s">
        <v>1685</v>
      </c>
      <c r="D435" s="4" t="s">
        <v>715</v>
      </c>
      <c r="E435" s="4"/>
      <c r="F435" s="4" t="s">
        <v>9</v>
      </c>
      <c r="G435" s="4">
        <v>227</v>
      </c>
      <c r="H435" s="4"/>
    </row>
    <row r="436" spans="1:8">
      <c r="A436" s="4">
        <v>434</v>
      </c>
      <c r="B436" s="4">
        <v>4340</v>
      </c>
      <c r="C436" s="32" t="s">
        <v>1686</v>
      </c>
      <c r="D436" s="4" t="s">
        <v>716</v>
      </c>
      <c r="E436" s="4">
        <v>1</v>
      </c>
      <c r="F436" s="4" t="s">
        <v>9</v>
      </c>
      <c r="G436" s="4">
        <v>0</v>
      </c>
      <c r="H436" s="4">
        <v>100</v>
      </c>
    </row>
    <row r="437" spans="1:8" ht="30">
      <c r="A437" s="4">
        <v>435</v>
      </c>
      <c r="B437" s="4">
        <v>4350</v>
      </c>
      <c r="C437" s="32" t="s">
        <v>1687</v>
      </c>
      <c r="D437" s="4" t="s">
        <v>1000</v>
      </c>
      <c r="E437" s="4">
        <v>1</v>
      </c>
      <c r="F437" s="4" t="s">
        <v>9</v>
      </c>
      <c r="G437" s="4">
        <v>248</v>
      </c>
      <c r="H437" s="4">
        <v>134.6</v>
      </c>
    </row>
    <row r="438" spans="1:8" ht="30">
      <c r="A438" s="4">
        <v>436</v>
      </c>
      <c r="B438" s="4">
        <v>4360</v>
      </c>
      <c r="C438" s="32" t="s">
        <v>1688</v>
      </c>
      <c r="D438" s="4" t="s">
        <v>1001</v>
      </c>
      <c r="E438" s="4">
        <v>1</v>
      </c>
      <c r="F438" s="4" t="s">
        <v>9</v>
      </c>
      <c r="G438" s="4">
        <v>266</v>
      </c>
      <c r="H438" s="4">
        <v>30.7</v>
      </c>
    </row>
    <row r="439" spans="1:8">
      <c r="A439" s="4">
        <v>437</v>
      </c>
      <c r="B439" s="4">
        <v>4370</v>
      </c>
      <c r="C439" s="32" t="s">
        <v>1689</v>
      </c>
      <c r="D439" s="3" t="s">
        <v>717</v>
      </c>
      <c r="E439" s="4">
        <v>1</v>
      </c>
      <c r="F439" s="4" t="s">
        <v>9</v>
      </c>
      <c r="G439" s="4">
        <v>0</v>
      </c>
      <c r="H439" s="4">
        <v>311.89999999999998</v>
      </c>
    </row>
    <row r="440" spans="1:8">
      <c r="A440" s="4">
        <v>438</v>
      </c>
      <c r="B440" s="4">
        <v>4380</v>
      </c>
      <c r="C440" s="32" t="s">
        <v>1690</v>
      </c>
      <c r="D440" s="3" t="s">
        <v>718</v>
      </c>
      <c r="E440" s="4">
        <v>1</v>
      </c>
      <c r="F440" s="4" t="s">
        <v>9</v>
      </c>
      <c r="G440" s="4">
        <v>206</v>
      </c>
      <c r="H440" s="4">
        <v>297</v>
      </c>
    </row>
    <row r="441" spans="1:8">
      <c r="A441" s="4">
        <v>439</v>
      </c>
      <c r="B441" s="4">
        <v>4390</v>
      </c>
      <c r="C441" s="32" t="s">
        <v>1691</v>
      </c>
      <c r="D441" s="4" t="s">
        <v>719</v>
      </c>
      <c r="E441" s="4">
        <v>1</v>
      </c>
      <c r="F441" s="4" t="s">
        <v>9</v>
      </c>
      <c r="G441" s="4">
        <v>240</v>
      </c>
      <c r="H441" s="4">
        <v>28.7</v>
      </c>
    </row>
    <row r="442" spans="1:8">
      <c r="A442" s="4">
        <v>440</v>
      </c>
      <c r="B442" s="4">
        <v>4400</v>
      </c>
      <c r="C442" s="32" t="s">
        <v>1692</v>
      </c>
      <c r="D442" s="3" t="s">
        <v>720</v>
      </c>
      <c r="E442" s="4">
        <v>1</v>
      </c>
      <c r="F442" s="4" t="s">
        <v>9</v>
      </c>
      <c r="G442" s="4">
        <v>294</v>
      </c>
      <c r="H442" s="4">
        <v>412.8</v>
      </c>
    </row>
    <row r="443" spans="1:8">
      <c r="A443" s="4">
        <v>441</v>
      </c>
      <c r="B443" s="4">
        <v>4410</v>
      </c>
      <c r="C443" s="32" t="s">
        <v>1693</v>
      </c>
      <c r="D443" s="3" t="s">
        <v>721</v>
      </c>
      <c r="E443" s="4">
        <v>1</v>
      </c>
      <c r="F443" s="4" t="s">
        <v>9</v>
      </c>
      <c r="G443" s="4">
        <v>0</v>
      </c>
      <c r="H443" s="4">
        <v>23.8</v>
      </c>
    </row>
    <row r="444" spans="1:8">
      <c r="A444" s="4">
        <v>442</v>
      </c>
      <c r="B444" s="4">
        <v>4420</v>
      </c>
      <c r="C444" s="32" t="s">
        <v>1694</v>
      </c>
      <c r="D444" s="4" t="s">
        <v>722</v>
      </c>
      <c r="E444" s="4">
        <v>1</v>
      </c>
      <c r="F444" s="4" t="s">
        <v>9</v>
      </c>
      <c r="G444" s="4">
        <v>138</v>
      </c>
      <c r="H444" s="4">
        <v>65.3</v>
      </c>
    </row>
    <row r="445" spans="1:8" ht="30">
      <c r="A445" s="4">
        <v>443</v>
      </c>
      <c r="B445" s="4">
        <v>4430</v>
      </c>
      <c r="C445" s="32" t="s">
        <v>1695</v>
      </c>
      <c r="D445" s="3" t="s">
        <v>723</v>
      </c>
      <c r="E445" s="4">
        <v>1</v>
      </c>
      <c r="F445" s="4" t="s">
        <v>9</v>
      </c>
      <c r="G445" s="4">
        <v>187</v>
      </c>
      <c r="H445" s="4">
        <v>71.3</v>
      </c>
    </row>
    <row r="446" spans="1:8">
      <c r="A446" s="4">
        <v>444</v>
      </c>
      <c r="B446" s="4">
        <v>4440</v>
      </c>
      <c r="C446" s="32" t="s">
        <v>1696</v>
      </c>
      <c r="D446" s="4" t="s">
        <v>724</v>
      </c>
      <c r="E446" s="4">
        <v>1</v>
      </c>
      <c r="F446" s="4" t="s">
        <v>9</v>
      </c>
      <c r="G446" s="4">
        <v>43</v>
      </c>
      <c r="H446" s="4">
        <v>80.2</v>
      </c>
    </row>
    <row r="447" spans="1:8" ht="75">
      <c r="A447" s="4">
        <v>445</v>
      </c>
      <c r="B447" s="4">
        <v>4450</v>
      </c>
      <c r="C447" s="32" t="s">
        <v>1697</v>
      </c>
      <c r="D447" s="3" t="s">
        <v>725</v>
      </c>
      <c r="E447" s="4">
        <v>1</v>
      </c>
      <c r="F447" s="4" t="s">
        <v>9</v>
      </c>
      <c r="G447" s="4">
        <v>428</v>
      </c>
      <c r="H447" s="4">
        <v>211.9</v>
      </c>
    </row>
    <row r="448" spans="1:8" ht="60">
      <c r="A448" s="4">
        <v>446</v>
      </c>
      <c r="B448" s="4">
        <v>4460</v>
      </c>
      <c r="C448" s="32" t="s">
        <v>1698</v>
      </c>
      <c r="D448" s="4" t="s">
        <v>1002</v>
      </c>
      <c r="E448" s="4">
        <v>1</v>
      </c>
      <c r="F448" s="4" t="s">
        <v>9</v>
      </c>
      <c r="G448" s="4">
        <v>407</v>
      </c>
      <c r="H448" s="4">
        <v>83.2</v>
      </c>
    </row>
    <row r="449" spans="1:8" ht="30">
      <c r="A449" s="4">
        <v>447</v>
      </c>
      <c r="B449" s="4">
        <v>4470</v>
      </c>
      <c r="C449" s="32" t="s">
        <v>1699</v>
      </c>
      <c r="D449" s="4" t="s">
        <v>726</v>
      </c>
      <c r="E449" s="4"/>
      <c r="F449" s="4" t="s">
        <v>9</v>
      </c>
      <c r="G449" s="4">
        <v>40</v>
      </c>
      <c r="H449" s="4"/>
    </row>
    <row r="450" spans="1:8" ht="105">
      <c r="A450" s="4">
        <v>448</v>
      </c>
      <c r="B450" s="4">
        <v>4480</v>
      </c>
      <c r="C450" s="32" t="s">
        <v>1700</v>
      </c>
      <c r="D450" s="4" t="s">
        <v>1003</v>
      </c>
      <c r="E450" s="4">
        <v>1</v>
      </c>
      <c r="F450" s="4" t="s">
        <v>9</v>
      </c>
      <c r="G450" s="4">
        <v>570</v>
      </c>
      <c r="H450" s="4">
        <v>77.2</v>
      </c>
    </row>
    <row r="451" spans="1:8" ht="60">
      <c r="A451" s="4">
        <v>449</v>
      </c>
      <c r="B451" s="4">
        <v>4490</v>
      </c>
      <c r="C451" s="32" t="s">
        <v>1701</v>
      </c>
      <c r="D451" s="4" t="s">
        <v>727</v>
      </c>
      <c r="E451" s="4">
        <v>1</v>
      </c>
      <c r="F451" s="4" t="s">
        <v>20</v>
      </c>
      <c r="G451" s="4">
        <v>32</v>
      </c>
      <c r="H451" s="4">
        <v>125.7</v>
      </c>
    </row>
    <row r="452" spans="1:8" ht="30">
      <c r="A452" s="4">
        <v>450</v>
      </c>
      <c r="B452" s="4">
        <v>4500</v>
      </c>
      <c r="C452" s="32" t="s">
        <v>1702</v>
      </c>
      <c r="D452" s="4" t="s">
        <v>728</v>
      </c>
      <c r="E452" s="4">
        <v>1</v>
      </c>
      <c r="F452" s="4" t="s">
        <v>9</v>
      </c>
      <c r="G452" s="4">
        <v>86</v>
      </c>
      <c r="H452" s="4">
        <v>105.9</v>
      </c>
    </row>
    <row r="453" spans="1:8" ht="60">
      <c r="A453" s="4">
        <v>451</v>
      </c>
      <c r="B453" s="4">
        <v>4510</v>
      </c>
      <c r="C453" s="32" t="s">
        <v>1703</v>
      </c>
      <c r="D453" s="4" t="s">
        <v>729</v>
      </c>
      <c r="E453" s="4">
        <v>1</v>
      </c>
      <c r="F453" s="4" t="s">
        <v>20</v>
      </c>
      <c r="G453" s="4">
        <v>73</v>
      </c>
      <c r="H453" s="4">
        <v>110.9</v>
      </c>
    </row>
    <row r="454" spans="1:8" ht="30">
      <c r="A454" s="4">
        <v>452</v>
      </c>
      <c r="B454" s="4">
        <v>4520</v>
      </c>
      <c r="C454" s="32" t="s">
        <v>1704</v>
      </c>
      <c r="D454" s="4" t="s">
        <v>730</v>
      </c>
      <c r="E454" s="4">
        <v>1</v>
      </c>
      <c r="F454" s="4" t="s">
        <v>9</v>
      </c>
      <c r="G454" s="4">
        <v>93</v>
      </c>
      <c r="H454" s="4">
        <v>200</v>
      </c>
    </row>
    <row r="455" spans="1:8" ht="60">
      <c r="A455" s="4">
        <v>453</v>
      </c>
      <c r="B455" s="4">
        <v>4530</v>
      </c>
      <c r="C455" s="32" t="s">
        <v>1705</v>
      </c>
      <c r="D455" s="4" t="s">
        <v>1004</v>
      </c>
      <c r="E455" s="4">
        <v>1</v>
      </c>
      <c r="F455" s="4" t="s">
        <v>9</v>
      </c>
      <c r="G455" s="4">
        <v>252</v>
      </c>
      <c r="H455" s="4">
        <v>216.8</v>
      </c>
    </row>
    <row r="456" spans="1:8" s="101" customFormat="1" ht="30">
      <c r="A456" s="10">
        <v>454</v>
      </c>
      <c r="B456" s="10">
        <v>4540</v>
      </c>
      <c r="C456" s="72" t="s">
        <v>1706</v>
      </c>
      <c r="D456" s="10" t="s">
        <v>731</v>
      </c>
      <c r="E456" s="69">
        <v>1</v>
      </c>
      <c r="F456" s="10" t="s">
        <v>9</v>
      </c>
      <c r="G456" s="10">
        <v>114</v>
      </c>
      <c r="H456" s="4">
        <v>4.7</v>
      </c>
    </row>
    <row r="457" spans="1:8">
      <c r="A457" s="4">
        <v>455</v>
      </c>
      <c r="B457" s="4">
        <v>4550</v>
      </c>
      <c r="C457" s="32" t="s">
        <v>1707</v>
      </c>
      <c r="D457" s="4" t="s">
        <v>732</v>
      </c>
      <c r="E457" s="4">
        <v>1</v>
      </c>
      <c r="F457" s="4" t="s">
        <v>9</v>
      </c>
      <c r="G457" s="4">
        <v>0</v>
      </c>
      <c r="H457" s="4">
        <v>11.9</v>
      </c>
    </row>
    <row r="458" spans="1:8" ht="30">
      <c r="A458" s="4">
        <v>456</v>
      </c>
      <c r="B458" s="4">
        <v>4560</v>
      </c>
      <c r="C458" s="32" t="s">
        <v>1708</v>
      </c>
      <c r="D458" s="4" t="s">
        <v>733</v>
      </c>
      <c r="E458" s="4">
        <v>1</v>
      </c>
      <c r="F458" s="4" t="s">
        <v>9</v>
      </c>
      <c r="G458" s="4">
        <v>109</v>
      </c>
      <c r="H458" s="4">
        <v>64.400000000000006</v>
      </c>
    </row>
    <row r="459" spans="1:8">
      <c r="A459" s="4">
        <v>457</v>
      </c>
      <c r="B459" s="4">
        <v>4570</v>
      </c>
      <c r="C459" s="32" t="s">
        <v>1709</v>
      </c>
      <c r="D459" s="4" t="s">
        <v>734</v>
      </c>
      <c r="E459" s="4">
        <v>1</v>
      </c>
      <c r="F459" s="4" t="s">
        <v>9</v>
      </c>
      <c r="G459" s="4">
        <v>178</v>
      </c>
      <c r="H459" s="4">
        <v>36.6</v>
      </c>
    </row>
    <row r="460" spans="1:8" ht="30">
      <c r="A460" s="4">
        <v>458</v>
      </c>
      <c r="B460" s="4">
        <v>4580</v>
      </c>
      <c r="C460" s="32" t="s">
        <v>1710</v>
      </c>
      <c r="D460" s="4" t="s">
        <v>735</v>
      </c>
      <c r="E460" s="4">
        <v>1</v>
      </c>
      <c r="F460" s="4" t="s">
        <v>9</v>
      </c>
      <c r="G460" s="4">
        <v>150</v>
      </c>
      <c r="H460" s="4">
        <v>25.7</v>
      </c>
    </row>
    <row r="461" spans="1:8">
      <c r="A461" s="4">
        <v>459</v>
      </c>
      <c r="B461" s="4">
        <v>4590</v>
      </c>
      <c r="C461" s="32" t="s">
        <v>1711</v>
      </c>
      <c r="D461" s="4" t="s">
        <v>736</v>
      </c>
      <c r="E461" s="4">
        <v>1</v>
      </c>
      <c r="F461" s="4" t="s">
        <v>9</v>
      </c>
      <c r="G461" s="4">
        <v>157</v>
      </c>
      <c r="H461" s="4">
        <v>44.6</v>
      </c>
    </row>
    <row r="462" spans="1:8">
      <c r="A462" s="4">
        <v>460</v>
      </c>
      <c r="B462" s="4">
        <v>4600</v>
      </c>
      <c r="C462" s="32" t="s">
        <v>1712</v>
      </c>
      <c r="D462" s="4" t="s">
        <v>737</v>
      </c>
      <c r="E462" s="4">
        <v>1</v>
      </c>
      <c r="F462" s="4" t="s">
        <v>9</v>
      </c>
      <c r="G462" s="4">
        <v>285</v>
      </c>
      <c r="H462" s="4">
        <v>116.8</v>
      </c>
    </row>
    <row r="463" spans="1:8">
      <c r="A463" s="4">
        <v>461</v>
      </c>
      <c r="B463" s="4">
        <v>4610</v>
      </c>
      <c r="C463" s="32" t="s">
        <v>1713</v>
      </c>
      <c r="D463" s="4" t="s">
        <v>738</v>
      </c>
      <c r="E463" s="4">
        <v>1</v>
      </c>
      <c r="F463" s="4" t="s">
        <v>9</v>
      </c>
      <c r="G463" s="4">
        <v>305</v>
      </c>
      <c r="H463" s="4">
        <v>67.3</v>
      </c>
    </row>
    <row r="464" spans="1:8" ht="30">
      <c r="A464" s="4">
        <v>462</v>
      </c>
      <c r="B464" s="4">
        <v>4620</v>
      </c>
      <c r="C464" s="32" t="s">
        <v>1714</v>
      </c>
      <c r="D464" s="4" t="s">
        <v>739</v>
      </c>
      <c r="E464" s="4">
        <v>1</v>
      </c>
      <c r="F464" s="4" t="s">
        <v>9</v>
      </c>
      <c r="G464" s="4">
        <v>5</v>
      </c>
      <c r="H464" s="4">
        <v>78.2</v>
      </c>
    </row>
    <row r="465" spans="1:8">
      <c r="A465" s="4">
        <v>463</v>
      </c>
      <c r="B465" s="4">
        <v>4630</v>
      </c>
      <c r="C465" s="32" t="s">
        <v>1715</v>
      </c>
      <c r="D465" s="4" t="s">
        <v>740</v>
      </c>
      <c r="E465" s="4">
        <v>1</v>
      </c>
      <c r="F465" s="4" t="s">
        <v>9</v>
      </c>
      <c r="G465" s="4">
        <v>17</v>
      </c>
      <c r="H465" s="4">
        <v>67.3</v>
      </c>
    </row>
    <row r="466" spans="1:8" ht="30">
      <c r="A466" s="4">
        <v>464</v>
      </c>
      <c r="B466" s="4">
        <v>4640</v>
      </c>
      <c r="C466" s="32" t="s">
        <v>1716</v>
      </c>
      <c r="D466" s="4" t="s">
        <v>741</v>
      </c>
      <c r="E466" s="4">
        <v>1</v>
      </c>
      <c r="F466" s="4" t="s">
        <v>9</v>
      </c>
      <c r="G466" s="4">
        <v>93</v>
      </c>
      <c r="H466" s="4">
        <v>69.3</v>
      </c>
    </row>
    <row r="467" spans="1:8" ht="30">
      <c r="A467" s="4">
        <v>465</v>
      </c>
      <c r="B467" s="4">
        <v>4650</v>
      </c>
      <c r="C467" s="32" t="s">
        <v>1717</v>
      </c>
      <c r="D467" s="4" t="s">
        <v>742</v>
      </c>
      <c r="E467" s="4">
        <v>1</v>
      </c>
      <c r="F467" s="4" t="s">
        <v>9</v>
      </c>
      <c r="G467" s="4">
        <v>52</v>
      </c>
      <c r="H467" s="4">
        <v>77.2</v>
      </c>
    </row>
    <row r="468" spans="1:8">
      <c r="A468" s="4">
        <v>466</v>
      </c>
      <c r="B468" s="4">
        <v>4660</v>
      </c>
      <c r="C468" s="32" t="s">
        <v>1718</v>
      </c>
      <c r="D468" s="4" t="s">
        <v>1005</v>
      </c>
      <c r="E468" s="4">
        <v>1</v>
      </c>
      <c r="F468" s="4" t="s">
        <v>9</v>
      </c>
      <c r="G468" s="4">
        <v>37</v>
      </c>
      <c r="H468" s="4">
        <v>25.7</v>
      </c>
    </row>
    <row r="469" spans="1:8" ht="30">
      <c r="A469" s="4">
        <v>467</v>
      </c>
      <c r="B469" s="4">
        <v>4670</v>
      </c>
      <c r="C469" s="32" t="s">
        <v>1719</v>
      </c>
      <c r="D469" s="4" t="s">
        <v>743</v>
      </c>
      <c r="E469" s="4">
        <v>1</v>
      </c>
      <c r="F469" s="4" t="s">
        <v>9</v>
      </c>
      <c r="G469" s="4">
        <v>59</v>
      </c>
      <c r="H469" s="4">
        <v>24.8</v>
      </c>
    </row>
    <row r="470" spans="1:8" ht="30">
      <c r="A470" s="4">
        <v>468</v>
      </c>
      <c r="B470" s="4">
        <v>4680</v>
      </c>
      <c r="C470" s="32" t="s">
        <v>1720</v>
      </c>
      <c r="D470" s="4" t="s">
        <v>744</v>
      </c>
      <c r="E470" s="4">
        <v>1</v>
      </c>
      <c r="F470" s="4" t="s">
        <v>9</v>
      </c>
      <c r="G470" s="4">
        <v>151</v>
      </c>
      <c r="H470" s="4">
        <v>20.8</v>
      </c>
    </row>
    <row r="471" spans="1:8" ht="30">
      <c r="A471" s="4">
        <v>469</v>
      </c>
      <c r="B471" s="4">
        <v>4690</v>
      </c>
      <c r="C471" s="32" t="s">
        <v>1721</v>
      </c>
      <c r="D471" s="4" t="s">
        <v>745</v>
      </c>
      <c r="E471" s="4">
        <v>1</v>
      </c>
      <c r="F471" s="4" t="s">
        <v>9</v>
      </c>
      <c r="G471" s="4">
        <v>93</v>
      </c>
      <c r="H471" s="4">
        <v>104.9</v>
      </c>
    </row>
    <row r="472" spans="1:8" ht="45">
      <c r="A472" s="69">
        <v>470</v>
      </c>
      <c r="B472" s="69">
        <v>4700</v>
      </c>
      <c r="C472" s="70" t="s">
        <v>1722</v>
      </c>
      <c r="D472" s="73" t="s">
        <v>746</v>
      </c>
      <c r="E472" s="69">
        <v>1</v>
      </c>
      <c r="F472" s="69" t="s">
        <v>9</v>
      </c>
      <c r="G472" s="69">
        <v>103</v>
      </c>
      <c r="H472" s="4">
        <v>107.9</v>
      </c>
    </row>
    <row r="473" spans="1:8" ht="30">
      <c r="A473" s="4">
        <v>471</v>
      </c>
      <c r="B473" s="4">
        <v>4710</v>
      </c>
      <c r="C473" s="32" t="s">
        <v>1723</v>
      </c>
      <c r="D473" s="4" t="s">
        <v>1006</v>
      </c>
      <c r="E473" s="4">
        <v>1</v>
      </c>
      <c r="F473" s="4" t="s">
        <v>9</v>
      </c>
      <c r="G473" s="4">
        <v>90</v>
      </c>
      <c r="H473" s="4">
        <v>58.4</v>
      </c>
    </row>
    <row r="474" spans="1:8" ht="30">
      <c r="A474" s="4">
        <v>472</v>
      </c>
      <c r="B474" s="4">
        <v>4720</v>
      </c>
      <c r="C474" s="32" t="s">
        <v>1724</v>
      </c>
      <c r="D474" s="4" t="s">
        <v>747</v>
      </c>
      <c r="E474" s="4">
        <v>1</v>
      </c>
      <c r="F474" s="4" t="s">
        <v>9</v>
      </c>
      <c r="G474" s="4">
        <v>93</v>
      </c>
      <c r="H474" s="4">
        <v>19.8</v>
      </c>
    </row>
    <row r="475" spans="1:8" ht="30">
      <c r="A475" s="4">
        <v>473</v>
      </c>
      <c r="B475" s="4">
        <v>4730</v>
      </c>
      <c r="C475" s="32" t="s">
        <v>1725</v>
      </c>
      <c r="D475" s="4" t="s">
        <v>748</v>
      </c>
      <c r="E475" s="4">
        <v>1</v>
      </c>
      <c r="F475" s="4" t="s">
        <v>9</v>
      </c>
      <c r="G475" s="4">
        <v>112</v>
      </c>
      <c r="H475" s="4">
        <v>19.8</v>
      </c>
    </row>
    <row r="476" spans="1:8" ht="30">
      <c r="A476" s="4">
        <v>474</v>
      </c>
      <c r="B476" s="4">
        <v>4740</v>
      </c>
      <c r="C476" s="32" t="s">
        <v>1726</v>
      </c>
      <c r="D476" s="4" t="s">
        <v>749</v>
      </c>
      <c r="E476" s="4">
        <v>1</v>
      </c>
      <c r="F476" s="4" t="s">
        <v>9</v>
      </c>
      <c r="G476" s="4">
        <v>34</v>
      </c>
      <c r="H476" s="4">
        <v>25.7</v>
      </c>
    </row>
    <row r="477" spans="1:8" ht="30">
      <c r="A477" s="4">
        <v>475</v>
      </c>
      <c r="B477" s="4">
        <v>4750</v>
      </c>
      <c r="C477" s="32" t="s">
        <v>1727</v>
      </c>
      <c r="D477" s="4" t="s">
        <v>750</v>
      </c>
      <c r="E477" s="4">
        <v>1</v>
      </c>
      <c r="F477" s="4" t="s">
        <v>9</v>
      </c>
      <c r="G477" s="4">
        <v>37</v>
      </c>
      <c r="H477" s="4">
        <v>37.6</v>
      </c>
    </row>
    <row r="478" spans="1:8" ht="30">
      <c r="A478" s="4">
        <v>476</v>
      </c>
      <c r="B478" s="4">
        <v>4760</v>
      </c>
      <c r="C478" s="32" t="s">
        <v>1728</v>
      </c>
      <c r="D478" s="4" t="s">
        <v>751</v>
      </c>
      <c r="E478" s="4">
        <v>1</v>
      </c>
      <c r="F478" s="4" t="s">
        <v>9</v>
      </c>
      <c r="G478" s="4">
        <v>28</v>
      </c>
      <c r="H478" s="4">
        <v>28.7</v>
      </c>
    </row>
    <row r="479" spans="1:8" ht="30">
      <c r="A479" s="4">
        <v>477</v>
      </c>
      <c r="B479" s="4">
        <v>4770</v>
      </c>
      <c r="C479" s="32" t="s">
        <v>1729</v>
      </c>
      <c r="D479" s="4" t="s">
        <v>752</v>
      </c>
      <c r="E479" s="4">
        <v>1</v>
      </c>
      <c r="F479" s="4" t="s">
        <v>9</v>
      </c>
      <c r="G479" s="4">
        <v>120</v>
      </c>
      <c r="H479" s="4">
        <v>42.6</v>
      </c>
    </row>
    <row r="480" spans="1:8" ht="30">
      <c r="A480" s="4">
        <v>478</v>
      </c>
      <c r="B480" s="4">
        <v>4780</v>
      </c>
      <c r="C480" s="32" t="s">
        <v>1730</v>
      </c>
      <c r="D480" s="4" t="s">
        <v>753</v>
      </c>
      <c r="E480" s="4">
        <v>1</v>
      </c>
      <c r="F480" s="4" t="s">
        <v>9</v>
      </c>
      <c r="G480" s="4">
        <v>125</v>
      </c>
      <c r="H480" s="4">
        <v>18.8</v>
      </c>
    </row>
    <row r="481" spans="1:8" ht="45">
      <c r="A481" s="4">
        <v>479</v>
      </c>
      <c r="B481" s="4">
        <v>4790</v>
      </c>
      <c r="C481" s="32" t="s">
        <v>1731</v>
      </c>
      <c r="D481" s="4" t="s">
        <v>754</v>
      </c>
      <c r="E481" s="4">
        <v>1</v>
      </c>
      <c r="F481" s="4" t="s">
        <v>9</v>
      </c>
      <c r="G481" s="4">
        <v>81</v>
      </c>
      <c r="H481" s="4">
        <v>264.3</v>
      </c>
    </row>
    <row r="482" spans="1:8" ht="30">
      <c r="A482" s="4">
        <v>480</v>
      </c>
      <c r="B482" s="4">
        <v>4800</v>
      </c>
      <c r="C482" s="32" t="s">
        <v>1732</v>
      </c>
      <c r="D482" s="4" t="s">
        <v>755</v>
      </c>
      <c r="E482" s="4">
        <v>1</v>
      </c>
      <c r="F482" s="4" t="s">
        <v>9</v>
      </c>
      <c r="G482" s="4">
        <v>28</v>
      </c>
      <c r="H482" s="4">
        <v>59.4</v>
      </c>
    </row>
    <row r="483" spans="1:8" ht="45">
      <c r="A483" s="4">
        <v>481</v>
      </c>
      <c r="B483" s="4">
        <v>4810</v>
      </c>
      <c r="C483" s="32" t="s">
        <v>1733</v>
      </c>
      <c r="D483" s="4" t="s">
        <v>756</v>
      </c>
      <c r="E483" s="4">
        <v>1</v>
      </c>
      <c r="F483" s="4" t="s">
        <v>9</v>
      </c>
      <c r="G483" s="4">
        <v>28</v>
      </c>
      <c r="H483" s="4">
        <v>78.2</v>
      </c>
    </row>
    <row r="484" spans="1:8" ht="45">
      <c r="A484" s="4">
        <v>482</v>
      </c>
      <c r="B484" s="4">
        <v>4820</v>
      </c>
      <c r="C484" s="32" t="s">
        <v>1734</v>
      </c>
      <c r="D484" s="4" t="s">
        <v>757</v>
      </c>
      <c r="E484" s="4">
        <v>1</v>
      </c>
      <c r="F484" s="4" t="s">
        <v>20</v>
      </c>
      <c r="G484" s="4">
        <v>35</v>
      </c>
      <c r="H484" s="4">
        <v>47.5</v>
      </c>
    </row>
    <row r="485" spans="1:8" ht="45">
      <c r="A485" s="4">
        <v>483</v>
      </c>
      <c r="B485" s="4">
        <v>4830</v>
      </c>
      <c r="C485" s="32" t="s">
        <v>1735</v>
      </c>
      <c r="D485" s="4" t="s">
        <v>758</v>
      </c>
      <c r="E485" s="4">
        <v>1</v>
      </c>
      <c r="F485" s="4" t="s">
        <v>20</v>
      </c>
      <c r="G485" s="4">
        <v>52</v>
      </c>
      <c r="H485" s="4">
        <v>44.6</v>
      </c>
    </row>
    <row r="486" spans="1:8" ht="45">
      <c r="A486" s="4">
        <v>484</v>
      </c>
      <c r="B486" s="4">
        <v>4840</v>
      </c>
      <c r="C486" s="32" t="s">
        <v>1736</v>
      </c>
      <c r="D486" s="4" t="s">
        <v>759</v>
      </c>
      <c r="E486" s="4">
        <v>1</v>
      </c>
      <c r="F486" s="4" t="s">
        <v>20</v>
      </c>
      <c r="G486" s="4">
        <v>40</v>
      </c>
      <c r="H486" s="4">
        <v>80.2</v>
      </c>
    </row>
    <row r="487" spans="1:8" ht="45">
      <c r="A487" s="4">
        <v>485</v>
      </c>
      <c r="B487" s="4">
        <v>4850</v>
      </c>
      <c r="C487" s="32" t="s">
        <v>1737</v>
      </c>
      <c r="D487" s="4" t="s">
        <v>760</v>
      </c>
      <c r="E487" s="4">
        <v>1</v>
      </c>
      <c r="F487" s="4" t="s">
        <v>20</v>
      </c>
      <c r="G487" s="4">
        <v>59</v>
      </c>
      <c r="H487" s="4">
        <v>81.2</v>
      </c>
    </row>
    <row r="488" spans="1:8">
      <c r="A488" s="4">
        <v>486</v>
      </c>
      <c r="B488" s="4">
        <v>4860</v>
      </c>
      <c r="C488" s="32" t="s">
        <v>1738</v>
      </c>
      <c r="D488" s="4" t="s">
        <v>761</v>
      </c>
      <c r="E488" s="4">
        <v>1</v>
      </c>
      <c r="F488" s="4" t="s">
        <v>9</v>
      </c>
      <c r="G488" s="4">
        <v>33</v>
      </c>
      <c r="H488" s="4">
        <v>135.6</v>
      </c>
    </row>
    <row r="489" spans="1:8" ht="45">
      <c r="A489" s="4">
        <v>487</v>
      </c>
      <c r="B489" s="4">
        <v>4870</v>
      </c>
      <c r="C489" s="32" t="s">
        <v>1739</v>
      </c>
      <c r="D489" s="4" t="s">
        <v>762</v>
      </c>
      <c r="E489" s="4">
        <v>1</v>
      </c>
      <c r="F489" s="4" t="s">
        <v>9</v>
      </c>
      <c r="G489" s="4">
        <v>255</v>
      </c>
      <c r="H489" s="4">
        <v>1.7</v>
      </c>
    </row>
    <row r="490" spans="1:8" ht="30">
      <c r="A490" s="4">
        <v>488</v>
      </c>
      <c r="B490" s="4">
        <v>4880</v>
      </c>
      <c r="C490" s="32" t="s">
        <v>1740</v>
      </c>
      <c r="D490" s="4" t="s">
        <v>763</v>
      </c>
      <c r="E490" s="4"/>
      <c r="F490" s="4" t="s">
        <v>9</v>
      </c>
      <c r="G490" s="4">
        <v>83</v>
      </c>
      <c r="H490" s="4"/>
    </row>
    <row r="491" spans="1:8" ht="45">
      <c r="A491" s="4">
        <v>489</v>
      </c>
      <c r="B491" s="4">
        <v>4890</v>
      </c>
      <c r="C491" s="32" t="s">
        <v>1741</v>
      </c>
      <c r="D491" s="4" t="s">
        <v>908</v>
      </c>
      <c r="E491" s="4">
        <v>1</v>
      </c>
      <c r="F491" s="4" t="s">
        <v>9</v>
      </c>
      <c r="G491" s="4">
        <v>109</v>
      </c>
      <c r="H491" s="4">
        <v>664.3</v>
      </c>
    </row>
    <row r="492" spans="1:8" ht="30">
      <c r="A492" s="4">
        <v>490</v>
      </c>
      <c r="B492" s="4">
        <v>4900</v>
      </c>
      <c r="C492" s="32" t="s">
        <v>1742</v>
      </c>
      <c r="D492" s="4" t="s">
        <v>764</v>
      </c>
      <c r="E492" s="4">
        <v>1</v>
      </c>
      <c r="F492" s="4" t="s">
        <v>9</v>
      </c>
      <c r="G492" s="4">
        <v>68</v>
      </c>
      <c r="H492" s="4">
        <v>409.9</v>
      </c>
    </row>
    <row r="493" spans="1:8" ht="30">
      <c r="A493" s="4">
        <v>491</v>
      </c>
      <c r="B493" s="4">
        <v>4910</v>
      </c>
      <c r="C493" s="32" t="s">
        <v>1743</v>
      </c>
      <c r="D493" s="4" t="s">
        <v>765</v>
      </c>
      <c r="E493" s="4">
        <v>1</v>
      </c>
      <c r="F493" s="4" t="s">
        <v>9</v>
      </c>
      <c r="G493" s="4">
        <v>63</v>
      </c>
      <c r="H493" s="4">
        <v>969.2</v>
      </c>
    </row>
    <row r="494" spans="1:8" ht="30">
      <c r="A494" s="4">
        <v>492</v>
      </c>
      <c r="B494" s="4">
        <v>4920</v>
      </c>
      <c r="C494" s="32" t="s">
        <v>1744</v>
      </c>
      <c r="D494" s="4" t="s">
        <v>766</v>
      </c>
      <c r="E494" s="4">
        <v>1</v>
      </c>
      <c r="F494" s="4" t="s">
        <v>9</v>
      </c>
      <c r="G494" s="4">
        <v>119</v>
      </c>
      <c r="H494" s="4">
        <v>321.8</v>
      </c>
    </row>
    <row r="495" spans="1:8" ht="30">
      <c r="A495" s="4">
        <v>493</v>
      </c>
      <c r="B495" s="4">
        <v>4930</v>
      </c>
      <c r="C495" s="32" t="s">
        <v>1745</v>
      </c>
      <c r="D495" s="4" t="s">
        <v>767</v>
      </c>
      <c r="E495" s="4">
        <v>1</v>
      </c>
      <c r="F495" s="4" t="s">
        <v>9</v>
      </c>
      <c r="G495" s="4">
        <v>120</v>
      </c>
      <c r="H495" s="4">
        <v>561.29999999999995</v>
      </c>
    </row>
    <row r="496" spans="1:8">
      <c r="A496" s="4">
        <v>494</v>
      </c>
      <c r="B496" s="4">
        <v>4940</v>
      </c>
      <c r="C496" s="32" t="s">
        <v>1746</v>
      </c>
      <c r="D496" s="4" t="s">
        <v>768</v>
      </c>
      <c r="E496" s="4">
        <v>1</v>
      </c>
      <c r="F496" s="4" t="s">
        <v>9</v>
      </c>
      <c r="G496" s="4">
        <v>200</v>
      </c>
      <c r="H496" s="4">
        <v>669.2</v>
      </c>
    </row>
    <row r="497" spans="1:14">
      <c r="A497" s="4">
        <v>495</v>
      </c>
      <c r="B497" s="4">
        <v>4950</v>
      </c>
      <c r="C497" s="32" t="s">
        <v>1747</v>
      </c>
      <c r="D497" s="4" t="s">
        <v>3636</v>
      </c>
      <c r="E497" s="4"/>
      <c r="F497" s="4" t="s">
        <v>33</v>
      </c>
      <c r="G497" s="4">
        <v>2</v>
      </c>
      <c r="H497" s="4"/>
    </row>
    <row r="498" spans="1:14" ht="30">
      <c r="A498" s="69">
        <v>496</v>
      </c>
      <c r="B498" s="69">
        <v>4960</v>
      </c>
      <c r="C498" s="70" t="s">
        <v>1748</v>
      </c>
      <c r="D498" s="73" t="s">
        <v>1007</v>
      </c>
      <c r="E498" s="69">
        <v>1</v>
      </c>
      <c r="F498" s="69" t="s">
        <v>11</v>
      </c>
      <c r="G498" s="69">
        <v>0</v>
      </c>
      <c r="H498" s="4">
        <v>101</v>
      </c>
    </row>
    <row r="499" spans="1:14">
      <c r="A499" s="69">
        <v>497</v>
      </c>
      <c r="B499" s="69">
        <v>4970</v>
      </c>
      <c r="C499" s="70" t="s">
        <v>1749</v>
      </c>
      <c r="D499" s="73" t="s">
        <v>769</v>
      </c>
      <c r="E499" s="69">
        <v>1</v>
      </c>
      <c r="F499" s="69" t="s">
        <v>11</v>
      </c>
      <c r="G499" s="69">
        <v>919</v>
      </c>
      <c r="H499" s="4">
        <v>138.6</v>
      </c>
    </row>
    <row r="500" spans="1:14">
      <c r="A500" s="4">
        <v>498</v>
      </c>
      <c r="B500" s="4">
        <v>4980</v>
      </c>
      <c r="C500" s="32" t="s">
        <v>1750</v>
      </c>
      <c r="D500" s="4" t="s">
        <v>770</v>
      </c>
      <c r="E500" s="4"/>
      <c r="F500" s="4" t="s">
        <v>11</v>
      </c>
      <c r="G500" s="4">
        <v>567</v>
      </c>
      <c r="H500" s="4"/>
    </row>
    <row r="501" spans="1:14" ht="30">
      <c r="A501" s="4">
        <v>499</v>
      </c>
      <c r="B501" s="4">
        <v>4990</v>
      </c>
      <c r="C501" s="32" t="s">
        <v>1751</v>
      </c>
      <c r="D501" s="4" t="s">
        <v>1008</v>
      </c>
      <c r="E501" s="4">
        <v>1</v>
      </c>
      <c r="F501" s="4" t="s">
        <v>11</v>
      </c>
      <c r="G501" s="4">
        <v>1342</v>
      </c>
      <c r="H501" s="4">
        <v>1</v>
      </c>
    </row>
    <row r="502" spans="1:14" ht="30">
      <c r="A502" s="4">
        <v>500</v>
      </c>
      <c r="B502" s="4">
        <v>5000</v>
      </c>
      <c r="C502" s="32" t="s">
        <v>1752</v>
      </c>
      <c r="D502" s="4" t="s">
        <v>771</v>
      </c>
      <c r="E502" s="4">
        <v>1</v>
      </c>
      <c r="F502" s="4" t="s">
        <v>9</v>
      </c>
      <c r="G502" s="4">
        <v>464</v>
      </c>
      <c r="H502" s="4">
        <v>0.7</v>
      </c>
    </row>
    <row r="503" spans="1:14" ht="30">
      <c r="A503" s="69">
        <v>501</v>
      </c>
      <c r="B503" s="69">
        <v>5010</v>
      </c>
      <c r="C503" s="70" t="s">
        <v>1753</v>
      </c>
      <c r="D503" s="73" t="s">
        <v>772</v>
      </c>
      <c r="E503" s="69">
        <v>1</v>
      </c>
      <c r="F503" s="69" t="s">
        <v>11</v>
      </c>
      <c r="G503" s="69">
        <v>777</v>
      </c>
      <c r="H503" s="4">
        <v>1.6</v>
      </c>
      <c r="N503" s="1">
        <f>1176*45*4</f>
        <v>211680</v>
      </c>
    </row>
    <row r="504" spans="1:14" ht="45">
      <c r="A504" s="4">
        <v>502</v>
      </c>
      <c r="B504" s="4">
        <v>5020</v>
      </c>
      <c r="C504" s="32" t="s">
        <v>1754</v>
      </c>
      <c r="D504" s="4" t="s">
        <v>1009</v>
      </c>
      <c r="E504" s="4">
        <v>1</v>
      </c>
      <c r="F504" s="4" t="s">
        <v>11</v>
      </c>
      <c r="G504" s="4">
        <v>927</v>
      </c>
      <c r="H504" s="4">
        <v>359.4</v>
      </c>
    </row>
    <row r="505" spans="1:14" ht="30">
      <c r="A505" s="4">
        <v>503</v>
      </c>
      <c r="B505" s="4">
        <v>5030</v>
      </c>
      <c r="C505" s="32" t="s">
        <v>1755</v>
      </c>
      <c r="D505" s="4" t="s">
        <v>1010</v>
      </c>
      <c r="E505" s="4">
        <v>1</v>
      </c>
      <c r="F505" s="4" t="s">
        <v>33</v>
      </c>
      <c r="G505" s="4">
        <v>0</v>
      </c>
      <c r="H505" s="4">
        <v>73.3</v>
      </c>
    </row>
    <row r="506" spans="1:14">
      <c r="A506" s="4">
        <v>504</v>
      </c>
      <c r="B506" s="4">
        <v>5040</v>
      </c>
      <c r="C506" s="32" t="s">
        <v>1756</v>
      </c>
      <c r="D506" s="4" t="s">
        <v>773</v>
      </c>
      <c r="E506" s="4">
        <v>1</v>
      </c>
      <c r="F506" s="4" t="s">
        <v>33</v>
      </c>
      <c r="G506" s="4">
        <v>146</v>
      </c>
      <c r="H506" s="4">
        <v>28.7</v>
      </c>
    </row>
    <row r="507" spans="1:14">
      <c r="A507" s="4">
        <v>505</v>
      </c>
      <c r="B507" s="4">
        <v>5050</v>
      </c>
      <c r="C507" s="32" t="s">
        <v>1757</v>
      </c>
      <c r="D507" s="4" t="s">
        <v>774</v>
      </c>
      <c r="E507" s="4">
        <v>1</v>
      </c>
      <c r="F507" s="4" t="s">
        <v>33</v>
      </c>
      <c r="G507" s="4">
        <v>200</v>
      </c>
      <c r="H507" s="4">
        <v>248.5</v>
      </c>
    </row>
    <row r="508" spans="1:14">
      <c r="A508" s="69">
        <v>506</v>
      </c>
      <c r="B508" s="69">
        <v>5060</v>
      </c>
      <c r="C508" s="70" t="s">
        <v>1758</v>
      </c>
      <c r="D508" s="73" t="s">
        <v>775</v>
      </c>
      <c r="E508" s="69"/>
      <c r="F508" s="69" t="s">
        <v>26</v>
      </c>
      <c r="G508" s="69">
        <v>0</v>
      </c>
      <c r="H508" s="4"/>
    </row>
    <row r="509" spans="1:14">
      <c r="A509" s="69">
        <v>507</v>
      </c>
      <c r="B509" s="69">
        <v>5070</v>
      </c>
      <c r="C509" s="70" t="s">
        <v>1759</v>
      </c>
      <c r="D509" s="69" t="s">
        <v>776</v>
      </c>
      <c r="E509" s="69">
        <v>1</v>
      </c>
      <c r="F509" s="69" t="s">
        <v>26</v>
      </c>
      <c r="G509" s="69">
        <v>1</v>
      </c>
      <c r="H509" s="4">
        <v>45.5</v>
      </c>
    </row>
    <row r="510" spans="1:14">
      <c r="A510" s="69">
        <v>508</v>
      </c>
      <c r="B510" s="69">
        <v>5080</v>
      </c>
      <c r="C510" s="70" t="s">
        <v>1760</v>
      </c>
      <c r="D510" s="73" t="s">
        <v>777</v>
      </c>
      <c r="E510" s="69">
        <v>1</v>
      </c>
      <c r="F510" s="69" t="s">
        <v>26</v>
      </c>
      <c r="G510" s="69">
        <v>1</v>
      </c>
      <c r="H510" s="4">
        <v>21.8</v>
      </c>
    </row>
    <row r="511" spans="1:14" ht="30">
      <c r="A511" s="69">
        <v>509</v>
      </c>
      <c r="B511" s="69">
        <v>5090</v>
      </c>
      <c r="C511" s="70" t="s">
        <v>1761</v>
      </c>
      <c r="D511" s="69" t="s">
        <v>778</v>
      </c>
      <c r="E511" s="69"/>
      <c r="F511" s="69" t="s">
        <v>26</v>
      </c>
      <c r="G511" s="69">
        <v>2</v>
      </c>
      <c r="H511" s="4"/>
    </row>
    <row r="512" spans="1:14" ht="30">
      <c r="A512" s="4">
        <v>510</v>
      </c>
      <c r="B512" s="4">
        <v>5100</v>
      </c>
      <c r="C512" s="32" t="s">
        <v>1762</v>
      </c>
      <c r="D512" s="4" t="s">
        <v>779</v>
      </c>
      <c r="E512" s="4">
        <v>1</v>
      </c>
      <c r="F512" s="4" t="s">
        <v>11</v>
      </c>
      <c r="G512" s="4">
        <v>498</v>
      </c>
      <c r="H512" s="4">
        <v>75.2</v>
      </c>
    </row>
    <row r="513" spans="1:8" ht="30">
      <c r="A513" s="4">
        <v>511</v>
      </c>
      <c r="B513" s="4">
        <v>5110</v>
      </c>
      <c r="C513" s="32" t="s">
        <v>1763</v>
      </c>
      <c r="D513" s="4" t="s">
        <v>780</v>
      </c>
      <c r="E513" s="4">
        <v>1</v>
      </c>
      <c r="F513" s="4" t="s">
        <v>9</v>
      </c>
      <c r="G513" s="4">
        <v>101</v>
      </c>
      <c r="H513" s="4">
        <v>86.1</v>
      </c>
    </row>
    <row r="514" spans="1:8" ht="30">
      <c r="A514" s="4">
        <v>512</v>
      </c>
      <c r="B514" s="4">
        <v>5120</v>
      </c>
      <c r="C514" s="32" t="s">
        <v>1764</v>
      </c>
      <c r="D514" s="4" t="s">
        <v>1011</v>
      </c>
      <c r="E514" s="4">
        <v>1</v>
      </c>
      <c r="F514" s="4" t="s">
        <v>9</v>
      </c>
      <c r="G514" s="4">
        <v>42</v>
      </c>
      <c r="H514" s="4">
        <v>9.9</v>
      </c>
    </row>
    <row r="515" spans="1:8">
      <c r="A515" s="4">
        <v>513</v>
      </c>
      <c r="B515" s="4">
        <v>5130</v>
      </c>
      <c r="C515" s="32" t="s">
        <v>1765</v>
      </c>
      <c r="D515" s="4" t="s">
        <v>781</v>
      </c>
      <c r="E515" s="4">
        <v>1</v>
      </c>
      <c r="F515" s="4" t="s">
        <v>11</v>
      </c>
      <c r="G515" s="4">
        <v>344</v>
      </c>
      <c r="H515" s="4">
        <v>20.8</v>
      </c>
    </row>
    <row r="516" spans="1:8" ht="30">
      <c r="A516" s="4">
        <v>514</v>
      </c>
      <c r="B516" s="4">
        <v>5140</v>
      </c>
      <c r="C516" s="32" t="s">
        <v>1766</v>
      </c>
      <c r="D516" s="4" t="s">
        <v>3637</v>
      </c>
      <c r="E516" s="4"/>
      <c r="F516" s="4" t="s">
        <v>9</v>
      </c>
      <c r="G516" s="4">
        <v>0</v>
      </c>
      <c r="H516" s="4"/>
    </row>
    <row r="517" spans="1:8">
      <c r="A517" s="4">
        <v>515</v>
      </c>
      <c r="B517" s="4">
        <v>5150</v>
      </c>
      <c r="C517" s="32" t="s">
        <v>1767</v>
      </c>
      <c r="D517" s="4" t="s">
        <v>3638</v>
      </c>
      <c r="E517" s="4">
        <v>1</v>
      </c>
      <c r="F517" s="4" t="s">
        <v>9</v>
      </c>
      <c r="G517" s="4">
        <v>64</v>
      </c>
      <c r="H517" s="4">
        <v>79.2</v>
      </c>
    </row>
    <row r="518" spans="1:8">
      <c r="A518" s="4">
        <v>516</v>
      </c>
      <c r="B518" s="4">
        <v>5160</v>
      </c>
      <c r="C518" s="32" t="s">
        <v>1768</v>
      </c>
      <c r="D518" s="4" t="s">
        <v>3639</v>
      </c>
      <c r="E518" s="4">
        <v>1</v>
      </c>
      <c r="F518" s="4" t="s">
        <v>9</v>
      </c>
      <c r="G518" s="4">
        <v>30</v>
      </c>
      <c r="H518" s="4">
        <v>118.8</v>
      </c>
    </row>
    <row r="519" spans="1:8" ht="30">
      <c r="A519" s="4">
        <v>517</v>
      </c>
      <c r="B519" s="4">
        <v>5170</v>
      </c>
      <c r="C519" s="32" t="s">
        <v>1769</v>
      </c>
      <c r="D519" s="4" t="s">
        <v>782</v>
      </c>
      <c r="E519" s="4">
        <v>1</v>
      </c>
      <c r="F519" s="4" t="s">
        <v>9</v>
      </c>
      <c r="G519" s="4">
        <v>0</v>
      </c>
      <c r="H519" s="4">
        <v>15.8</v>
      </c>
    </row>
    <row r="520" spans="1:8">
      <c r="A520" s="4">
        <v>518</v>
      </c>
      <c r="B520" s="4">
        <v>5180</v>
      </c>
      <c r="C520" s="32" t="s">
        <v>1770</v>
      </c>
      <c r="D520" s="4" t="s">
        <v>1012</v>
      </c>
      <c r="E520" s="4"/>
      <c r="F520" s="4" t="s">
        <v>33</v>
      </c>
      <c r="G520" s="4">
        <v>101</v>
      </c>
      <c r="H520" s="4"/>
    </row>
    <row r="521" spans="1:8">
      <c r="A521" s="4">
        <v>519</v>
      </c>
      <c r="B521" s="4">
        <v>5190</v>
      </c>
      <c r="C521" s="32" t="s">
        <v>1771</v>
      </c>
      <c r="D521" s="4" t="s">
        <v>783</v>
      </c>
      <c r="E521" s="4">
        <v>1</v>
      </c>
      <c r="F521" s="4" t="s">
        <v>33</v>
      </c>
      <c r="G521" s="4">
        <v>113</v>
      </c>
      <c r="H521" s="4">
        <v>20.8</v>
      </c>
    </row>
    <row r="522" spans="1:8" ht="30">
      <c r="A522" s="4">
        <v>520</v>
      </c>
      <c r="B522" s="4">
        <v>5200</v>
      </c>
      <c r="C522" s="32" t="s">
        <v>1772</v>
      </c>
      <c r="D522" s="4" t="s">
        <v>1013</v>
      </c>
      <c r="E522" s="4">
        <v>1</v>
      </c>
      <c r="F522" s="4" t="s">
        <v>26</v>
      </c>
      <c r="G522" s="4">
        <v>14</v>
      </c>
      <c r="H522" s="4">
        <v>21.8</v>
      </c>
    </row>
    <row r="523" spans="1:8" ht="30">
      <c r="A523" s="4">
        <v>521</v>
      </c>
      <c r="B523" s="4">
        <v>5210</v>
      </c>
      <c r="C523" s="32" t="s">
        <v>1773</v>
      </c>
      <c r="D523" s="4" t="s">
        <v>1014</v>
      </c>
      <c r="E523" s="4">
        <v>1</v>
      </c>
      <c r="F523" s="4" t="s">
        <v>9</v>
      </c>
      <c r="G523" s="4">
        <v>29</v>
      </c>
      <c r="H523" s="4">
        <v>21.8</v>
      </c>
    </row>
    <row r="524" spans="1:8">
      <c r="A524" s="4">
        <v>522</v>
      </c>
      <c r="B524" s="4">
        <v>5220</v>
      </c>
      <c r="C524" s="32" t="s">
        <v>1774</v>
      </c>
      <c r="D524" s="4" t="s">
        <v>784</v>
      </c>
      <c r="E524" s="4"/>
      <c r="F524" s="4" t="s">
        <v>9</v>
      </c>
      <c r="G524" s="4">
        <v>0</v>
      </c>
      <c r="H524" s="4"/>
    </row>
    <row r="525" spans="1:8">
      <c r="A525" s="4">
        <v>523</v>
      </c>
      <c r="B525" s="4">
        <v>5230</v>
      </c>
      <c r="C525" s="32" t="s">
        <v>1775</v>
      </c>
      <c r="D525" s="4" t="s">
        <v>785</v>
      </c>
      <c r="E525" s="4">
        <v>1</v>
      </c>
      <c r="F525" s="4" t="s">
        <v>9</v>
      </c>
      <c r="G525" s="4">
        <v>111</v>
      </c>
      <c r="H525" s="4">
        <v>61.4</v>
      </c>
    </row>
    <row r="526" spans="1:8">
      <c r="A526" s="4">
        <v>524</v>
      </c>
      <c r="B526" s="4">
        <v>5240</v>
      </c>
      <c r="C526" s="32" t="s">
        <v>1776</v>
      </c>
      <c r="D526" s="4" t="s">
        <v>786</v>
      </c>
      <c r="E526" s="4">
        <v>1</v>
      </c>
      <c r="F526" s="4" t="s">
        <v>9</v>
      </c>
      <c r="G526" s="4">
        <v>166</v>
      </c>
      <c r="H526" s="4">
        <v>118.8</v>
      </c>
    </row>
    <row r="527" spans="1:8" ht="30">
      <c r="A527" s="4">
        <v>525</v>
      </c>
      <c r="B527" s="4">
        <v>5250</v>
      </c>
      <c r="C527" s="32" t="s">
        <v>1777</v>
      </c>
      <c r="D527" s="4" t="s">
        <v>1015</v>
      </c>
      <c r="E527" s="4"/>
      <c r="F527" s="4" t="s">
        <v>9</v>
      </c>
      <c r="G527" s="4">
        <v>23</v>
      </c>
      <c r="H527" s="4"/>
    </row>
    <row r="528" spans="1:8" ht="30">
      <c r="A528" s="4">
        <v>526</v>
      </c>
      <c r="B528" s="4">
        <v>5260</v>
      </c>
      <c r="C528" s="32" t="s">
        <v>1778</v>
      </c>
      <c r="D528" s="4" t="s">
        <v>1016</v>
      </c>
      <c r="E528" s="4">
        <v>1</v>
      </c>
      <c r="F528" s="4" t="s">
        <v>20</v>
      </c>
      <c r="G528" s="4">
        <v>0</v>
      </c>
      <c r="H528" s="4">
        <v>43.6</v>
      </c>
    </row>
    <row r="529" spans="1:8">
      <c r="A529" s="4">
        <v>527</v>
      </c>
      <c r="B529" s="4">
        <v>5270</v>
      </c>
      <c r="C529" s="32" t="s">
        <v>1779</v>
      </c>
      <c r="D529" s="4" t="s">
        <v>787</v>
      </c>
      <c r="E529" s="4">
        <v>1</v>
      </c>
      <c r="F529" s="4" t="s">
        <v>20</v>
      </c>
      <c r="G529" s="4">
        <v>28</v>
      </c>
      <c r="H529" s="4">
        <v>49.5</v>
      </c>
    </row>
    <row r="530" spans="1:8">
      <c r="A530" s="4">
        <v>528</v>
      </c>
      <c r="B530" s="4">
        <v>5280</v>
      </c>
      <c r="C530" s="32" t="s">
        <v>1780</v>
      </c>
      <c r="D530" s="3" t="s">
        <v>788</v>
      </c>
      <c r="E530" s="4"/>
      <c r="F530" s="4" t="s">
        <v>20</v>
      </c>
      <c r="G530" s="4">
        <v>29</v>
      </c>
      <c r="H530" s="4"/>
    </row>
    <row r="531" spans="1:8">
      <c r="A531" s="4">
        <v>529</v>
      </c>
      <c r="B531" s="4">
        <v>5290</v>
      </c>
      <c r="C531" s="32" t="s">
        <v>1781</v>
      </c>
      <c r="D531" s="4" t="s">
        <v>789</v>
      </c>
      <c r="E531" s="4">
        <v>1</v>
      </c>
      <c r="F531" s="4" t="s">
        <v>20</v>
      </c>
      <c r="G531" s="4">
        <v>30</v>
      </c>
      <c r="H531" s="4">
        <v>130.69999999999999</v>
      </c>
    </row>
    <row r="532" spans="1:8" ht="30">
      <c r="A532" s="4">
        <v>530</v>
      </c>
      <c r="B532" s="4">
        <v>5300</v>
      </c>
      <c r="C532" s="32" t="s">
        <v>1782</v>
      </c>
      <c r="D532" s="4" t="s">
        <v>1017</v>
      </c>
      <c r="E532" s="4">
        <v>1</v>
      </c>
      <c r="F532" s="4" t="s">
        <v>9</v>
      </c>
      <c r="G532" s="4">
        <v>0</v>
      </c>
      <c r="H532" s="4">
        <v>172.3</v>
      </c>
    </row>
    <row r="533" spans="1:8">
      <c r="A533" s="4">
        <v>531</v>
      </c>
      <c r="B533" s="4">
        <v>5310</v>
      </c>
      <c r="C533" s="32" t="s">
        <v>1783</v>
      </c>
      <c r="D533" s="4" t="s">
        <v>790</v>
      </c>
      <c r="E533" s="4">
        <v>1</v>
      </c>
      <c r="F533" s="4" t="s">
        <v>9</v>
      </c>
      <c r="G533" s="4">
        <v>84</v>
      </c>
      <c r="H533" s="4">
        <v>221.8</v>
      </c>
    </row>
    <row r="534" spans="1:8">
      <c r="A534" s="4">
        <v>532</v>
      </c>
      <c r="B534" s="4">
        <v>5320</v>
      </c>
      <c r="C534" s="32" t="s">
        <v>1784</v>
      </c>
      <c r="D534" s="4" t="s">
        <v>1018</v>
      </c>
      <c r="E534" s="4"/>
      <c r="F534" s="4" t="s">
        <v>9</v>
      </c>
      <c r="G534" s="4">
        <v>164</v>
      </c>
      <c r="H534" s="4"/>
    </row>
    <row r="535" spans="1:8" ht="45">
      <c r="A535" s="4">
        <v>533</v>
      </c>
      <c r="B535" s="4">
        <v>5330</v>
      </c>
      <c r="C535" s="32" t="s">
        <v>1785</v>
      </c>
      <c r="D535" s="4" t="s">
        <v>1019</v>
      </c>
      <c r="E535" s="4">
        <v>1</v>
      </c>
      <c r="F535" s="4" t="s">
        <v>20</v>
      </c>
      <c r="G535" s="4">
        <v>0</v>
      </c>
      <c r="H535" s="4">
        <v>94.1</v>
      </c>
    </row>
    <row r="536" spans="1:8">
      <c r="A536" s="4">
        <v>534</v>
      </c>
      <c r="B536" s="4">
        <v>5340</v>
      </c>
      <c r="C536" s="32" t="s">
        <v>1786</v>
      </c>
      <c r="D536" s="4" t="s">
        <v>791</v>
      </c>
      <c r="E536" s="4">
        <v>1</v>
      </c>
      <c r="F536" s="4" t="s">
        <v>20</v>
      </c>
      <c r="G536" s="4">
        <v>59</v>
      </c>
      <c r="H536" s="4">
        <v>328.7</v>
      </c>
    </row>
    <row r="537" spans="1:8">
      <c r="A537" s="4">
        <v>535</v>
      </c>
      <c r="B537" s="4">
        <v>5350</v>
      </c>
      <c r="C537" s="32" t="s">
        <v>1787</v>
      </c>
      <c r="D537" s="4" t="s">
        <v>792</v>
      </c>
      <c r="E537" s="4">
        <v>1</v>
      </c>
      <c r="F537" s="4" t="s">
        <v>20</v>
      </c>
      <c r="G537" s="4">
        <v>68</v>
      </c>
      <c r="H537" s="4">
        <v>14.9</v>
      </c>
    </row>
    <row r="538" spans="1:8" ht="45">
      <c r="A538" s="4">
        <v>536</v>
      </c>
      <c r="B538" s="4">
        <v>5360</v>
      </c>
      <c r="C538" s="32" t="s">
        <v>1788</v>
      </c>
      <c r="D538" s="4" t="s">
        <v>793</v>
      </c>
      <c r="E538" s="4">
        <v>1</v>
      </c>
      <c r="F538" s="4" t="s">
        <v>20</v>
      </c>
      <c r="G538" s="4">
        <v>0</v>
      </c>
      <c r="H538" s="4">
        <v>15.8</v>
      </c>
    </row>
    <row r="539" spans="1:8">
      <c r="A539" s="4">
        <v>537</v>
      </c>
      <c r="B539" s="4">
        <v>5370</v>
      </c>
      <c r="C539" s="32" t="s">
        <v>1789</v>
      </c>
      <c r="D539" s="4" t="s">
        <v>794</v>
      </c>
      <c r="E539" s="4">
        <v>1</v>
      </c>
      <c r="F539" s="4" t="s">
        <v>20</v>
      </c>
      <c r="G539" s="2">
        <v>174</v>
      </c>
      <c r="H539" s="2">
        <v>1065.2</v>
      </c>
    </row>
    <row r="540" spans="1:8">
      <c r="A540" s="4">
        <v>538</v>
      </c>
      <c r="B540" s="4">
        <v>5380</v>
      </c>
      <c r="C540" s="32" t="s">
        <v>1790</v>
      </c>
      <c r="D540" s="4" t="s">
        <v>795</v>
      </c>
      <c r="E540" s="4">
        <v>1</v>
      </c>
      <c r="F540" s="4" t="s">
        <v>20</v>
      </c>
      <c r="G540" s="4">
        <v>230</v>
      </c>
      <c r="H540" s="4">
        <v>165.3</v>
      </c>
    </row>
    <row r="541" spans="1:8">
      <c r="A541" s="4">
        <v>539</v>
      </c>
      <c r="B541" s="4">
        <v>5390</v>
      </c>
      <c r="C541" s="32" t="s">
        <v>1791</v>
      </c>
      <c r="D541" s="3" t="s">
        <v>796</v>
      </c>
      <c r="E541" s="4">
        <v>1</v>
      </c>
      <c r="F541" s="4" t="s">
        <v>20</v>
      </c>
      <c r="G541" s="2">
        <v>298</v>
      </c>
      <c r="H541" s="2">
        <v>1641.4</v>
      </c>
    </row>
    <row r="542" spans="1:8">
      <c r="A542" s="4">
        <v>540</v>
      </c>
      <c r="B542" s="4">
        <v>5400</v>
      </c>
      <c r="C542" s="32" t="s">
        <v>1792</v>
      </c>
      <c r="D542" s="3" t="s">
        <v>1020</v>
      </c>
      <c r="E542" s="4">
        <v>1</v>
      </c>
      <c r="F542" s="4" t="s">
        <v>33</v>
      </c>
      <c r="G542" s="4">
        <v>0</v>
      </c>
      <c r="H542" s="4">
        <v>516.79999999999995</v>
      </c>
    </row>
    <row r="543" spans="1:8">
      <c r="A543" s="4">
        <v>541</v>
      </c>
      <c r="B543" s="4">
        <v>5410</v>
      </c>
      <c r="C543" s="32" t="s">
        <v>1793</v>
      </c>
      <c r="D543" s="3" t="s">
        <v>794</v>
      </c>
      <c r="E543" s="4">
        <v>1</v>
      </c>
      <c r="F543" s="4" t="s">
        <v>33</v>
      </c>
      <c r="G543" s="4">
        <v>132</v>
      </c>
      <c r="H543" s="4">
        <v>60.4</v>
      </c>
    </row>
    <row r="544" spans="1:8">
      <c r="A544" s="4">
        <v>542</v>
      </c>
      <c r="B544" s="4">
        <v>5420</v>
      </c>
      <c r="C544" s="32" t="s">
        <v>1794</v>
      </c>
      <c r="D544" s="3" t="s">
        <v>797</v>
      </c>
      <c r="E544" s="4"/>
      <c r="F544" s="4" t="s">
        <v>33</v>
      </c>
      <c r="G544" s="4">
        <v>469</v>
      </c>
      <c r="H544" s="4"/>
    </row>
    <row r="545" spans="1:8" ht="30">
      <c r="A545" s="4">
        <v>543</v>
      </c>
      <c r="B545" s="4">
        <v>5430</v>
      </c>
      <c r="C545" s="32" t="s">
        <v>1795</v>
      </c>
      <c r="D545" s="4" t="s">
        <v>798</v>
      </c>
      <c r="E545" s="4">
        <v>1</v>
      </c>
      <c r="F545" s="4" t="s">
        <v>9</v>
      </c>
      <c r="G545" s="2">
        <v>21</v>
      </c>
      <c r="H545" s="2">
        <v>1921.6</v>
      </c>
    </row>
    <row r="546" spans="1:8" ht="45">
      <c r="A546" s="4">
        <v>544</v>
      </c>
      <c r="B546" s="4">
        <v>5440</v>
      </c>
      <c r="C546" s="32" t="s">
        <v>1796</v>
      </c>
      <c r="D546" s="4" t="s">
        <v>1021</v>
      </c>
      <c r="E546" s="4">
        <v>1</v>
      </c>
      <c r="F546" s="4" t="s">
        <v>9</v>
      </c>
      <c r="G546" s="2">
        <v>23</v>
      </c>
      <c r="H546" s="2">
        <v>1971.1</v>
      </c>
    </row>
    <row r="547" spans="1:8" ht="45">
      <c r="A547" s="4">
        <v>545</v>
      </c>
      <c r="B547" s="4">
        <v>5450</v>
      </c>
      <c r="C547" s="32" t="s">
        <v>1797</v>
      </c>
      <c r="D547" s="4" t="s">
        <v>1022</v>
      </c>
      <c r="E547" s="4">
        <v>1</v>
      </c>
      <c r="F547" s="4" t="s">
        <v>11</v>
      </c>
      <c r="G547" s="2">
        <v>1415</v>
      </c>
      <c r="H547" s="2">
        <v>1955.3</v>
      </c>
    </row>
    <row r="548" spans="1:8" ht="30">
      <c r="A548" s="4">
        <v>546</v>
      </c>
      <c r="B548" s="4">
        <v>5460</v>
      </c>
      <c r="C548" s="32" t="s">
        <v>1798</v>
      </c>
      <c r="D548" s="4" t="s">
        <v>799</v>
      </c>
      <c r="E548" s="4">
        <v>1</v>
      </c>
      <c r="F548" s="4" t="s">
        <v>11</v>
      </c>
      <c r="G548" s="4">
        <v>211</v>
      </c>
      <c r="H548" s="4">
        <v>7.7</v>
      </c>
    </row>
    <row r="549" spans="1:8" ht="45">
      <c r="A549" s="4">
        <v>547</v>
      </c>
      <c r="B549" s="4">
        <v>5470</v>
      </c>
      <c r="C549" s="32" t="s">
        <v>1799</v>
      </c>
      <c r="D549" s="3" t="s">
        <v>3640</v>
      </c>
      <c r="E549" s="4">
        <v>1</v>
      </c>
      <c r="F549" s="4" t="s">
        <v>11</v>
      </c>
      <c r="G549" s="4">
        <v>2323</v>
      </c>
      <c r="H549" s="4">
        <v>191.1</v>
      </c>
    </row>
    <row r="550" spans="1:8" ht="60">
      <c r="A550" s="4">
        <v>548</v>
      </c>
      <c r="B550" s="4">
        <v>5480</v>
      </c>
      <c r="C550" s="32" t="s">
        <v>1800</v>
      </c>
      <c r="D550" s="3" t="s">
        <v>800</v>
      </c>
      <c r="E550" s="4">
        <v>1</v>
      </c>
      <c r="F550" s="4" t="s">
        <v>9</v>
      </c>
      <c r="G550" s="4">
        <v>649</v>
      </c>
      <c r="H550" s="4">
        <v>161.4</v>
      </c>
    </row>
    <row r="551" spans="1:8" ht="45">
      <c r="A551" s="4">
        <v>549</v>
      </c>
      <c r="B551" s="4">
        <v>5490</v>
      </c>
      <c r="C551" s="32" t="s">
        <v>1801</v>
      </c>
      <c r="D551" s="4" t="s">
        <v>801</v>
      </c>
      <c r="E551" s="4">
        <v>1</v>
      </c>
      <c r="F551" s="4" t="s">
        <v>9</v>
      </c>
      <c r="G551" s="4">
        <v>84</v>
      </c>
      <c r="H551" s="4">
        <v>333.6</v>
      </c>
    </row>
    <row r="552" spans="1:8" ht="75">
      <c r="A552" s="4">
        <v>550</v>
      </c>
      <c r="B552" s="4">
        <v>5500</v>
      </c>
      <c r="C552" s="32" t="s">
        <v>1802</v>
      </c>
      <c r="D552" s="3" t="s">
        <v>1023</v>
      </c>
      <c r="E552" s="4">
        <v>1</v>
      </c>
      <c r="F552" s="4" t="s">
        <v>11</v>
      </c>
      <c r="G552" s="2">
        <v>0</v>
      </c>
      <c r="H552" s="2">
        <v>1941.4</v>
      </c>
    </row>
    <row r="553" spans="1:8">
      <c r="A553" s="4">
        <v>551</v>
      </c>
      <c r="B553" s="4">
        <v>5510</v>
      </c>
      <c r="C553" s="32" t="s">
        <v>1803</v>
      </c>
      <c r="D553" s="3" t="s">
        <v>802</v>
      </c>
      <c r="E553" s="4">
        <v>1</v>
      </c>
      <c r="F553" s="4" t="s">
        <v>11</v>
      </c>
      <c r="G553" s="4">
        <v>2184</v>
      </c>
      <c r="H553" s="4">
        <v>195</v>
      </c>
    </row>
    <row r="554" spans="1:8">
      <c r="A554" s="4">
        <v>552</v>
      </c>
      <c r="B554" s="4">
        <v>5520</v>
      </c>
      <c r="C554" s="32" t="s">
        <v>1804</v>
      </c>
      <c r="D554" s="3" t="s">
        <v>803</v>
      </c>
      <c r="E554" s="4">
        <v>1</v>
      </c>
      <c r="F554" s="4" t="s">
        <v>11</v>
      </c>
      <c r="G554" s="4">
        <v>2189</v>
      </c>
      <c r="H554" s="4">
        <v>118.8</v>
      </c>
    </row>
    <row r="555" spans="1:8">
      <c r="A555" s="4">
        <v>553</v>
      </c>
      <c r="B555" s="4">
        <v>5530</v>
      </c>
      <c r="C555" s="32" t="s">
        <v>1805</v>
      </c>
      <c r="D555" s="3" t="s">
        <v>804</v>
      </c>
      <c r="E555" s="4">
        <v>1</v>
      </c>
      <c r="F555" s="4" t="s">
        <v>11</v>
      </c>
      <c r="G555" s="4">
        <v>2191</v>
      </c>
      <c r="H555" s="4">
        <v>105.9</v>
      </c>
    </row>
    <row r="556" spans="1:8" ht="30">
      <c r="A556" s="4">
        <v>554</v>
      </c>
      <c r="B556" s="4">
        <v>5540</v>
      </c>
      <c r="C556" s="32" t="s">
        <v>1806</v>
      </c>
      <c r="D556" s="4" t="s">
        <v>1024</v>
      </c>
      <c r="E556" s="4">
        <v>1</v>
      </c>
      <c r="F556" s="4" t="s">
        <v>11</v>
      </c>
      <c r="G556" s="4">
        <v>10</v>
      </c>
      <c r="H556" s="4">
        <v>67.3</v>
      </c>
    </row>
    <row r="557" spans="1:8" ht="45">
      <c r="A557" s="4">
        <v>555</v>
      </c>
      <c r="B557" s="4">
        <v>5550</v>
      </c>
      <c r="C557" s="32" t="s">
        <v>1807</v>
      </c>
      <c r="D557" s="3" t="s">
        <v>805</v>
      </c>
      <c r="E557" s="4"/>
      <c r="F557" s="4" t="s">
        <v>9</v>
      </c>
      <c r="G557" s="4">
        <v>245</v>
      </c>
      <c r="H557" s="4"/>
    </row>
    <row r="558" spans="1:8" ht="60">
      <c r="A558" s="4">
        <v>556</v>
      </c>
      <c r="B558" s="4">
        <v>5560</v>
      </c>
      <c r="C558" s="32" t="s">
        <v>1808</v>
      </c>
      <c r="D558" s="4" t="s">
        <v>1025</v>
      </c>
      <c r="E558" s="4">
        <v>1</v>
      </c>
      <c r="F558" s="4" t="s">
        <v>9</v>
      </c>
      <c r="G558" s="4">
        <v>199</v>
      </c>
      <c r="H558" s="4">
        <v>39.6</v>
      </c>
    </row>
    <row r="559" spans="1:8">
      <c r="A559" s="4">
        <v>557</v>
      </c>
      <c r="B559" s="4">
        <v>5570</v>
      </c>
      <c r="C559" s="32" t="s">
        <v>1809</v>
      </c>
      <c r="D559" s="4" t="s">
        <v>806</v>
      </c>
      <c r="E559" s="4">
        <v>1</v>
      </c>
      <c r="F559" s="4" t="s">
        <v>9</v>
      </c>
      <c r="G559" s="4">
        <v>436</v>
      </c>
      <c r="H559" s="4">
        <v>28.7</v>
      </c>
    </row>
    <row r="560" spans="1:8" ht="90">
      <c r="A560" s="4">
        <v>558</v>
      </c>
      <c r="B560" s="4">
        <v>5580</v>
      </c>
      <c r="C560" s="32" t="s">
        <v>1810</v>
      </c>
      <c r="D560" s="4" t="s">
        <v>807</v>
      </c>
      <c r="E560" s="4"/>
      <c r="F560" s="4" t="s">
        <v>11</v>
      </c>
      <c r="G560" s="4">
        <v>2184</v>
      </c>
      <c r="H560" s="4"/>
    </row>
    <row r="561" spans="1:8" ht="75">
      <c r="A561" s="4">
        <v>559</v>
      </c>
      <c r="B561" s="4">
        <v>5590</v>
      </c>
      <c r="C561" s="32" t="s">
        <v>1811</v>
      </c>
      <c r="D561" s="4" t="s">
        <v>808</v>
      </c>
      <c r="E561" s="4">
        <v>1</v>
      </c>
      <c r="F561" s="4" t="s">
        <v>9</v>
      </c>
      <c r="G561" s="4">
        <v>268</v>
      </c>
      <c r="H561" s="4">
        <v>13.9</v>
      </c>
    </row>
    <row r="562" spans="1:8" ht="45">
      <c r="A562" s="4">
        <v>560</v>
      </c>
      <c r="B562" s="4">
        <v>5600</v>
      </c>
      <c r="C562" s="32" t="s">
        <v>1812</v>
      </c>
      <c r="D562" s="4" t="s">
        <v>809</v>
      </c>
      <c r="E562" s="4">
        <v>1</v>
      </c>
      <c r="F562" s="4" t="s">
        <v>9</v>
      </c>
      <c r="G562" s="4">
        <v>164</v>
      </c>
      <c r="H562" s="4">
        <v>9.3000000000000007</v>
      </c>
    </row>
    <row r="563" spans="1:8" ht="60">
      <c r="A563" s="4">
        <v>561</v>
      </c>
      <c r="B563" s="4">
        <v>5610</v>
      </c>
      <c r="C563" s="32" t="s">
        <v>1813</v>
      </c>
      <c r="D563" s="4" t="s">
        <v>1026</v>
      </c>
      <c r="E563" s="4">
        <v>1</v>
      </c>
      <c r="F563" s="4" t="s">
        <v>9</v>
      </c>
      <c r="G563" s="4">
        <v>146</v>
      </c>
      <c r="H563" s="4">
        <v>14.9</v>
      </c>
    </row>
    <row r="564" spans="1:8" ht="60">
      <c r="A564" s="4">
        <v>562</v>
      </c>
      <c r="B564" s="4">
        <v>5620</v>
      </c>
      <c r="C564" s="32" t="s">
        <v>1814</v>
      </c>
      <c r="D564" s="4" t="s">
        <v>1027</v>
      </c>
      <c r="E564" s="4">
        <v>1</v>
      </c>
      <c r="F564" s="4" t="s">
        <v>9</v>
      </c>
      <c r="G564" s="4">
        <v>93</v>
      </c>
      <c r="H564" s="4">
        <v>9.5</v>
      </c>
    </row>
    <row r="565" spans="1:8" ht="45">
      <c r="A565" s="4">
        <v>563</v>
      </c>
      <c r="B565" s="4">
        <v>5630</v>
      </c>
      <c r="C565" s="32" t="s">
        <v>1815</v>
      </c>
      <c r="D565" s="3" t="s">
        <v>810</v>
      </c>
      <c r="E565" s="4"/>
      <c r="F565" s="4" t="s">
        <v>9</v>
      </c>
      <c r="G565" s="4">
        <v>0</v>
      </c>
      <c r="H565" s="4"/>
    </row>
    <row r="566" spans="1:8">
      <c r="A566" s="4">
        <v>564</v>
      </c>
      <c r="B566" s="4">
        <v>5640</v>
      </c>
      <c r="C566" s="32" t="s">
        <v>1816</v>
      </c>
      <c r="D566" s="4" t="s">
        <v>811</v>
      </c>
      <c r="E566" s="4">
        <v>1</v>
      </c>
      <c r="F566" s="4" t="s">
        <v>9</v>
      </c>
      <c r="G566" s="4">
        <v>55</v>
      </c>
      <c r="H566" s="4">
        <v>133.69999999999999</v>
      </c>
    </row>
    <row r="567" spans="1:8">
      <c r="A567" s="4">
        <v>565</v>
      </c>
      <c r="B567" s="4">
        <v>5650</v>
      </c>
      <c r="C567" s="32" t="s">
        <v>1817</v>
      </c>
      <c r="D567" s="4" t="s">
        <v>1028</v>
      </c>
      <c r="E567" s="4">
        <v>1</v>
      </c>
      <c r="F567" s="4" t="s">
        <v>9</v>
      </c>
      <c r="G567" s="4">
        <v>40</v>
      </c>
      <c r="H567" s="4">
        <v>132.69999999999999</v>
      </c>
    </row>
    <row r="568" spans="1:8" ht="30">
      <c r="A568" s="4">
        <v>566</v>
      </c>
      <c r="B568" s="4">
        <v>5660</v>
      </c>
      <c r="C568" s="32" t="s">
        <v>1818</v>
      </c>
      <c r="D568" s="4" t="s">
        <v>812</v>
      </c>
      <c r="E568" s="4">
        <v>1</v>
      </c>
      <c r="F568" s="4" t="s">
        <v>9</v>
      </c>
      <c r="G568" s="4">
        <v>0</v>
      </c>
      <c r="H568" s="4">
        <v>135.6</v>
      </c>
    </row>
    <row r="569" spans="1:8">
      <c r="A569" s="4">
        <v>567</v>
      </c>
      <c r="B569" s="4">
        <v>5670</v>
      </c>
      <c r="C569" s="32" t="s">
        <v>1819</v>
      </c>
      <c r="D569" s="3" t="s">
        <v>813</v>
      </c>
      <c r="E569" s="4"/>
      <c r="F569" s="4" t="s">
        <v>9</v>
      </c>
      <c r="G569" s="4">
        <v>16</v>
      </c>
      <c r="H569" s="4"/>
    </row>
    <row r="570" spans="1:8">
      <c r="A570" s="4">
        <v>568</v>
      </c>
      <c r="B570" s="4">
        <v>5680</v>
      </c>
      <c r="C570" s="32" t="s">
        <v>1820</v>
      </c>
      <c r="D570" s="4" t="s">
        <v>814</v>
      </c>
      <c r="E570" s="4">
        <v>1</v>
      </c>
      <c r="F570" s="4" t="s">
        <v>9</v>
      </c>
      <c r="G570" s="4">
        <v>10</v>
      </c>
      <c r="H570" s="4">
        <v>163.4</v>
      </c>
    </row>
    <row r="571" spans="1:8">
      <c r="A571" s="4">
        <v>569</v>
      </c>
      <c r="B571" s="4">
        <v>5690</v>
      </c>
      <c r="C571" s="32" t="s">
        <v>1821</v>
      </c>
      <c r="D571" s="4" t="s">
        <v>815</v>
      </c>
      <c r="E571" s="4">
        <v>1</v>
      </c>
      <c r="F571" s="4" t="s">
        <v>9</v>
      </c>
      <c r="G571" s="4">
        <v>21</v>
      </c>
      <c r="H571" s="4">
        <v>162.4</v>
      </c>
    </row>
    <row r="572" spans="1:8">
      <c r="A572" s="4">
        <v>570</v>
      </c>
      <c r="B572" s="4">
        <v>5700</v>
      </c>
      <c r="C572" s="32" t="s">
        <v>1822</v>
      </c>
      <c r="D572" s="4" t="s">
        <v>1029</v>
      </c>
      <c r="E572" s="4">
        <v>1</v>
      </c>
      <c r="F572" s="4" t="s">
        <v>9</v>
      </c>
      <c r="G572" s="4">
        <v>14</v>
      </c>
      <c r="H572" s="4">
        <v>165.3</v>
      </c>
    </row>
    <row r="573" spans="1:8" ht="60">
      <c r="A573" s="4">
        <v>571</v>
      </c>
      <c r="B573" s="4">
        <v>5710</v>
      </c>
      <c r="C573" s="32" t="s">
        <v>1823</v>
      </c>
      <c r="D573" s="4" t="s">
        <v>1030</v>
      </c>
      <c r="E573" s="4"/>
      <c r="F573" s="4" t="s">
        <v>9</v>
      </c>
      <c r="G573" s="4">
        <v>0</v>
      </c>
      <c r="H573" s="4"/>
    </row>
    <row r="574" spans="1:8">
      <c r="A574" s="4">
        <v>572</v>
      </c>
      <c r="B574" s="4">
        <v>5720</v>
      </c>
      <c r="C574" s="32" t="s">
        <v>1824</v>
      </c>
      <c r="D574" s="4" t="s">
        <v>816</v>
      </c>
      <c r="E574" s="4">
        <v>1</v>
      </c>
      <c r="F574" s="4" t="s">
        <v>9</v>
      </c>
      <c r="G574" s="4">
        <v>179</v>
      </c>
      <c r="H574" s="4">
        <v>351.5</v>
      </c>
    </row>
    <row r="575" spans="1:8">
      <c r="A575" s="4">
        <v>573</v>
      </c>
      <c r="B575" s="4">
        <v>5730</v>
      </c>
      <c r="C575" s="32" t="s">
        <v>1825</v>
      </c>
      <c r="D575" s="4" t="s">
        <v>817</v>
      </c>
      <c r="E575" s="4">
        <v>1</v>
      </c>
      <c r="F575" s="4" t="s">
        <v>9</v>
      </c>
      <c r="G575" s="4">
        <v>159</v>
      </c>
      <c r="H575" s="4">
        <v>500.9</v>
      </c>
    </row>
    <row r="576" spans="1:8">
      <c r="A576" s="4">
        <v>574</v>
      </c>
      <c r="B576" s="4">
        <v>5740</v>
      </c>
      <c r="C576" s="32" t="s">
        <v>1826</v>
      </c>
      <c r="D576" s="3" t="s">
        <v>818</v>
      </c>
      <c r="E576" s="4"/>
      <c r="F576" s="4" t="s">
        <v>9</v>
      </c>
      <c r="G576" s="4">
        <v>182</v>
      </c>
      <c r="H576" s="4"/>
    </row>
    <row r="577" spans="1:8" ht="60">
      <c r="A577" s="4">
        <v>575</v>
      </c>
      <c r="B577" s="4">
        <v>5750</v>
      </c>
      <c r="C577" s="32" t="s">
        <v>1827</v>
      </c>
      <c r="D577" s="4" t="s">
        <v>819</v>
      </c>
      <c r="E577" s="4">
        <v>1</v>
      </c>
      <c r="F577" s="4" t="s">
        <v>9</v>
      </c>
      <c r="G577" s="4">
        <v>0</v>
      </c>
      <c r="H577" s="4">
        <v>720.7</v>
      </c>
    </row>
    <row r="578" spans="1:8" ht="30">
      <c r="A578" s="4">
        <v>576</v>
      </c>
      <c r="B578" s="4">
        <v>5760</v>
      </c>
      <c r="C578" s="32" t="s">
        <v>1828</v>
      </c>
      <c r="D578" s="4" t="s">
        <v>820</v>
      </c>
      <c r="E578" s="4">
        <v>1</v>
      </c>
      <c r="F578" s="4" t="s">
        <v>9</v>
      </c>
      <c r="G578" s="2">
        <v>218</v>
      </c>
      <c r="H578" s="2">
        <v>1153.4000000000001</v>
      </c>
    </row>
    <row r="579" spans="1:8">
      <c r="A579" s="4">
        <v>577</v>
      </c>
      <c r="B579" s="4">
        <v>5770</v>
      </c>
      <c r="C579" s="32" t="s">
        <v>1829</v>
      </c>
      <c r="D579" s="4" t="s">
        <v>1031</v>
      </c>
      <c r="E579" s="4"/>
      <c r="F579" s="4" t="s">
        <v>9</v>
      </c>
      <c r="G579" s="4">
        <v>193</v>
      </c>
      <c r="H579" s="4"/>
    </row>
    <row r="580" spans="1:8" ht="120.75" customHeight="1">
      <c r="A580" s="4">
        <v>578</v>
      </c>
      <c r="B580" s="4">
        <v>5780</v>
      </c>
      <c r="C580" s="32" t="s">
        <v>1830</v>
      </c>
      <c r="D580" s="4" t="s">
        <v>821</v>
      </c>
      <c r="E580" s="4">
        <v>1</v>
      </c>
      <c r="F580" s="4" t="s">
        <v>9</v>
      </c>
      <c r="G580" s="4">
        <v>223</v>
      </c>
      <c r="H580" s="4">
        <v>223.7</v>
      </c>
    </row>
    <row r="581" spans="1:8" ht="90">
      <c r="A581" s="4">
        <v>579</v>
      </c>
      <c r="B581" s="4">
        <v>5790</v>
      </c>
      <c r="C581" s="32" t="s">
        <v>1831</v>
      </c>
      <c r="D581" s="4" t="s">
        <v>1032</v>
      </c>
      <c r="E581" s="4">
        <v>1</v>
      </c>
      <c r="F581" s="4" t="s">
        <v>9</v>
      </c>
      <c r="G581" s="4">
        <v>0</v>
      </c>
      <c r="H581" s="4">
        <v>221.8</v>
      </c>
    </row>
    <row r="582" spans="1:8" ht="30">
      <c r="A582" s="4">
        <v>580</v>
      </c>
      <c r="B582" s="4">
        <v>5800</v>
      </c>
      <c r="C582" s="32" t="s">
        <v>1832</v>
      </c>
      <c r="D582" s="4" t="s">
        <v>822</v>
      </c>
      <c r="E582" s="4">
        <v>1</v>
      </c>
      <c r="F582" s="4" t="s">
        <v>9</v>
      </c>
      <c r="G582" s="4">
        <v>470</v>
      </c>
      <c r="H582" s="4">
        <v>226.7</v>
      </c>
    </row>
    <row r="583" spans="1:8" ht="45">
      <c r="A583" s="4">
        <v>581</v>
      </c>
      <c r="B583" s="4">
        <v>5810</v>
      </c>
      <c r="C583" s="32" t="s">
        <v>1833</v>
      </c>
      <c r="D583" s="4" t="s">
        <v>823</v>
      </c>
      <c r="E583" s="4"/>
      <c r="F583" s="4" t="s">
        <v>9</v>
      </c>
      <c r="G583" s="4">
        <v>669</v>
      </c>
      <c r="H583" s="4"/>
    </row>
    <row r="584" spans="1:8" ht="90">
      <c r="A584" s="4">
        <v>582</v>
      </c>
      <c r="B584" s="4">
        <v>5820</v>
      </c>
      <c r="C584" s="32" t="s">
        <v>1834</v>
      </c>
      <c r="D584" s="4" t="s">
        <v>3641</v>
      </c>
      <c r="E584" s="4">
        <v>1</v>
      </c>
      <c r="F584" s="4" t="s">
        <v>9</v>
      </c>
      <c r="G584" s="4">
        <v>0</v>
      </c>
      <c r="H584" s="4">
        <v>343.5</v>
      </c>
    </row>
    <row r="585" spans="1:8">
      <c r="A585" s="4">
        <v>583</v>
      </c>
      <c r="B585" s="4">
        <v>5830</v>
      </c>
      <c r="C585" s="32" t="s">
        <v>1835</v>
      </c>
      <c r="D585" s="4" t="s">
        <v>824</v>
      </c>
      <c r="E585" s="4">
        <v>1</v>
      </c>
      <c r="F585" s="4" t="s">
        <v>9</v>
      </c>
      <c r="G585" s="4">
        <v>991</v>
      </c>
      <c r="H585" s="4">
        <v>339.6</v>
      </c>
    </row>
    <row r="586" spans="1:8">
      <c r="A586" s="4">
        <v>584</v>
      </c>
      <c r="B586" s="4">
        <v>5840</v>
      </c>
      <c r="C586" s="32" t="s">
        <v>1836</v>
      </c>
      <c r="D586" s="4" t="s">
        <v>825</v>
      </c>
      <c r="E586" s="4">
        <v>1</v>
      </c>
      <c r="F586" s="4" t="s">
        <v>9</v>
      </c>
      <c r="G586" s="4">
        <v>1586</v>
      </c>
      <c r="H586" s="4">
        <v>348.5</v>
      </c>
    </row>
    <row r="587" spans="1:8" ht="75">
      <c r="A587" s="4">
        <v>585</v>
      </c>
      <c r="B587" s="4">
        <v>5850</v>
      </c>
      <c r="C587" s="32" t="s">
        <v>1837</v>
      </c>
      <c r="D587" s="3" t="s">
        <v>892</v>
      </c>
      <c r="E587" s="4">
        <v>1</v>
      </c>
      <c r="F587" s="4" t="s">
        <v>9</v>
      </c>
      <c r="G587" s="4">
        <v>0</v>
      </c>
      <c r="H587" s="4">
        <v>60.4</v>
      </c>
    </row>
    <row r="588" spans="1:8" ht="30">
      <c r="A588" s="4">
        <v>586</v>
      </c>
      <c r="B588" s="4">
        <v>5860</v>
      </c>
      <c r="C588" s="32" t="s">
        <v>1838</v>
      </c>
      <c r="D588" s="3" t="s">
        <v>826</v>
      </c>
      <c r="E588" s="4">
        <v>1</v>
      </c>
      <c r="F588" s="4" t="s">
        <v>9</v>
      </c>
      <c r="G588" s="4">
        <v>298</v>
      </c>
      <c r="H588" s="4">
        <v>79.2</v>
      </c>
    </row>
    <row r="589" spans="1:8">
      <c r="A589" s="4">
        <v>587</v>
      </c>
      <c r="B589" s="4">
        <v>5870</v>
      </c>
      <c r="C589" s="32" t="s">
        <v>1839</v>
      </c>
      <c r="D589" s="4" t="s">
        <v>827</v>
      </c>
      <c r="E589" s="4">
        <v>1</v>
      </c>
      <c r="F589" s="4" t="s">
        <v>9</v>
      </c>
      <c r="G589" s="2">
        <v>257</v>
      </c>
      <c r="H589" s="2">
        <v>4458</v>
      </c>
    </row>
    <row r="590" spans="1:8">
      <c r="A590" s="4">
        <v>588</v>
      </c>
      <c r="B590" s="4">
        <v>5880</v>
      </c>
      <c r="C590" s="32" t="s">
        <v>1840</v>
      </c>
      <c r="D590" s="4" t="s">
        <v>828</v>
      </c>
      <c r="E590" s="4"/>
      <c r="F590" s="4" t="s">
        <v>9</v>
      </c>
      <c r="G590" s="4">
        <v>306</v>
      </c>
      <c r="H590" s="4"/>
    </row>
    <row r="591" spans="1:8" ht="75">
      <c r="A591" s="4">
        <v>589</v>
      </c>
      <c r="B591" s="4">
        <v>5890</v>
      </c>
      <c r="C591" s="32" t="s">
        <v>1841</v>
      </c>
      <c r="D591" s="4" t="s">
        <v>1033</v>
      </c>
      <c r="E591" s="4">
        <v>1</v>
      </c>
      <c r="F591" s="4" t="s">
        <v>9</v>
      </c>
      <c r="G591" s="2">
        <v>0</v>
      </c>
      <c r="H591" s="2">
        <v>5563.8</v>
      </c>
    </row>
    <row r="592" spans="1:8" ht="30">
      <c r="A592" s="4">
        <v>590</v>
      </c>
      <c r="B592" s="4">
        <v>5900</v>
      </c>
      <c r="C592" s="32" t="s">
        <v>1842</v>
      </c>
      <c r="D592" s="4" t="s">
        <v>826</v>
      </c>
      <c r="E592" s="4">
        <v>1</v>
      </c>
      <c r="F592" s="4" t="s">
        <v>9</v>
      </c>
      <c r="G592" s="2">
        <v>460</v>
      </c>
      <c r="H592" s="2">
        <v>5908.3</v>
      </c>
    </row>
    <row r="593" spans="1:8">
      <c r="A593" s="4">
        <v>591</v>
      </c>
      <c r="B593" s="4">
        <v>5910</v>
      </c>
      <c r="C593" s="32" t="s">
        <v>1843</v>
      </c>
      <c r="D593" s="4" t="s">
        <v>829</v>
      </c>
      <c r="E593" s="4">
        <v>1</v>
      </c>
      <c r="F593" s="4" t="s">
        <v>9</v>
      </c>
      <c r="G593" s="4">
        <v>394</v>
      </c>
      <c r="H593" s="4">
        <v>42.6</v>
      </c>
    </row>
    <row r="594" spans="1:8">
      <c r="A594" s="4">
        <v>592</v>
      </c>
      <c r="B594" s="4">
        <v>5920</v>
      </c>
      <c r="C594" s="32" t="s">
        <v>1844</v>
      </c>
      <c r="D594" s="3" t="s">
        <v>828</v>
      </c>
      <c r="E594" s="4">
        <v>1</v>
      </c>
      <c r="F594" s="4" t="s">
        <v>9</v>
      </c>
      <c r="G594" s="4">
        <v>471</v>
      </c>
      <c r="H594" s="4">
        <v>675.2</v>
      </c>
    </row>
    <row r="595" spans="1:8" ht="45">
      <c r="A595" s="4">
        <v>593</v>
      </c>
      <c r="B595" s="4">
        <v>5930</v>
      </c>
      <c r="C595" s="32" t="s">
        <v>1845</v>
      </c>
      <c r="D595" s="3" t="s">
        <v>830</v>
      </c>
      <c r="E595" s="4">
        <v>1</v>
      </c>
      <c r="F595" s="4" t="s">
        <v>9</v>
      </c>
      <c r="G595" s="4">
        <v>79</v>
      </c>
      <c r="H595" s="4">
        <v>35.6</v>
      </c>
    </row>
    <row r="596" spans="1:8" ht="60">
      <c r="A596" s="4">
        <v>594</v>
      </c>
      <c r="B596" s="4">
        <v>5940</v>
      </c>
      <c r="C596" s="32" t="s">
        <v>1846</v>
      </c>
      <c r="D596" s="3" t="s">
        <v>1034</v>
      </c>
      <c r="E596" s="4">
        <v>1</v>
      </c>
      <c r="F596" s="4" t="s">
        <v>9</v>
      </c>
      <c r="G596" s="4">
        <v>103</v>
      </c>
      <c r="H596" s="4">
        <v>157.4</v>
      </c>
    </row>
    <row r="597" spans="1:8" ht="45">
      <c r="A597" s="4">
        <v>595</v>
      </c>
      <c r="B597" s="4">
        <v>5950</v>
      </c>
      <c r="C597" s="32" t="s">
        <v>1847</v>
      </c>
      <c r="D597" s="3" t="s">
        <v>831</v>
      </c>
      <c r="E597" s="4">
        <v>1</v>
      </c>
      <c r="F597" s="4" t="s">
        <v>11</v>
      </c>
      <c r="G597" s="4">
        <v>5615</v>
      </c>
      <c r="H597" s="4">
        <v>266.3</v>
      </c>
    </row>
    <row r="598" spans="1:8" ht="150">
      <c r="A598" s="4">
        <v>596</v>
      </c>
      <c r="B598" s="4">
        <v>5960</v>
      </c>
      <c r="C598" s="32" t="s">
        <v>1848</v>
      </c>
      <c r="D598" s="3" t="s">
        <v>1035</v>
      </c>
      <c r="E598" s="4"/>
      <c r="F598" s="4" t="s">
        <v>11</v>
      </c>
      <c r="G598" s="4">
        <v>0</v>
      </c>
      <c r="H598" s="4"/>
    </row>
    <row r="599" spans="1:8">
      <c r="A599" s="4">
        <v>597</v>
      </c>
      <c r="B599" s="4">
        <v>5970</v>
      </c>
      <c r="C599" s="32" t="s">
        <v>1849</v>
      </c>
      <c r="D599" s="4" t="s">
        <v>832</v>
      </c>
      <c r="E599" s="4">
        <v>1</v>
      </c>
      <c r="F599" s="4" t="s">
        <v>11</v>
      </c>
      <c r="G599" s="2">
        <v>6999</v>
      </c>
      <c r="H599" s="2">
        <v>8248.7000000000007</v>
      </c>
    </row>
    <row r="600" spans="1:8" ht="30">
      <c r="A600" s="4">
        <v>598</v>
      </c>
      <c r="B600" s="4">
        <v>5980</v>
      </c>
      <c r="C600" s="32" t="s">
        <v>1850</v>
      </c>
      <c r="D600" s="4" t="s">
        <v>833</v>
      </c>
      <c r="E600" s="4">
        <v>1</v>
      </c>
      <c r="F600" s="4" t="s">
        <v>11</v>
      </c>
      <c r="G600" s="2">
        <v>7358</v>
      </c>
      <c r="H600" s="2">
        <v>8015</v>
      </c>
    </row>
    <row r="601" spans="1:8" ht="30">
      <c r="A601" s="4">
        <v>599</v>
      </c>
      <c r="B601" s="4">
        <v>5990</v>
      </c>
      <c r="C601" s="32" t="s">
        <v>1851</v>
      </c>
      <c r="D601" s="3" t="s">
        <v>834</v>
      </c>
      <c r="E601" s="4"/>
      <c r="F601" s="4" t="s">
        <v>36</v>
      </c>
      <c r="G601" s="4">
        <v>48</v>
      </c>
      <c r="H601" s="4"/>
    </row>
    <row r="602" spans="1:8" ht="150">
      <c r="A602" s="4">
        <v>600</v>
      </c>
      <c r="B602" s="4">
        <v>6000</v>
      </c>
      <c r="C602" s="32" t="s">
        <v>1852</v>
      </c>
      <c r="D602" s="4" t="s">
        <v>3642</v>
      </c>
      <c r="E602" s="4">
        <v>1</v>
      </c>
      <c r="F602" s="4" t="s">
        <v>9</v>
      </c>
      <c r="G602" s="4">
        <v>1003</v>
      </c>
      <c r="H602" s="4">
        <v>205.9</v>
      </c>
    </row>
    <row r="603" spans="1:8" ht="45">
      <c r="A603" s="4">
        <v>601</v>
      </c>
      <c r="B603" s="4">
        <v>6010</v>
      </c>
      <c r="C603" s="32" t="s">
        <v>1853</v>
      </c>
      <c r="D603" s="4" t="s">
        <v>835</v>
      </c>
      <c r="E603" s="4">
        <v>1</v>
      </c>
      <c r="F603" s="4" t="s">
        <v>9</v>
      </c>
      <c r="G603" s="4">
        <v>50</v>
      </c>
      <c r="H603" s="4">
        <v>200</v>
      </c>
    </row>
    <row r="604" spans="1:8" ht="45">
      <c r="A604" s="4">
        <v>602</v>
      </c>
      <c r="B604" s="4">
        <v>6020</v>
      </c>
      <c r="C604" s="32" t="s">
        <v>1854</v>
      </c>
      <c r="D604" s="3" t="s">
        <v>836</v>
      </c>
      <c r="E604" s="4"/>
      <c r="F604" s="4" t="s">
        <v>9</v>
      </c>
      <c r="G604" s="4">
        <v>202</v>
      </c>
      <c r="H604" s="4"/>
    </row>
    <row r="605" spans="1:8" ht="105">
      <c r="A605" s="69">
        <v>603</v>
      </c>
      <c r="B605" s="69">
        <v>6030</v>
      </c>
      <c r="C605" s="70" t="s">
        <v>1855</v>
      </c>
      <c r="D605" s="69" t="s">
        <v>3643</v>
      </c>
      <c r="E605" s="69">
        <v>1</v>
      </c>
      <c r="F605" s="69" t="s">
        <v>20</v>
      </c>
      <c r="G605" s="71">
        <v>295</v>
      </c>
      <c r="H605" s="2">
        <v>8747.6</v>
      </c>
    </row>
    <row r="606" spans="1:8" ht="90">
      <c r="A606" s="4">
        <v>604</v>
      </c>
      <c r="B606" s="4">
        <v>6040</v>
      </c>
      <c r="C606" s="32" t="s">
        <v>1856</v>
      </c>
      <c r="D606" s="3" t="s">
        <v>837</v>
      </c>
      <c r="E606" s="4">
        <v>1</v>
      </c>
      <c r="F606" s="4" t="s">
        <v>11</v>
      </c>
      <c r="G606" s="2">
        <v>0</v>
      </c>
      <c r="H606" s="2">
        <v>9224.7999999999993</v>
      </c>
    </row>
    <row r="607" spans="1:8" ht="45">
      <c r="A607" s="4">
        <v>605</v>
      </c>
      <c r="B607" s="4">
        <v>6050</v>
      </c>
      <c r="C607" s="32" t="s">
        <v>1857</v>
      </c>
      <c r="D607" s="4" t="s">
        <v>893</v>
      </c>
      <c r="E607" s="4">
        <v>1</v>
      </c>
      <c r="F607" s="4" t="s">
        <v>11</v>
      </c>
      <c r="G607" s="2">
        <v>9055</v>
      </c>
      <c r="H607" s="2">
        <v>9180.2999999999993</v>
      </c>
    </row>
    <row r="608" spans="1:8" ht="45">
      <c r="A608" s="4">
        <v>606</v>
      </c>
      <c r="B608" s="4">
        <v>6060</v>
      </c>
      <c r="C608" s="32" t="s">
        <v>1858</v>
      </c>
      <c r="D608" s="4" t="s">
        <v>838</v>
      </c>
      <c r="E608" s="4">
        <v>1</v>
      </c>
      <c r="F608" s="4" t="s">
        <v>11</v>
      </c>
      <c r="G608" s="2">
        <v>8813</v>
      </c>
      <c r="H608" s="2">
        <v>8792.2000000000007</v>
      </c>
    </row>
    <row r="609" spans="1:8" ht="75">
      <c r="A609" s="4">
        <v>607</v>
      </c>
      <c r="B609" s="4">
        <v>6070</v>
      </c>
      <c r="C609" s="32" t="s">
        <v>1859</v>
      </c>
      <c r="D609" s="3" t="s">
        <v>894</v>
      </c>
      <c r="E609" s="4">
        <v>1</v>
      </c>
      <c r="F609" s="4" t="s">
        <v>9</v>
      </c>
      <c r="G609" s="2">
        <v>0</v>
      </c>
      <c r="H609" s="2">
        <v>4996.5</v>
      </c>
    </row>
    <row r="610" spans="1:8" ht="45">
      <c r="A610" s="4">
        <v>608</v>
      </c>
      <c r="B610" s="4">
        <v>6080</v>
      </c>
      <c r="C610" s="32" t="s">
        <v>1860</v>
      </c>
      <c r="D610" s="3" t="s">
        <v>839</v>
      </c>
      <c r="E610" s="4">
        <v>1</v>
      </c>
      <c r="F610" s="4" t="s">
        <v>9</v>
      </c>
      <c r="G610" s="4">
        <v>227</v>
      </c>
      <c r="H610" s="4">
        <v>481.1</v>
      </c>
    </row>
    <row r="611" spans="1:8" ht="45">
      <c r="A611" s="4">
        <v>609</v>
      </c>
      <c r="B611" s="4">
        <v>6090</v>
      </c>
      <c r="C611" s="32" t="s">
        <v>1861</v>
      </c>
      <c r="D611" s="3" t="s">
        <v>840</v>
      </c>
      <c r="E611" s="4">
        <v>1</v>
      </c>
      <c r="F611" s="4" t="s">
        <v>9</v>
      </c>
      <c r="G611" s="2">
        <v>222</v>
      </c>
      <c r="H611" s="2">
        <v>2934.4</v>
      </c>
    </row>
    <row r="612" spans="1:8" ht="75">
      <c r="A612" s="4">
        <v>610</v>
      </c>
      <c r="B612" s="4">
        <v>6100</v>
      </c>
      <c r="C612" s="32" t="s">
        <v>1862</v>
      </c>
      <c r="D612" s="3" t="s">
        <v>895</v>
      </c>
      <c r="E612" s="4"/>
      <c r="F612" s="4" t="s">
        <v>11</v>
      </c>
      <c r="G612" s="4">
        <v>0</v>
      </c>
      <c r="H612" s="4"/>
    </row>
    <row r="613" spans="1:8" ht="45">
      <c r="A613" s="4">
        <v>611</v>
      </c>
      <c r="B613" s="4">
        <v>6110</v>
      </c>
      <c r="C613" s="32" t="s">
        <v>1863</v>
      </c>
      <c r="D613" s="4" t="s">
        <v>1036</v>
      </c>
      <c r="E613" s="4">
        <v>1</v>
      </c>
      <c r="F613" s="4" t="s">
        <v>11</v>
      </c>
      <c r="G613" s="2">
        <v>9639</v>
      </c>
      <c r="H613" s="2">
        <v>2856.2</v>
      </c>
    </row>
    <row r="614" spans="1:8" ht="45">
      <c r="A614" s="4">
        <v>612</v>
      </c>
      <c r="B614" s="4">
        <v>6120</v>
      </c>
      <c r="C614" s="32" t="s">
        <v>1864</v>
      </c>
      <c r="D614" s="4" t="s">
        <v>841</v>
      </c>
      <c r="E614" s="4">
        <v>1</v>
      </c>
      <c r="F614" s="4" t="s">
        <v>11</v>
      </c>
      <c r="G614" s="2">
        <v>10135</v>
      </c>
      <c r="H614" s="2">
        <v>2836.4</v>
      </c>
    </row>
    <row r="615" spans="1:8" ht="45">
      <c r="A615" s="4">
        <v>613</v>
      </c>
      <c r="B615" s="4">
        <v>6130</v>
      </c>
      <c r="C615" s="32" t="s">
        <v>1865</v>
      </c>
      <c r="D615" s="3" t="s">
        <v>842</v>
      </c>
      <c r="E615" s="4"/>
      <c r="F615" s="4" t="s">
        <v>11</v>
      </c>
      <c r="G615" s="4">
        <v>12429</v>
      </c>
      <c r="H615" s="4"/>
    </row>
    <row r="616" spans="1:8" ht="45">
      <c r="A616" s="4">
        <v>614</v>
      </c>
      <c r="B616" s="4">
        <v>6140</v>
      </c>
      <c r="C616" s="32" t="s">
        <v>1866</v>
      </c>
      <c r="D616" s="4" t="s">
        <v>843</v>
      </c>
      <c r="E616" s="4">
        <v>1</v>
      </c>
      <c r="F616" s="4" t="s">
        <v>11</v>
      </c>
      <c r="G616" s="2">
        <v>11460</v>
      </c>
      <c r="H616" s="2">
        <v>4178.8</v>
      </c>
    </row>
    <row r="617" spans="1:8" ht="90">
      <c r="A617" s="4">
        <v>615</v>
      </c>
      <c r="B617" s="4">
        <v>6150</v>
      </c>
      <c r="C617" s="32" t="s">
        <v>1867</v>
      </c>
      <c r="D617" s="4" t="s">
        <v>844</v>
      </c>
      <c r="E617" s="4">
        <v>1</v>
      </c>
      <c r="F617" s="4" t="s">
        <v>11</v>
      </c>
      <c r="G617" s="2">
        <v>5455</v>
      </c>
      <c r="H617" s="2">
        <v>4159</v>
      </c>
    </row>
    <row r="618" spans="1:8" ht="60">
      <c r="A618" s="4">
        <v>616</v>
      </c>
      <c r="B618" s="4">
        <v>6160</v>
      </c>
      <c r="C618" s="32" t="s">
        <v>1868</v>
      </c>
      <c r="D618" s="3" t="s">
        <v>1037</v>
      </c>
      <c r="E618" s="4"/>
      <c r="F618" s="4" t="s">
        <v>9</v>
      </c>
      <c r="G618" s="4">
        <v>561</v>
      </c>
      <c r="H618" s="4"/>
    </row>
    <row r="619" spans="1:8" ht="60">
      <c r="A619" s="4">
        <v>617</v>
      </c>
      <c r="B619" s="4">
        <v>6170</v>
      </c>
      <c r="C619" s="32" t="s">
        <v>1869</v>
      </c>
      <c r="D619" s="4" t="s">
        <v>3644</v>
      </c>
      <c r="E619" s="4">
        <v>1</v>
      </c>
      <c r="F619" s="4" t="s">
        <v>33</v>
      </c>
      <c r="G619" s="2">
        <v>3494</v>
      </c>
      <c r="H619" s="2">
        <v>2815.6</v>
      </c>
    </row>
    <row r="620" spans="1:8" ht="60">
      <c r="A620" s="4">
        <v>618</v>
      </c>
      <c r="B620" s="4">
        <v>6180</v>
      </c>
      <c r="C620" s="32" t="s">
        <v>1870</v>
      </c>
      <c r="D620" s="4" t="s">
        <v>845</v>
      </c>
      <c r="E620" s="4">
        <v>1</v>
      </c>
      <c r="F620" s="4" t="s">
        <v>33</v>
      </c>
      <c r="G620" s="2">
        <v>0</v>
      </c>
      <c r="H620" s="2">
        <v>4606.5</v>
      </c>
    </row>
    <row r="621" spans="1:8">
      <c r="A621" s="4">
        <v>619</v>
      </c>
      <c r="B621" s="4">
        <v>6190</v>
      </c>
      <c r="C621" s="32" t="s">
        <v>1871</v>
      </c>
      <c r="D621" s="4" t="s">
        <v>846</v>
      </c>
      <c r="E621" s="4">
        <v>1</v>
      </c>
      <c r="F621" s="4" t="s">
        <v>33</v>
      </c>
      <c r="G621" s="2">
        <v>3417</v>
      </c>
      <c r="H621" s="2">
        <v>6167.7</v>
      </c>
    </row>
    <row r="622" spans="1:8">
      <c r="A622" s="4">
        <v>620</v>
      </c>
      <c r="B622" s="4">
        <v>6200</v>
      </c>
      <c r="C622" s="32" t="s">
        <v>1872</v>
      </c>
      <c r="D622" s="4" t="s">
        <v>847</v>
      </c>
      <c r="E622" s="4">
        <v>1</v>
      </c>
      <c r="F622" s="4" t="s">
        <v>33</v>
      </c>
      <c r="G622" s="2">
        <v>3394</v>
      </c>
      <c r="H622" s="2">
        <v>8443.7000000000007</v>
      </c>
    </row>
    <row r="623" spans="1:8" ht="75">
      <c r="A623" s="4">
        <v>621</v>
      </c>
      <c r="B623" s="4">
        <v>6210</v>
      </c>
      <c r="C623" s="32" t="s">
        <v>1873</v>
      </c>
      <c r="D623" s="3" t="s">
        <v>848</v>
      </c>
      <c r="E623" s="4"/>
      <c r="F623" s="4" t="s">
        <v>33</v>
      </c>
      <c r="G623" s="4">
        <v>0</v>
      </c>
      <c r="H623" s="4"/>
    </row>
    <row r="624" spans="1:8">
      <c r="A624" s="4">
        <v>622</v>
      </c>
      <c r="B624" s="4">
        <v>6220</v>
      </c>
      <c r="C624" s="32" t="s">
        <v>1874</v>
      </c>
      <c r="D624" s="4" t="s">
        <v>849</v>
      </c>
      <c r="E624" s="4">
        <v>1</v>
      </c>
      <c r="F624" s="4" t="s">
        <v>33</v>
      </c>
      <c r="G624" s="2">
        <v>4929</v>
      </c>
      <c r="H624" s="2">
        <v>5301.5</v>
      </c>
    </row>
    <row r="625" spans="1:8">
      <c r="A625" s="4">
        <v>623</v>
      </c>
      <c r="B625" s="4">
        <v>6230</v>
      </c>
      <c r="C625" s="32" t="s">
        <v>1875</v>
      </c>
      <c r="D625" s="4" t="s">
        <v>850</v>
      </c>
      <c r="E625" s="4">
        <v>1</v>
      </c>
      <c r="F625" s="4" t="s">
        <v>33</v>
      </c>
      <c r="G625" s="2">
        <v>4905</v>
      </c>
      <c r="H625" s="2">
        <v>8360.6</v>
      </c>
    </row>
    <row r="626" spans="1:8" ht="60">
      <c r="A626" s="4">
        <v>624</v>
      </c>
      <c r="B626" s="4">
        <v>6240</v>
      </c>
      <c r="C626" s="32" t="s">
        <v>1876</v>
      </c>
      <c r="D626" s="4" t="s">
        <v>1038</v>
      </c>
      <c r="E626" s="4">
        <v>1</v>
      </c>
      <c r="F626" s="4" t="s">
        <v>33</v>
      </c>
      <c r="G626" s="2">
        <v>0</v>
      </c>
      <c r="H626" s="2">
        <v>10936.5</v>
      </c>
    </row>
    <row r="627" spans="1:8">
      <c r="A627" s="4">
        <v>625</v>
      </c>
      <c r="B627" s="4">
        <v>6250</v>
      </c>
      <c r="C627" s="32" t="s">
        <v>1877</v>
      </c>
      <c r="D627" s="4" t="s">
        <v>851</v>
      </c>
      <c r="E627" s="4">
        <v>1</v>
      </c>
      <c r="F627" s="4" t="s">
        <v>33</v>
      </c>
      <c r="G627" s="2">
        <v>3426</v>
      </c>
      <c r="H627" s="2">
        <v>13405.6</v>
      </c>
    </row>
    <row r="628" spans="1:8">
      <c r="A628" s="4">
        <v>626</v>
      </c>
      <c r="B628" s="4">
        <v>6260</v>
      </c>
      <c r="C628" s="32" t="s">
        <v>1878</v>
      </c>
      <c r="D628" s="3" t="s">
        <v>1039</v>
      </c>
      <c r="E628" s="4"/>
      <c r="F628" s="4" t="s">
        <v>33</v>
      </c>
      <c r="G628" s="4">
        <v>5562</v>
      </c>
      <c r="H628" s="4"/>
    </row>
    <row r="629" spans="1:8">
      <c r="A629" s="4">
        <v>627</v>
      </c>
      <c r="B629" s="4">
        <v>6270</v>
      </c>
      <c r="C629" s="32" t="s">
        <v>1879</v>
      </c>
      <c r="D629" s="4" t="s">
        <v>1040</v>
      </c>
      <c r="E629" s="4">
        <v>1</v>
      </c>
      <c r="F629" s="4" t="s">
        <v>33</v>
      </c>
      <c r="G629" s="2">
        <v>7428</v>
      </c>
      <c r="H629" s="2">
        <v>3493.7</v>
      </c>
    </row>
    <row r="630" spans="1:8">
      <c r="A630" s="4">
        <v>628</v>
      </c>
      <c r="B630" s="4">
        <v>6280</v>
      </c>
      <c r="C630" s="32" t="s">
        <v>1880</v>
      </c>
      <c r="D630" s="4" t="s">
        <v>1041</v>
      </c>
      <c r="E630" s="4">
        <v>1</v>
      </c>
      <c r="F630" s="4" t="s">
        <v>33</v>
      </c>
      <c r="G630" s="2">
        <v>10348</v>
      </c>
      <c r="H630" s="2">
        <v>5100.5</v>
      </c>
    </row>
    <row r="631" spans="1:8" ht="60">
      <c r="A631" s="4">
        <v>629</v>
      </c>
      <c r="B631" s="4">
        <v>6290</v>
      </c>
      <c r="C631" s="32" t="s">
        <v>1881</v>
      </c>
      <c r="D631" s="4" t="s">
        <v>852</v>
      </c>
      <c r="E631" s="4"/>
      <c r="F631" s="4" t="s">
        <v>33</v>
      </c>
      <c r="G631" s="4">
        <v>0</v>
      </c>
      <c r="H631" s="4"/>
    </row>
    <row r="632" spans="1:8">
      <c r="A632" s="4">
        <v>630</v>
      </c>
      <c r="B632" s="4">
        <v>6300</v>
      </c>
      <c r="C632" s="32" t="s">
        <v>1882</v>
      </c>
      <c r="D632" s="4" t="s">
        <v>853</v>
      </c>
      <c r="E632" s="4">
        <v>1</v>
      </c>
      <c r="F632" s="4" t="s">
        <v>33</v>
      </c>
      <c r="G632" s="2">
        <v>6789</v>
      </c>
      <c r="H632" s="2">
        <v>1663.2</v>
      </c>
    </row>
    <row r="633" spans="1:8">
      <c r="A633" s="4">
        <v>631</v>
      </c>
      <c r="B633" s="4">
        <v>6310</v>
      </c>
      <c r="C633" s="32" t="s">
        <v>1883</v>
      </c>
      <c r="D633" s="4" t="s">
        <v>854</v>
      </c>
      <c r="E633" s="4">
        <v>1</v>
      </c>
      <c r="F633" s="4" t="s">
        <v>33</v>
      </c>
      <c r="G633" s="2">
        <v>10643</v>
      </c>
      <c r="H633" s="2">
        <v>1446.4</v>
      </c>
    </row>
    <row r="634" spans="1:8">
      <c r="A634" s="4">
        <v>632</v>
      </c>
      <c r="B634" s="4">
        <v>6320</v>
      </c>
      <c r="C634" s="32" t="s">
        <v>1884</v>
      </c>
      <c r="D634" s="4" t="s">
        <v>1042</v>
      </c>
      <c r="E634" s="4">
        <v>1</v>
      </c>
      <c r="F634" s="4" t="s">
        <v>33</v>
      </c>
      <c r="G634" s="2">
        <v>13814</v>
      </c>
      <c r="H634" s="2">
        <v>1301.9000000000001</v>
      </c>
    </row>
    <row r="635" spans="1:8">
      <c r="A635" s="4">
        <v>633</v>
      </c>
      <c r="B635" s="4">
        <v>6330</v>
      </c>
      <c r="C635" s="32" t="s">
        <v>1885</v>
      </c>
      <c r="D635" s="3" t="s">
        <v>1043</v>
      </c>
      <c r="E635" s="4">
        <v>1</v>
      </c>
      <c r="F635" s="4" t="s">
        <v>33</v>
      </c>
      <c r="G635" s="2">
        <v>16852</v>
      </c>
      <c r="H635" s="2">
        <v>2184.9</v>
      </c>
    </row>
    <row r="636" spans="1:8" ht="75">
      <c r="A636" s="4">
        <v>634</v>
      </c>
      <c r="B636" s="4">
        <v>6340</v>
      </c>
      <c r="C636" s="32" t="s">
        <v>1886</v>
      </c>
      <c r="D636" s="3" t="s">
        <v>1044</v>
      </c>
      <c r="E636" s="4"/>
      <c r="F636" s="4" t="s">
        <v>33</v>
      </c>
      <c r="G636" s="4">
        <v>0</v>
      </c>
      <c r="H636" s="4"/>
    </row>
    <row r="637" spans="1:8">
      <c r="A637" s="4">
        <v>635</v>
      </c>
      <c r="B637" s="4">
        <v>6350</v>
      </c>
      <c r="C637" s="32" t="s">
        <v>1887</v>
      </c>
      <c r="D637" s="4" t="s">
        <v>855</v>
      </c>
      <c r="E637" s="4">
        <v>1</v>
      </c>
      <c r="F637" s="4" t="s">
        <v>33</v>
      </c>
      <c r="G637" s="2">
        <v>5017</v>
      </c>
      <c r="H637" s="2">
        <v>6676.6</v>
      </c>
    </row>
    <row r="638" spans="1:8">
      <c r="A638" s="4">
        <v>636</v>
      </c>
      <c r="B638" s="4">
        <v>6360</v>
      </c>
      <c r="C638" s="32" t="s">
        <v>1888</v>
      </c>
      <c r="D638" s="4" t="s">
        <v>856</v>
      </c>
      <c r="E638" s="4">
        <v>1</v>
      </c>
      <c r="F638" s="4" t="s">
        <v>33</v>
      </c>
      <c r="G638" s="2">
        <v>7622</v>
      </c>
      <c r="H638" s="2">
        <v>6388.5</v>
      </c>
    </row>
    <row r="639" spans="1:8" ht="45">
      <c r="A639" s="4">
        <v>637</v>
      </c>
      <c r="B639" s="4">
        <v>6370</v>
      </c>
      <c r="C639" s="32" t="s">
        <v>1889</v>
      </c>
      <c r="D639" s="4" t="s">
        <v>857</v>
      </c>
      <c r="E639" s="4">
        <v>1</v>
      </c>
      <c r="F639" s="4" t="s">
        <v>33</v>
      </c>
      <c r="G639" s="2">
        <v>0</v>
      </c>
      <c r="H639" s="2">
        <v>3894.7</v>
      </c>
    </row>
    <row r="640" spans="1:8">
      <c r="A640" s="4">
        <v>638</v>
      </c>
      <c r="B640" s="4">
        <v>6380</v>
      </c>
      <c r="C640" s="32" t="s">
        <v>1890</v>
      </c>
      <c r="D640" s="4" t="s">
        <v>858</v>
      </c>
      <c r="E640" s="4"/>
      <c r="F640" s="4" t="s">
        <v>33</v>
      </c>
      <c r="G640" s="4">
        <v>2192</v>
      </c>
      <c r="H640" s="4"/>
    </row>
    <row r="641" spans="1:8">
      <c r="A641" s="4">
        <v>639</v>
      </c>
      <c r="B641" s="4">
        <v>6390</v>
      </c>
      <c r="C641" s="32" t="s">
        <v>1891</v>
      </c>
      <c r="D641" s="4" t="s">
        <v>859</v>
      </c>
      <c r="E641" s="4">
        <v>1</v>
      </c>
      <c r="F641" s="4" t="s">
        <v>33</v>
      </c>
      <c r="G641" s="4">
        <v>1862</v>
      </c>
      <c r="H641" s="4">
        <v>823.7</v>
      </c>
    </row>
    <row r="642" spans="1:8">
      <c r="A642" s="4">
        <v>640</v>
      </c>
      <c r="B642" s="4">
        <v>6400</v>
      </c>
      <c r="C642" s="32" t="s">
        <v>1892</v>
      </c>
      <c r="D642" s="4" t="s">
        <v>1045</v>
      </c>
      <c r="E642" s="4">
        <v>1</v>
      </c>
      <c r="F642" s="4" t="s">
        <v>33</v>
      </c>
      <c r="G642" s="4">
        <v>1712</v>
      </c>
      <c r="H642" s="4">
        <v>878.1</v>
      </c>
    </row>
    <row r="643" spans="1:8" ht="45">
      <c r="A643" s="4">
        <v>641</v>
      </c>
      <c r="B643" s="4">
        <v>6410</v>
      </c>
      <c r="C643" s="32" t="s">
        <v>1893</v>
      </c>
      <c r="D643" s="4" t="s">
        <v>860</v>
      </c>
      <c r="E643" s="4"/>
      <c r="F643" s="4" t="s">
        <v>33</v>
      </c>
      <c r="G643" s="4">
        <v>2516</v>
      </c>
      <c r="H643" s="4"/>
    </row>
    <row r="644" spans="1:8" ht="45">
      <c r="A644" s="4">
        <v>642</v>
      </c>
      <c r="B644" s="4">
        <v>6420</v>
      </c>
      <c r="C644" s="32" t="s">
        <v>1894</v>
      </c>
      <c r="D644" s="4" t="s">
        <v>861</v>
      </c>
      <c r="E644" s="4">
        <v>1</v>
      </c>
      <c r="F644" s="4" t="s">
        <v>33</v>
      </c>
      <c r="G644" s="2">
        <v>0</v>
      </c>
      <c r="H644" s="2">
        <v>1459.3</v>
      </c>
    </row>
    <row r="645" spans="1:8">
      <c r="A645" s="4">
        <v>643</v>
      </c>
      <c r="B645" s="4">
        <v>6430</v>
      </c>
      <c r="C645" s="32" t="s">
        <v>1895</v>
      </c>
      <c r="D645" s="4" t="s">
        <v>862</v>
      </c>
      <c r="E645" s="4">
        <v>1</v>
      </c>
      <c r="F645" s="4" t="s">
        <v>33</v>
      </c>
      <c r="G645" s="2">
        <v>7264</v>
      </c>
      <c r="H645" s="2">
        <v>1948.3</v>
      </c>
    </row>
    <row r="646" spans="1:8">
      <c r="A646" s="4">
        <v>644</v>
      </c>
      <c r="B646" s="4">
        <v>6440</v>
      </c>
      <c r="C646" s="32" t="s">
        <v>1896</v>
      </c>
      <c r="D646" s="4" t="s">
        <v>863</v>
      </c>
      <c r="E646" s="4"/>
      <c r="F646" s="4" t="s">
        <v>33</v>
      </c>
      <c r="G646" s="4">
        <v>7003</v>
      </c>
      <c r="H646" s="4"/>
    </row>
    <row r="647" spans="1:8">
      <c r="A647" s="4">
        <v>645</v>
      </c>
      <c r="B647" s="4">
        <v>6450</v>
      </c>
      <c r="C647" s="32" t="s">
        <v>1897</v>
      </c>
      <c r="D647" s="4" t="s">
        <v>1046</v>
      </c>
      <c r="E647" s="4">
        <v>1</v>
      </c>
      <c r="F647" s="4" t="s">
        <v>33</v>
      </c>
      <c r="G647" s="4">
        <v>4474</v>
      </c>
      <c r="H647" s="4">
        <v>379.2</v>
      </c>
    </row>
    <row r="648" spans="1:8" ht="30">
      <c r="A648" s="4">
        <v>646</v>
      </c>
      <c r="B648" s="4">
        <v>6460</v>
      </c>
      <c r="C648" s="32" t="s">
        <v>1898</v>
      </c>
      <c r="D648" s="4" t="s">
        <v>864</v>
      </c>
      <c r="E648" s="4">
        <v>1</v>
      </c>
      <c r="F648" s="4" t="s">
        <v>33</v>
      </c>
      <c r="G648" s="4">
        <v>0</v>
      </c>
      <c r="H648" s="4">
        <v>360.4</v>
      </c>
    </row>
    <row r="649" spans="1:8">
      <c r="A649" s="4">
        <v>647</v>
      </c>
      <c r="B649" s="4">
        <v>6470</v>
      </c>
      <c r="C649" s="32" t="s">
        <v>1899</v>
      </c>
      <c r="D649" s="4" t="s">
        <v>865</v>
      </c>
      <c r="E649" s="4">
        <v>1</v>
      </c>
      <c r="F649" s="4" t="s">
        <v>33</v>
      </c>
      <c r="G649" s="4">
        <v>891</v>
      </c>
      <c r="H649" s="4">
        <v>569.29999999999995</v>
      </c>
    </row>
    <row r="650" spans="1:8">
      <c r="A650" s="4">
        <v>648</v>
      </c>
      <c r="B650" s="4">
        <v>6480</v>
      </c>
      <c r="C650" s="32" t="s">
        <v>1900</v>
      </c>
      <c r="D650" s="4" t="s">
        <v>866</v>
      </c>
      <c r="E650" s="4">
        <v>1</v>
      </c>
      <c r="F650" s="4" t="s">
        <v>33</v>
      </c>
      <c r="G650" s="4">
        <v>948</v>
      </c>
      <c r="H650" s="4">
        <v>93.1</v>
      </c>
    </row>
    <row r="651" spans="1:8">
      <c r="A651" s="4">
        <v>649</v>
      </c>
      <c r="B651" s="4">
        <v>6490</v>
      </c>
      <c r="C651" s="32" t="s">
        <v>1901</v>
      </c>
      <c r="D651" s="4" t="s">
        <v>867</v>
      </c>
      <c r="E651" s="4"/>
      <c r="F651" s="4" t="s">
        <v>33</v>
      </c>
      <c r="G651" s="4">
        <v>0</v>
      </c>
      <c r="H651" s="4"/>
    </row>
    <row r="652" spans="1:8">
      <c r="A652" s="4">
        <v>650</v>
      </c>
      <c r="B652" s="4">
        <v>6500</v>
      </c>
      <c r="C652" s="32" t="s">
        <v>1902</v>
      </c>
      <c r="D652" s="4" t="s">
        <v>1047</v>
      </c>
      <c r="E652" s="4">
        <v>1</v>
      </c>
      <c r="F652" s="4" t="s">
        <v>33</v>
      </c>
      <c r="G652" s="4">
        <v>1653</v>
      </c>
      <c r="H652" s="4">
        <v>59.4</v>
      </c>
    </row>
    <row r="653" spans="1:8">
      <c r="A653" s="4">
        <v>651</v>
      </c>
      <c r="B653" s="4">
        <v>6510</v>
      </c>
      <c r="C653" s="32" t="s">
        <v>1903</v>
      </c>
      <c r="D653" s="4" t="s">
        <v>1048</v>
      </c>
      <c r="E653" s="4">
        <v>1</v>
      </c>
      <c r="F653" s="4" t="s">
        <v>33</v>
      </c>
      <c r="G653" s="4">
        <v>2281</v>
      </c>
      <c r="H653" s="4">
        <v>65.3</v>
      </c>
    </row>
    <row r="654" spans="1:8">
      <c r="A654" s="4">
        <v>652</v>
      </c>
      <c r="B654" s="4">
        <v>6520</v>
      </c>
      <c r="C654" s="32" t="s">
        <v>1904</v>
      </c>
      <c r="D654" s="4" t="s">
        <v>868</v>
      </c>
      <c r="E654" s="4">
        <v>1</v>
      </c>
      <c r="F654" s="4" t="s">
        <v>33</v>
      </c>
      <c r="G654" s="4">
        <v>0</v>
      </c>
      <c r="H654" s="4">
        <v>64.400000000000006</v>
      </c>
    </row>
    <row r="655" spans="1:8">
      <c r="A655" s="4">
        <v>653</v>
      </c>
      <c r="B655" s="4">
        <v>6530</v>
      </c>
      <c r="C655" s="32" t="s">
        <v>1905</v>
      </c>
      <c r="D655" s="4" t="s">
        <v>869</v>
      </c>
      <c r="E655" s="4">
        <v>1</v>
      </c>
      <c r="F655" s="4" t="s">
        <v>33</v>
      </c>
      <c r="G655" s="4">
        <v>423</v>
      </c>
      <c r="H655" s="4">
        <v>67.3</v>
      </c>
    </row>
    <row r="656" spans="1:8">
      <c r="A656" s="4">
        <v>654</v>
      </c>
      <c r="B656" s="4">
        <v>6540</v>
      </c>
      <c r="C656" s="32" t="s">
        <v>1906</v>
      </c>
      <c r="D656" s="4" t="s">
        <v>870</v>
      </c>
      <c r="E656" s="4">
        <v>1</v>
      </c>
      <c r="F656" s="4" t="s">
        <v>33</v>
      </c>
      <c r="G656" s="4">
        <v>399</v>
      </c>
      <c r="H656" s="4">
        <v>24.8</v>
      </c>
    </row>
    <row r="657" spans="1:8" ht="30">
      <c r="A657" s="4">
        <v>655</v>
      </c>
      <c r="B657" s="4">
        <v>6550</v>
      </c>
      <c r="C657" s="32" t="s">
        <v>1907</v>
      </c>
      <c r="D657" s="4" t="s">
        <v>871</v>
      </c>
      <c r="E657" s="4">
        <v>1</v>
      </c>
      <c r="F657" s="4" t="s">
        <v>33</v>
      </c>
      <c r="G657" s="4">
        <v>686</v>
      </c>
      <c r="H657" s="4">
        <v>34.700000000000003</v>
      </c>
    </row>
    <row r="658" spans="1:8">
      <c r="A658" s="4">
        <v>656</v>
      </c>
      <c r="B658" s="4">
        <v>6560</v>
      </c>
      <c r="C658" s="32" t="s">
        <v>1908</v>
      </c>
      <c r="D658" s="4" t="s">
        <v>872</v>
      </c>
      <c r="E658" s="4">
        <v>1</v>
      </c>
      <c r="F658" s="4" t="s">
        <v>33</v>
      </c>
      <c r="G658" s="4">
        <v>106</v>
      </c>
      <c r="H658" s="4">
        <v>667.3</v>
      </c>
    </row>
    <row r="659" spans="1:8">
      <c r="A659" s="4">
        <v>657</v>
      </c>
      <c r="B659" s="4">
        <v>6570</v>
      </c>
      <c r="C659" s="32" t="s">
        <v>1909</v>
      </c>
      <c r="D659" s="4" t="s">
        <v>1049</v>
      </c>
      <c r="E659" s="4"/>
      <c r="F659" s="4" t="s">
        <v>33</v>
      </c>
      <c r="G659" s="4">
        <v>0</v>
      </c>
      <c r="H659" s="4"/>
    </row>
    <row r="660" spans="1:8">
      <c r="A660" s="4">
        <v>658</v>
      </c>
      <c r="B660" s="4">
        <v>6580</v>
      </c>
      <c r="C660" s="32" t="s">
        <v>1910</v>
      </c>
      <c r="D660" s="4" t="s">
        <v>873</v>
      </c>
      <c r="E660" s="4">
        <v>1</v>
      </c>
      <c r="F660" s="4" t="s">
        <v>33</v>
      </c>
      <c r="G660" s="4">
        <v>79</v>
      </c>
      <c r="H660" s="4">
        <v>592</v>
      </c>
    </row>
    <row r="661" spans="1:8">
      <c r="A661" s="4">
        <v>659</v>
      </c>
      <c r="B661" s="4">
        <v>6590</v>
      </c>
      <c r="C661" s="32" t="s">
        <v>1911</v>
      </c>
      <c r="D661" s="4" t="s">
        <v>874</v>
      </c>
      <c r="E661" s="4">
        <v>1</v>
      </c>
      <c r="F661" s="4" t="s">
        <v>33</v>
      </c>
      <c r="G661" s="4">
        <v>85</v>
      </c>
      <c r="H661" s="4">
        <v>636.6</v>
      </c>
    </row>
    <row r="662" spans="1:8">
      <c r="A662" s="4">
        <v>660</v>
      </c>
      <c r="B662" s="4">
        <v>6600</v>
      </c>
      <c r="C662" s="32" t="s">
        <v>1912</v>
      </c>
      <c r="D662" s="4" t="s">
        <v>875</v>
      </c>
      <c r="E662" s="4">
        <v>1</v>
      </c>
      <c r="F662" s="4" t="s">
        <v>33</v>
      </c>
      <c r="G662" s="2">
        <v>77</v>
      </c>
      <c r="H662" s="2">
        <v>1198.9000000000001</v>
      </c>
    </row>
    <row r="663" spans="1:8">
      <c r="A663" s="4">
        <v>661</v>
      </c>
      <c r="B663" s="4">
        <v>6610</v>
      </c>
      <c r="C663" s="32" t="s">
        <v>1913</v>
      </c>
      <c r="D663" s="4" t="s">
        <v>876</v>
      </c>
      <c r="E663" s="4">
        <v>1</v>
      </c>
      <c r="F663" s="4" t="s">
        <v>33</v>
      </c>
      <c r="G663" s="4">
        <v>79</v>
      </c>
      <c r="H663" s="4">
        <v>337.6</v>
      </c>
    </row>
    <row r="664" spans="1:8">
      <c r="A664" s="4">
        <v>662</v>
      </c>
      <c r="B664" s="4">
        <v>6620</v>
      </c>
      <c r="C664" s="32" t="s">
        <v>1914</v>
      </c>
      <c r="D664" s="4" t="s">
        <v>877</v>
      </c>
      <c r="E664" s="4"/>
      <c r="F664" s="4" t="s">
        <v>33</v>
      </c>
      <c r="G664" s="4">
        <v>30</v>
      </c>
      <c r="H664" s="4"/>
    </row>
    <row r="665" spans="1:8">
      <c r="A665" s="4">
        <v>663</v>
      </c>
      <c r="B665" s="4">
        <v>6630</v>
      </c>
      <c r="C665" s="32" t="s">
        <v>1915</v>
      </c>
      <c r="D665" s="4" t="s">
        <v>878</v>
      </c>
      <c r="E665" s="4">
        <v>1</v>
      </c>
      <c r="F665" s="4" t="s">
        <v>33</v>
      </c>
      <c r="G665" s="4">
        <v>40</v>
      </c>
      <c r="H665" s="4">
        <v>248.5</v>
      </c>
    </row>
    <row r="666" spans="1:8" ht="30">
      <c r="A666" s="4">
        <v>664</v>
      </c>
      <c r="B666" s="4">
        <v>6640</v>
      </c>
      <c r="C666" s="32" t="s">
        <v>1916</v>
      </c>
      <c r="D666" s="4" t="s">
        <v>3645</v>
      </c>
      <c r="E666" s="4">
        <v>1</v>
      </c>
      <c r="F666" s="4" t="s">
        <v>33</v>
      </c>
      <c r="G666" s="4">
        <v>817</v>
      </c>
      <c r="H666" s="4">
        <v>257.39999999999998</v>
      </c>
    </row>
    <row r="667" spans="1:8" ht="30">
      <c r="A667" s="4">
        <v>665</v>
      </c>
      <c r="B667" s="4">
        <v>6650</v>
      </c>
      <c r="C667" s="32" t="s">
        <v>1917</v>
      </c>
      <c r="D667" s="4" t="s">
        <v>1050</v>
      </c>
      <c r="E667" s="4"/>
      <c r="F667" s="4" t="s">
        <v>33</v>
      </c>
      <c r="G667" s="4">
        <v>0</v>
      </c>
      <c r="H667" s="4"/>
    </row>
    <row r="668" spans="1:8">
      <c r="A668" s="4">
        <v>666</v>
      </c>
      <c r="B668" s="4">
        <v>6660</v>
      </c>
      <c r="C668" s="32" t="s">
        <v>1918</v>
      </c>
      <c r="D668" s="4" t="s">
        <v>879</v>
      </c>
      <c r="E668" s="4">
        <v>1</v>
      </c>
      <c r="F668" s="4" t="s">
        <v>33</v>
      </c>
      <c r="G668" s="4">
        <v>750</v>
      </c>
      <c r="H668" s="4">
        <v>726.7</v>
      </c>
    </row>
    <row r="669" spans="1:8">
      <c r="A669" s="4">
        <v>667</v>
      </c>
      <c r="B669" s="4">
        <v>6670</v>
      </c>
      <c r="C669" s="32" t="s">
        <v>1919</v>
      </c>
      <c r="D669" s="4" t="s">
        <v>880</v>
      </c>
      <c r="E669" s="4">
        <v>1</v>
      </c>
      <c r="F669" s="4" t="s">
        <v>33</v>
      </c>
      <c r="G669" s="4">
        <v>807</v>
      </c>
      <c r="H669" s="4">
        <v>848.4</v>
      </c>
    </row>
    <row r="670" spans="1:8">
      <c r="A670" s="4">
        <v>668</v>
      </c>
      <c r="B670" s="4">
        <v>6680</v>
      </c>
      <c r="C670" s="32" t="s">
        <v>1920</v>
      </c>
      <c r="D670" s="4" t="s">
        <v>881</v>
      </c>
      <c r="E670" s="4">
        <v>1</v>
      </c>
      <c r="F670" s="4" t="s">
        <v>33</v>
      </c>
      <c r="G670" s="4">
        <v>1373</v>
      </c>
      <c r="H670" s="4">
        <v>650.4</v>
      </c>
    </row>
    <row r="671" spans="1:8" ht="30">
      <c r="A671" s="4">
        <v>669</v>
      </c>
      <c r="B671" s="4">
        <v>6690</v>
      </c>
      <c r="C671" s="32" t="s">
        <v>1921</v>
      </c>
      <c r="D671" s="4" t="s">
        <v>882</v>
      </c>
      <c r="E671" s="4">
        <v>1</v>
      </c>
      <c r="F671" s="4" t="s">
        <v>33</v>
      </c>
      <c r="G671" s="4">
        <v>561</v>
      </c>
      <c r="H671" s="4">
        <v>737.6</v>
      </c>
    </row>
    <row r="672" spans="1:8">
      <c r="A672" s="4">
        <v>670</v>
      </c>
      <c r="B672" s="4">
        <v>6700</v>
      </c>
      <c r="C672" s="32" t="s">
        <v>1922</v>
      </c>
      <c r="D672" s="4" t="s">
        <v>883</v>
      </c>
      <c r="E672" s="4"/>
      <c r="F672" s="4" t="s">
        <v>33</v>
      </c>
      <c r="G672" s="4">
        <v>0</v>
      </c>
      <c r="H672" s="4"/>
    </row>
    <row r="673" spans="1:8">
      <c r="A673" s="4">
        <v>671</v>
      </c>
      <c r="B673" s="4">
        <v>6710</v>
      </c>
      <c r="C673" s="32" t="s">
        <v>1923</v>
      </c>
      <c r="D673" s="4" t="s">
        <v>884</v>
      </c>
      <c r="E673" s="4">
        <v>1</v>
      </c>
      <c r="F673" s="4" t="s">
        <v>33</v>
      </c>
      <c r="G673" s="4">
        <v>428</v>
      </c>
      <c r="H673" s="4">
        <v>47.5</v>
      </c>
    </row>
    <row r="674" spans="1:8">
      <c r="A674" s="4">
        <v>672</v>
      </c>
      <c r="B674" s="4">
        <v>6720</v>
      </c>
      <c r="C674" s="32" t="s">
        <v>1924</v>
      </c>
      <c r="D674" s="4" t="s">
        <v>885</v>
      </c>
      <c r="E674" s="4">
        <v>1</v>
      </c>
      <c r="F674" s="4" t="s">
        <v>33</v>
      </c>
      <c r="G674" s="4">
        <v>344</v>
      </c>
      <c r="H674" s="4">
        <v>55.4</v>
      </c>
    </row>
    <row r="675" spans="1:8">
      <c r="A675" s="4">
        <v>673</v>
      </c>
      <c r="B675" s="4">
        <v>6730</v>
      </c>
      <c r="C675" s="32" t="s">
        <v>1925</v>
      </c>
      <c r="D675" s="3" t="s">
        <v>886</v>
      </c>
      <c r="E675" s="4"/>
      <c r="F675" s="4" t="s">
        <v>20</v>
      </c>
      <c r="G675" s="4">
        <v>0</v>
      </c>
      <c r="H675" s="4"/>
    </row>
    <row r="676" spans="1:8">
      <c r="A676" s="4">
        <v>674</v>
      </c>
      <c r="B676" s="5">
        <v>6740</v>
      </c>
      <c r="C676" s="32" t="s">
        <v>1926</v>
      </c>
      <c r="D676" s="4" t="s">
        <v>887</v>
      </c>
      <c r="E676" s="4">
        <v>1</v>
      </c>
      <c r="F676" s="4" t="s">
        <v>20</v>
      </c>
      <c r="G676" s="4">
        <v>885</v>
      </c>
      <c r="H676" s="4">
        <v>111.9</v>
      </c>
    </row>
    <row r="677" spans="1:8">
      <c r="A677" s="4">
        <v>675</v>
      </c>
      <c r="B677" s="4">
        <v>6750</v>
      </c>
      <c r="C677" s="32" t="s">
        <v>1927</v>
      </c>
      <c r="D677" s="4" t="s">
        <v>3646</v>
      </c>
      <c r="E677" s="4">
        <v>1</v>
      </c>
      <c r="F677" s="4" t="s">
        <v>20</v>
      </c>
      <c r="G677" s="4">
        <v>945</v>
      </c>
      <c r="H677" s="4">
        <v>108.9</v>
      </c>
    </row>
    <row r="678" spans="1:8">
      <c r="A678" s="4">
        <v>676</v>
      </c>
      <c r="B678" s="4">
        <v>6760</v>
      </c>
      <c r="C678" s="32" t="s">
        <v>1928</v>
      </c>
      <c r="D678" s="4" t="s">
        <v>888</v>
      </c>
      <c r="E678" s="4"/>
      <c r="F678" s="4" t="s">
        <v>20</v>
      </c>
      <c r="G678" s="4">
        <v>730</v>
      </c>
      <c r="H678" s="4"/>
    </row>
    <row r="679" spans="1:8">
      <c r="A679" s="4">
        <v>677</v>
      </c>
      <c r="B679" s="4">
        <v>6770</v>
      </c>
      <c r="C679" s="32" t="s">
        <v>1929</v>
      </c>
      <c r="D679" s="4" t="s">
        <v>3647</v>
      </c>
      <c r="E679" s="4">
        <v>1</v>
      </c>
      <c r="F679" s="4" t="s">
        <v>20</v>
      </c>
      <c r="G679" s="4">
        <v>815</v>
      </c>
      <c r="H679" s="4">
        <v>349.5</v>
      </c>
    </row>
    <row r="680" spans="1:8" ht="30">
      <c r="A680" s="4">
        <v>678</v>
      </c>
      <c r="B680" s="4">
        <v>6780</v>
      </c>
      <c r="C680" s="32" t="s">
        <v>1930</v>
      </c>
      <c r="D680" s="4" t="s">
        <v>889</v>
      </c>
      <c r="E680" s="4">
        <v>1</v>
      </c>
      <c r="F680" s="4" t="s">
        <v>33</v>
      </c>
      <c r="G680" s="4">
        <v>0</v>
      </c>
      <c r="H680" s="4">
        <v>278.2</v>
      </c>
    </row>
    <row r="681" spans="1:8">
      <c r="A681" s="4">
        <v>679</v>
      </c>
      <c r="B681" s="4">
        <v>6790</v>
      </c>
      <c r="C681" s="32" t="s">
        <v>1931</v>
      </c>
      <c r="D681" s="4" t="s">
        <v>890</v>
      </c>
      <c r="E681" s="4"/>
      <c r="F681" s="4" t="s">
        <v>33</v>
      </c>
      <c r="G681" s="4">
        <v>68</v>
      </c>
      <c r="H681" s="4"/>
    </row>
    <row r="682" spans="1:8">
      <c r="A682" s="4">
        <v>680</v>
      </c>
      <c r="B682" s="4">
        <v>6800</v>
      </c>
      <c r="C682" s="32" t="s">
        <v>1932</v>
      </c>
      <c r="D682" s="4" t="s">
        <v>788</v>
      </c>
      <c r="E682" s="4">
        <v>1</v>
      </c>
      <c r="F682" s="4" t="s">
        <v>33</v>
      </c>
      <c r="G682" s="4">
        <v>80</v>
      </c>
      <c r="H682" s="4">
        <v>293</v>
      </c>
    </row>
    <row r="683" spans="1:8" ht="45">
      <c r="A683" s="4">
        <v>681</v>
      </c>
      <c r="B683" s="4">
        <v>6810</v>
      </c>
      <c r="C683" s="32" t="s">
        <v>1933</v>
      </c>
      <c r="D683" s="4" t="s">
        <v>891</v>
      </c>
      <c r="E683" s="4">
        <v>1</v>
      </c>
      <c r="F683" s="4" t="s">
        <v>33</v>
      </c>
      <c r="G683" s="4">
        <v>0</v>
      </c>
      <c r="H683" s="4">
        <v>219.8</v>
      </c>
    </row>
    <row r="684" spans="1:8">
      <c r="A684" s="4">
        <v>682</v>
      </c>
      <c r="B684" s="4">
        <v>6820</v>
      </c>
      <c r="C684" s="32" t="s">
        <v>1934</v>
      </c>
      <c r="D684" s="4" t="s">
        <v>37</v>
      </c>
      <c r="E684" s="4"/>
      <c r="F684" s="4" t="s">
        <v>33</v>
      </c>
      <c r="G684" s="4">
        <v>157</v>
      </c>
      <c r="H684" s="4"/>
    </row>
    <row r="685" spans="1:8">
      <c r="A685" s="4">
        <v>683</v>
      </c>
      <c r="B685" s="4">
        <v>6830</v>
      </c>
      <c r="C685" s="32" t="s">
        <v>1935</v>
      </c>
      <c r="D685" s="4" t="s">
        <v>38</v>
      </c>
      <c r="E685" s="4">
        <v>1</v>
      </c>
      <c r="F685" s="4" t="s">
        <v>33</v>
      </c>
      <c r="G685" s="4">
        <v>155</v>
      </c>
      <c r="H685" s="4">
        <v>339.6</v>
      </c>
    </row>
    <row r="686" spans="1:8" ht="30">
      <c r="A686" s="4">
        <v>684</v>
      </c>
      <c r="B686" s="4">
        <v>6840</v>
      </c>
      <c r="C686" s="32" t="s">
        <v>1936</v>
      </c>
      <c r="D686" s="4" t="s">
        <v>39</v>
      </c>
      <c r="E686" s="4">
        <v>1</v>
      </c>
      <c r="F686" s="4" t="s">
        <v>33</v>
      </c>
      <c r="G686" s="4">
        <v>0</v>
      </c>
      <c r="H686" s="4">
        <v>294</v>
      </c>
    </row>
    <row r="687" spans="1:8">
      <c r="A687" s="4">
        <v>685</v>
      </c>
      <c r="B687" s="4">
        <v>6850</v>
      </c>
      <c r="C687" s="32" t="s">
        <v>1937</v>
      </c>
      <c r="D687" s="4" t="s">
        <v>40</v>
      </c>
      <c r="E687" s="4"/>
      <c r="F687" s="4" t="s">
        <v>33</v>
      </c>
      <c r="G687" s="4">
        <v>397</v>
      </c>
      <c r="H687" s="4"/>
    </row>
    <row r="688" spans="1:8">
      <c r="A688" s="4">
        <v>686</v>
      </c>
      <c r="B688" s="4">
        <v>6860</v>
      </c>
      <c r="C688" s="32" t="s">
        <v>1938</v>
      </c>
      <c r="D688" s="4" t="s">
        <v>42</v>
      </c>
      <c r="E688" s="4">
        <v>1</v>
      </c>
      <c r="F688" s="4" t="s">
        <v>33</v>
      </c>
      <c r="G688" s="4">
        <v>328</v>
      </c>
      <c r="H688" s="4">
        <v>740.5</v>
      </c>
    </row>
    <row r="689" spans="1:8">
      <c r="A689" s="4">
        <v>687</v>
      </c>
      <c r="B689" s="4">
        <v>6870</v>
      </c>
      <c r="C689" s="32" t="s">
        <v>1939</v>
      </c>
      <c r="D689" s="4" t="s">
        <v>41</v>
      </c>
      <c r="E689" s="4">
        <v>1</v>
      </c>
      <c r="F689" s="4" t="s">
        <v>33</v>
      </c>
      <c r="G689" s="4">
        <v>0</v>
      </c>
      <c r="H689" s="4">
        <v>577.20000000000005</v>
      </c>
    </row>
    <row r="690" spans="1:8">
      <c r="A690" s="4">
        <v>688</v>
      </c>
      <c r="B690" s="4">
        <v>6880</v>
      </c>
      <c r="C690" s="32" t="s">
        <v>1940</v>
      </c>
      <c r="D690" s="4" t="s">
        <v>40</v>
      </c>
      <c r="E690" s="4"/>
      <c r="F690" s="4" t="s">
        <v>33</v>
      </c>
      <c r="G690" s="4">
        <v>346</v>
      </c>
      <c r="H690" s="4"/>
    </row>
    <row r="691" spans="1:8">
      <c r="A691" s="4">
        <v>689</v>
      </c>
      <c r="B691" s="4">
        <v>6890</v>
      </c>
      <c r="C691" s="32" t="s">
        <v>1941</v>
      </c>
      <c r="D691" s="4" t="s">
        <v>42</v>
      </c>
      <c r="E691" s="4">
        <v>1</v>
      </c>
      <c r="F691" s="4" t="s">
        <v>33</v>
      </c>
      <c r="G691" s="4">
        <v>256</v>
      </c>
      <c r="H691" s="4">
        <v>673.2</v>
      </c>
    </row>
    <row r="692" spans="1:8">
      <c r="A692" s="4">
        <v>690</v>
      </c>
      <c r="B692" s="4">
        <v>6900</v>
      </c>
      <c r="C692" s="32" t="s">
        <v>1942</v>
      </c>
      <c r="D692" s="4" t="s">
        <v>43</v>
      </c>
      <c r="E692" s="4">
        <v>1</v>
      </c>
      <c r="F692" s="4" t="s">
        <v>33</v>
      </c>
      <c r="G692" s="4">
        <v>0</v>
      </c>
      <c r="H692" s="4">
        <v>535.6</v>
      </c>
    </row>
    <row r="693" spans="1:8">
      <c r="A693" s="4">
        <v>691</v>
      </c>
      <c r="B693" s="4">
        <v>6910</v>
      </c>
      <c r="C693" s="32" t="s">
        <v>1943</v>
      </c>
      <c r="D693" s="4" t="s">
        <v>40</v>
      </c>
      <c r="E693" s="4"/>
      <c r="F693" s="4" t="s">
        <v>33</v>
      </c>
      <c r="G693" s="4">
        <v>383</v>
      </c>
      <c r="H693" s="4"/>
    </row>
    <row r="694" spans="1:8">
      <c r="A694" s="4">
        <v>692</v>
      </c>
      <c r="B694" s="4">
        <v>6920</v>
      </c>
      <c r="C694" s="32" t="s">
        <v>1944</v>
      </c>
      <c r="D694" s="4" t="s">
        <v>42</v>
      </c>
      <c r="E694" s="4">
        <v>1</v>
      </c>
      <c r="F694" s="4" t="s">
        <v>33</v>
      </c>
      <c r="G694" s="4">
        <v>322</v>
      </c>
      <c r="H694" s="4">
        <v>574.20000000000005</v>
      </c>
    </row>
    <row r="695" spans="1:8" ht="30">
      <c r="A695" s="4">
        <v>693</v>
      </c>
      <c r="B695" s="4">
        <v>6930</v>
      </c>
      <c r="C695" s="32" t="s">
        <v>1945</v>
      </c>
      <c r="D695" s="4" t="s">
        <v>1051</v>
      </c>
      <c r="E695" s="4">
        <v>1</v>
      </c>
      <c r="F695" s="4" t="s">
        <v>33</v>
      </c>
      <c r="G695" s="4">
        <v>0</v>
      </c>
      <c r="H695" s="4">
        <v>433.6</v>
      </c>
    </row>
    <row r="696" spans="1:8">
      <c r="A696" s="4">
        <v>694</v>
      </c>
      <c r="B696" s="4">
        <v>6940</v>
      </c>
      <c r="C696" s="32" t="s">
        <v>1946</v>
      </c>
      <c r="D696" s="4" t="s">
        <v>44</v>
      </c>
      <c r="E696" s="4"/>
      <c r="F696" s="4" t="s">
        <v>33</v>
      </c>
      <c r="G696" s="4">
        <v>786</v>
      </c>
      <c r="H696" s="4"/>
    </row>
    <row r="697" spans="1:8">
      <c r="A697" s="4">
        <v>695</v>
      </c>
      <c r="B697" s="4">
        <v>6950</v>
      </c>
      <c r="C697" s="32" t="s">
        <v>1947</v>
      </c>
      <c r="D697" s="4" t="s">
        <v>45</v>
      </c>
      <c r="E697" s="4">
        <v>1</v>
      </c>
      <c r="F697" s="4" t="s">
        <v>33</v>
      </c>
      <c r="G697" s="4">
        <v>616</v>
      </c>
      <c r="H697" s="4">
        <v>517.79999999999995</v>
      </c>
    </row>
    <row r="698" spans="1:8">
      <c r="A698" s="4">
        <v>696</v>
      </c>
      <c r="B698" s="4">
        <v>6960</v>
      </c>
      <c r="C698" s="32" t="s">
        <v>1948</v>
      </c>
      <c r="D698" s="4" t="s">
        <v>46</v>
      </c>
      <c r="E698" s="4">
        <v>1</v>
      </c>
      <c r="F698" s="4" t="s">
        <v>33</v>
      </c>
      <c r="G698" s="4">
        <v>0</v>
      </c>
      <c r="H698" s="4">
        <v>375.2</v>
      </c>
    </row>
    <row r="699" spans="1:8">
      <c r="A699" s="4">
        <v>697</v>
      </c>
      <c r="B699" s="4">
        <v>6970</v>
      </c>
      <c r="C699" s="32" t="s">
        <v>1949</v>
      </c>
      <c r="D699" s="4" t="s">
        <v>44</v>
      </c>
      <c r="E699" s="4">
        <v>1</v>
      </c>
      <c r="F699" s="4" t="s">
        <v>33</v>
      </c>
      <c r="G699" s="2">
        <v>771</v>
      </c>
      <c r="H699" s="2">
        <v>1016.7</v>
      </c>
    </row>
    <row r="700" spans="1:8">
      <c r="A700" s="4">
        <v>698</v>
      </c>
      <c r="B700" s="4">
        <v>6980</v>
      </c>
      <c r="C700" s="32" t="s">
        <v>1950</v>
      </c>
      <c r="D700" s="4" t="s">
        <v>45</v>
      </c>
      <c r="E700" s="4">
        <v>1</v>
      </c>
      <c r="F700" s="4" t="s">
        <v>33</v>
      </c>
      <c r="G700" s="4">
        <v>576</v>
      </c>
      <c r="H700" s="4">
        <v>919.7</v>
      </c>
    </row>
    <row r="701" spans="1:8" ht="30">
      <c r="A701" s="4">
        <v>699</v>
      </c>
      <c r="B701" s="4">
        <v>6990</v>
      </c>
      <c r="C701" s="32" t="s">
        <v>1951</v>
      </c>
      <c r="D701" s="4" t="s">
        <v>47</v>
      </c>
      <c r="E701" s="4">
        <v>1</v>
      </c>
      <c r="F701" s="4" t="s">
        <v>33</v>
      </c>
      <c r="G701" s="4">
        <v>0</v>
      </c>
      <c r="H701" s="4">
        <v>763.3</v>
      </c>
    </row>
    <row r="702" spans="1:8">
      <c r="A702" s="4">
        <v>700</v>
      </c>
      <c r="B702" s="4">
        <v>7000</v>
      </c>
      <c r="C702" s="32" t="s">
        <v>1952</v>
      </c>
      <c r="D702" s="4" t="s">
        <v>48</v>
      </c>
      <c r="E702" s="4">
        <v>1</v>
      </c>
      <c r="F702" s="4" t="s">
        <v>33</v>
      </c>
      <c r="G702" s="4">
        <v>643</v>
      </c>
      <c r="H702" s="4">
        <v>667.3</v>
      </c>
    </row>
    <row r="703" spans="1:8">
      <c r="A703" s="4">
        <v>701</v>
      </c>
      <c r="B703" s="4">
        <v>7010</v>
      </c>
      <c r="C703" s="32" t="s">
        <v>1953</v>
      </c>
      <c r="D703" s="4" t="s">
        <v>49</v>
      </c>
      <c r="E703" s="4"/>
      <c r="F703" s="4" t="s">
        <v>33</v>
      </c>
      <c r="G703" s="4">
        <v>487</v>
      </c>
      <c r="H703" s="4"/>
    </row>
    <row r="704" spans="1:8">
      <c r="A704" s="4">
        <v>702</v>
      </c>
      <c r="B704" s="4">
        <v>7020</v>
      </c>
      <c r="C704" s="32" t="s">
        <v>1954</v>
      </c>
      <c r="D704" s="4" t="s">
        <v>50</v>
      </c>
      <c r="E704" s="4">
        <v>1</v>
      </c>
      <c r="F704" s="4" t="s">
        <v>33</v>
      </c>
      <c r="G704" s="4">
        <v>0</v>
      </c>
      <c r="H704" s="4">
        <v>626.70000000000005</v>
      </c>
    </row>
    <row r="705" spans="1:8">
      <c r="A705" s="4">
        <v>703</v>
      </c>
      <c r="B705" s="4">
        <v>7030</v>
      </c>
      <c r="C705" s="32" t="s">
        <v>1955</v>
      </c>
      <c r="D705" s="4" t="s">
        <v>48</v>
      </c>
      <c r="E705" s="4">
        <v>1</v>
      </c>
      <c r="F705" s="4" t="s">
        <v>33</v>
      </c>
      <c r="G705" s="4">
        <v>594</v>
      </c>
      <c r="H705" s="4">
        <v>484.1</v>
      </c>
    </row>
    <row r="706" spans="1:8">
      <c r="A706" s="4">
        <v>704</v>
      </c>
      <c r="B706" s="4">
        <v>7040</v>
      </c>
      <c r="C706" s="32" t="s">
        <v>1956</v>
      </c>
      <c r="D706" s="4" t="s">
        <v>49</v>
      </c>
      <c r="E706" s="4"/>
      <c r="F706" s="4" t="s">
        <v>33</v>
      </c>
      <c r="G706" s="4">
        <v>418</v>
      </c>
      <c r="H706" s="4"/>
    </row>
    <row r="707" spans="1:8" ht="30">
      <c r="A707" s="4">
        <v>705</v>
      </c>
      <c r="B707" s="4">
        <v>7050</v>
      </c>
      <c r="C707" s="32" t="s">
        <v>1957</v>
      </c>
      <c r="D707" s="4" t="s">
        <v>51</v>
      </c>
      <c r="E707" s="4">
        <v>1</v>
      </c>
      <c r="F707" s="4" t="s">
        <v>33</v>
      </c>
      <c r="G707" s="4">
        <v>1067</v>
      </c>
      <c r="H707" s="4">
        <v>464.3</v>
      </c>
    </row>
    <row r="708" spans="1:8" ht="30">
      <c r="A708" s="4">
        <v>706</v>
      </c>
      <c r="B708" s="4">
        <v>7060</v>
      </c>
      <c r="C708" s="32" t="s">
        <v>1958</v>
      </c>
      <c r="D708" s="4" t="s">
        <v>1052</v>
      </c>
      <c r="E708" s="4">
        <v>1</v>
      </c>
      <c r="F708" s="4" t="s">
        <v>33</v>
      </c>
      <c r="G708" s="4">
        <v>986</v>
      </c>
      <c r="H708" s="4">
        <v>329.7</v>
      </c>
    </row>
    <row r="709" spans="1:8" ht="30">
      <c r="A709" s="4">
        <v>707</v>
      </c>
      <c r="B709" s="4">
        <v>7070</v>
      </c>
      <c r="C709" s="32" t="s">
        <v>1959</v>
      </c>
      <c r="D709" s="4" t="s">
        <v>52</v>
      </c>
      <c r="E709" s="4"/>
      <c r="F709" s="4" t="s">
        <v>33</v>
      </c>
      <c r="G709" s="4">
        <v>816</v>
      </c>
      <c r="H709" s="4"/>
    </row>
    <row r="710" spans="1:8">
      <c r="A710" s="4">
        <v>708</v>
      </c>
      <c r="B710" s="4">
        <v>7080</v>
      </c>
      <c r="C710" s="32" t="s">
        <v>1960</v>
      </c>
      <c r="D710" s="4" t="s">
        <v>53</v>
      </c>
      <c r="E710" s="4">
        <v>1</v>
      </c>
      <c r="F710" s="4" t="s">
        <v>33</v>
      </c>
      <c r="G710" s="4">
        <v>710</v>
      </c>
      <c r="H710" s="4">
        <v>241.6</v>
      </c>
    </row>
    <row r="711" spans="1:8">
      <c r="A711" s="4">
        <v>709</v>
      </c>
      <c r="B711" s="4">
        <v>7090</v>
      </c>
      <c r="C711" s="32" t="s">
        <v>1961</v>
      </c>
      <c r="D711" s="4" t="s">
        <v>54</v>
      </c>
      <c r="E711" s="4">
        <v>1</v>
      </c>
      <c r="F711" s="4" t="s">
        <v>33</v>
      </c>
      <c r="G711" s="4">
        <v>0</v>
      </c>
      <c r="H711" s="4">
        <v>219.8</v>
      </c>
    </row>
    <row r="712" spans="1:8">
      <c r="A712" s="4">
        <v>710</v>
      </c>
      <c r="B712" s="4">
        <v>7100</v>
      </c>
      <c r="C712" s="32" t="s">
        <v>1962</v>
      </c>
      <c r="D712" s="4" t="s">
        <v>48</v>
      </c>
      <c r="E712" s="4"/>
      <c r="F712" s="4" t="s">
        <v>33</v>
      </c>
      <c r="G712" s="4">
        <v>662</v>
      </c>
      <c r="H712" s="4"/>
    </row>
    <row r="713" spans="1:8">
      <c r="A713" s="4">
        <v>711</v>
      </c>
      <c r="B713" s="4">
        <v>7110</v>
      </c>
      <c r="C713" s="32" t="s">
        <v>1963</v>
      </c>
      <c r="D713" s="4" t="s">
        <v>49</v>
      </c>
      <c r="E713" s="4">
        <v>1</v>
      </c>
      <c r="F713" s="4" t="s">
        <v>33</v>
      </c>
      <c r="G713" s="4">
        <v>531</v>
      </c>
      <c r="H713" s="4">
        <v>235.6</v>
      </c>
    </row>
    <row r="714" spans="1:8">
      <c r="A714" s="4">
        <v>712</v>
      </c>
      <c r="B714" s="4">
        <v>7120</v>
      </c>
      <c r="C714" s="32" t="s">
        <v>1964</v>
      </c>
      <c r="D714" s="4" t="s">
        <v>55</v>
      </c>
      <c r="E714" s="4">
        <v>1</v>
      </c>
      <c r="F714" s="4" t="s">
        <v>33</v>
      </c>
      <c r="G714" s="4">
        <v>0</v>
      </c>
      <c r="H714" s="4">
        <v>168.3</v>
      </c>
    </row>
    <row r="715" spans="1:8">
      <c r="A715" s="4">
        <v>713</v>
      </c>
      <c r="B715" s="4">
        <v>7130</v>
      </c>
      <c r="C715" s="32" t="s">
        <v>1965</v>
      </c>
      <c r="D715" s="4" t="s">
        <v>56</v>
      </c>
      <c r="E715" s="4"/>
      <c r="F715" s="4" t="s">
        <v>33</v>
      </c>
      <c r="G715" s="4">
        <v>529</v>
      </c>
      <c r="H715" s="4"/>
    </row>
    <row r="716" spans="1:8">
      <c r="A716" s="4">
        <v>714</v>
      </c>
      <c r="B716" s="4">
        <v>7140</v>
      </c>
      <c r="C716" s="32" t="s">
        <v>1966</v>
      </c>
      <c r="D716" s="4" t="s">
        <v>57</v>
      </c>
      <c r="E716" s="4">
        <v>1</v>
      </c>
      <c r="F716" s="4" t="s">
        <v>33</v>
      </c>
      <c r="G716" s="4">
        <v>394</v>
      </c>
      <c r="H716" s="4">
        <v>205.9</v>
      </c>
    </row>
    <row r="717" spans="1:8">
      <c r="A717" s="4">
        <v>715</v>
      </c>
      <c r="B717" s="4">
        <v>7150</v>
      </c>
      <c r="C717" s="32" t="s">
        <v>1967</v>
      </c>
      <c r="D717" s="4" t="s">
        <v>58</v>
      </c>
      <c r="E717" s="4">
        <v>1</v>
      </c>
      <c r="F717" s="4" t="s">
        <v>33</v>
      </c>
      <c r="G717" s="4">
        <v>0</v>
      </c>
      <c r="H717" s="4">
        <v>175.2</v>
      </c>
    </row>
    <row r="718" spans="1:8">
      <c r="A718" s="4">
        <v>716</v>
      </c>
      <c r="B718" s="4">
        <v>7160</v>
      </c>
      <c r="C718" s="32" t="s">
        <v>1968</v>
      </c>
      <c r="D718" s="4" t="s">
        <v>56</v>
      </c>
      <c r="E718" s="4">
        <v>1</v>
      </c>
      <c r="F718" s="4" t="s">
        <v>33</v>
      </c>
      <c r="G718" s="4">
        <v>447</v>
      </c>
      <c r="H718" s="4">
        <v>140.6</v>
      </c>
    </row>
    <row r="719" spans="1:8">
      <c r="A719" s="4">
        <v>717</v>
      </c>
      <c r="B719" s="4">
        <v>7170</v>
      </c>
      <c r="C719" s="32" t="s">
        <v>1969</v>
      </c>
      <c r="D719" s="4" t="s">
        <v>57</v>
      </c>
      <c r="E719" s="4"/>
      <c r="F719" s="4" t="s">
        <v>33</v>
      </c>
      <c r="G719" s="4">
        <v>382</v>
      </c>
      <c r="H719" s="4"/>
    </row>
    <row r="720" spans="1:8">
      <c r="A720" s="4">
        <v>718</v>
      </c>
      <c r="B720" s="4">
        <v>7180</v>
      </c>
      <c r="C720" s="32" t="s">
        <v>1970</v>
      </c>
      <c r="D720" s="4" t="s">
        <v>59</v>
      </c>
      <c r="E720" s="4">
        <v>1</v>
      </c>
      <c r="F720" s="4" t="s">
        <v>33</v>
      </c>
      <c r="G720" s="4">
        <v>0</v>
      </c>
      <c r="H720" s="4">
        <v>61.4</v>
      </c>
    </row>
    <row r="721" spans="1:8">
      <c r="A721" s="4">
        <v>719</v>
      </c>
      <c r="B721" s="4">
        <v>7190</v>
      </c>
      <c r="C721" s="32" t="s">
        <v>1971</v>
      </c>
      <c r="D721" s="4" t="s">
        <v>56</v>
      </c>
      <c r="E721" s="4">
        <v>1</v>
      </c>
      <c r="F721" s="4" t="s">
        <v>33</v>
      </c>
      <c r="G721" s="4">
        <v>328</v>
      </c>
      <c r="H721" s="4">
        <v>51.5</v>
      </c>
    </row>
    <row r="722" spans="1:8">
      <c r="A722" s="4">
        <v>720</v>
      </c>
      <c r="B722" s="4">
        <v>7200</v>
      </c>
      <c r="C722" s="32" t="s">
        <v>1972</v>
      </c>
      <c r="D722" s="4" t="s">
        <v>57</v>
      </c>
      <c r="E722" s="4">
        <v>1</v>
      </c>
      <c r="F722" s="4" t="s">
        <v>33</v>
      </c>
      <c r="G722" s="4">
        <v>227</v>
      </c>
      <c r="H722" s="4">
        <v>44.6</v>
      </c>
    </row>
    <row r="723" spans="1:8">
      <c r="A723" s="4">
        <v>721</v>
      </c>
      <c r="B723" s="4">
        <v>7210</v>
      </c>
      <c r="C723" s="32" t="s">
        <v>1973</v>
      </c>
      <c r="D723" s="4" t="s">
        <v>60</v>
      </c>
      <c r="E723" s="4"/>
      <c r="F723" s="4" t="s">
        <v>33</v>
      </c>
      <c r="G723" s="4">
        <v>0</v>
      </c>
      <c r="H723" s="4"/>
    </row>
    <row r="724" spans="1:8">
      <c r="A724" s="4">
        <v>722</v>
      </c>
      <c r="B724" s="4">
        <v>7220</v>
      </c>
      <c r="C724" s="32" t="s">
        <v>1974</v>
      </c>
      <c r="D724" s="4" t="s">
        <v>61</v>
      </c>
      <c r="E724" s="4">
        <v>1</v>
      </c>
      <c r="F724" s="4" t="s">
        <v>33</v>
      </c>
      <c r="G724" s="4">
        <v>251</v>
      </c>
      <c r="H724" s="4">
        <v>794</v>
      </c>
    </row>
    <row r="725" spans="1:8">
      <c r="A725" s="4">
        <v>723</v>
      </c>
      <c r="B725" s="4">
        <v>7230</v>
      </c>
      <c r="C725" s="32" t="s">
        <v>1975</v>
      </c>
      <c r="D725" s="4" t="s">
        <v>62</v>
      </c>
      <c r="E725" s="4">
        <v>1</v>
      </c>
      <c r="F725" s="4" t="s">
        <v>33</v>
      </c>
      <c r="G725" s="4">
        <v>211</v>
      </c>
      <c r="H725" s="4">
        <v>830.6</v>
      </c>
    </row>
    <row r="726" spans="1:8">
      <c r="A726" s="4">
        <v>724</v>
      </c>
      <c r="B726" s="4">
        <v>7240</v>
      </c>
      <c r="C726" s="32" t="s">
        <v>1976</v>
      </c>
      <c r="D726" s="3" t="s">
        <v>63</v>
      </c>
      <c r="E726" s="4"/>
      <c r="F726" s="4" t="s">
        <v>33</v>
      </c>
      <c r="G726" s="4">
        <v>168</v>
      </c>
      <c r="H726" s="4"/>
    </row>
    <row r="727" spans="1:8">
      <c r="A727" s="4">
        <v>725</v>
      </c>
      <c r="B727" s="4">
        <v>7250</v>
      </c>
      <c r="C727" s="32" t="s">
        <v>1977</v>
      </c>
      <c r="D727" s="4" t="s">
        <v>64</v>
      </c>
      <c r="E727" s="4">
        <v>1</v>
      </c>
      <c r="F727" s="4" t="s">
        <v>33</v>
      </c>
      <c r="G727" s="4">
        <v>0</v>
      </c>
      <c r="H727" s="4">
        <v>254.4</v>
      </c>
    </row>
    <row r="728" spans="1:8">
      <c r="A728" s="4">
        <v>726</v>
      </c>
      <c r="B728" s="4">
        <v>7260</v>
      </c>
      <c r="C728" s="32" t="s">
        <v>1978</v>
      </c>
      <c r="D728" s="4" t="s">
        <v>61</v>
      </c>
      <c r="E728" s="4">
        <v>1</v>
      </c>
      <c r="F728" s="4" t="s">
        <v>33</v>
      </c>
      <c r="G728" s="4">
        <v>71</v>
      </c>
      <c r="H728" s="4">
        <v>182.2</v>
      </c>
    </row>
    <row r="729" spans="1:8">
      <c r="A729" s="4">
        <v>727</v>
      </c>
      <c r="B729" s="4">
        <v>7270</v>
      </c>
      <c r="C729" s="32" t="s">
        <v>1979</v>
      </c>
      <c r="D729" s="4" t="s">
        <v>62</v>
      </c>
      <c r="E729" s="4">
        <v>1</v>
      </c>
      <c r="F729" s="4" t="s">
        <v>33</v>
      </c>
      <c r="G729" s="4">
        <v>59</v>
      </c>
      <c r="H729" s="4">
        <v>115.8</v>
      </c>
    </row>
    <row r="730" spans="1:8">
      <c r="A730" s="4">
        <v>728</v>
      </c>
      <c r="B730" s="4">
        <v>7280</v>
      </c>
      <c r="C730" s="32" t="s">
        <v>1980</v>
      </c>
      <c r="D730" s="4" t="s">
        <v>63</v>
      </c>
      <c r="E730" s="4"/>
      <c r="F730" s="4" t="s">
        <v>33</v>
      </c>
      <c r="G730" s="4">
        <v>54</v>
      </c>
      <c r="H730" s="4"/>
    </row>
    <row r="731" spans="1:8" ht="30">
      <c r="A731" s="4">
        <v>729</v>
      </c>
      <c r="B731" s="4">
        <v>7290</v>
      </c>
      <c r="C731" s="32" t="s">
        <v>1981</v>
      </c>
      <c r="D731" s="4" t="s">
        <v>65</v>
      </c>
      <c r="E731" s="4">
        <v>1</v>
      </c>
      <c r="F731" s="4" t="s">
        <v>33</v>
      </c>
      <c r="G731" s="4">
        <v>0</v>
      </c>
      <c r="H731" s="4">
        <v>28.7</v>
      </c>
    </row>
    <row r="732" spans="1:8">
      <c r="A732" s="4">
        <v>730</v>
      </c>
      <c r="B732" s="4">
        <v>7300</v>
      </c>
      <c r="C732" s="32" t="s">
        <v>1982</v>
      </c>
      <c r="D732" s="4" t="s">
        <v>1053</v>
      </c>
      <c r="E732" s="4">
        <v>1</v>
      </c>
      <c r="F732" s="4" t="s">
        <v>33</v>
      </c>
      <c r="G732" s="4">
        <v>1012</v>
      </c>
      <c r="H732" s="4">
        <v>21.8</v>
      </c>
    </row>
    <row r="733" spans="1:8">
      <c r="A733" s="4">
        <v>731</v>
      </c>
      <c r="B733" s="4">
        <v>7310</v>
      </c>
      <c r="C733" s="32" t="s">
        <v>1983</v>
      </c>
      <c r="D733" s="3" t="s">
        <v>1054</v>
      </c>
      <c r="E733" s="4">
        <v>1</v>
      </c>
      <c r="F733" s="4" t="s">
        <v>33</v>
      </c>
      <c r="G733" s="2">
        <v>1051</v>
      </c>
      <c r="H733" s="2">
        <v>5686.6</v>
      </c>
    </row>
    <row r="734" spans="1:8" ht="60">
      <c r="A734" s="4">
        <v>732</v>
      </c>
      <c r="B734" s="4">
        <v>7320</v>
      </c>
      <c r="C734" s="32" t="s">
        <v>1984</v>
      </c>
      <c r="D734" s="3" t="s">
        <v>66</v>
      </c>
      <c r="E734" s="4"/>
      <c r="F734" s="4" t="s">
        <v>20</v>
      </c>
      <c r="G734" s="4">
        <v>0</v>
      </c>
      <c r="H734" s="4"/>
    </row>
    <row r="735" spans="1:8">
      <c r="A735" s="4">
        <v>733</v>
      </c>
      <c r="B735" s="4">
        <v>7330</v>
      </c>
      <c r="C735" s="32" t="s">
        <v>1985</v>
      </c>
      <c r="D735" s="4" t="s">
        <v>61</v>
      </c>
      <c r="E735" s="4">
        <v>1</v>
      </c>
      <c r="F735" s="4" t="s">
        <v>20</v>
      </c>
      <c r="G735" s="4">
        <v>342</v>
      </c>
      <c r="H735" s="4">
        <v>166.3</v>
      </c>
    </row>
    <row r="736" spans="1:8">
      <c r="A736" s="4">
        <v>734</v>
      </c>
      <c r="B736" s="4">
        <v>7340</v>
      </c>
      <c r="C736" s="32" t="s">
        <v>1986</v>
      </c>
      <c r="D736" s="4" t="s">
        <v>62</v>
      </c>
      <c r="E736" s="4">
        <v>1</v>
      </c>
      <c r="F736" s="4" t="s">
        <v>20</v>
      </c>
      <c r="G736" s="4">
        <v>244</v>
      </c>
      <c r="H736" s="4">
        <v>203.9</v>
      </c>
    </row>
    <row r="737" spans="1:8">
      <c r="A737" s="4">
        <v>735</v>
      </c>
      <c r="B737" s="4">
        <v>7350</v>
      </c>
      <c r="C737" s="32" t="s">
        <v>1987</v>
      </c>
      <c r="D737" s="4" t="s">
        <v>63</v>
      </c>
      <c r="E737" s="4">
        <v>1</v>
      </c>
      <c r="F737" s="4" t="s">
        <v>20</v>
      </c>
      <c r="G737" s="4">
        <v>156</v>
      </c>
      <c r="H737" s="4">
        <v>240.6</v>
      </c>
    </row>
    <row r="738" spans="1:8" ht="30">
      <c r="A738" s="4">
        <v>736</v>
      </c>
      <c r="B738" s="4">
        <v>7360</v>
      </c>
      <c r="C738" s="32" t="s">
        <v>1988</v>
      </c>
      <c r="D738" s="3" t="s">
        <v>67</v>
      </c>
      <c r="E738" s="4"/>
      <c r="F738" s="4" t="s">
        <v>20</v>
      </c>
      <c r="G738" s="4">
        <v>0</v>
      </c>
      <c r="H738" s="4"/>
    </row>
    <row r="739" spans="1:8">
      <c r="A739" s="4">
        <v>737</v>
      </c>
      <c r="B739" s="4">
        <v>7370</v>
      </c>
      <c r="C739" s="32" t="s">
        <v>1989</v>
      </c>
      <c r="D739" s="4" t="s">
        <v>68</v>
      </c>
      <c r="E739" s="4">
        <v>1</v>
      </c>
      <c r="F739" s="4" t="s">
        <v>20</v>
      </c>
      <c r="G739" s="4">
        <v>40</v>
      </c>
      <c r="H739" s="4">
        <v>99</v>
      </c>
    </row>
    <row r="740" spans="1:8">
      <c r="A740" s="4">
        <v>738</v>
      </c>
      <c r="B740" s="4">
        <v>7380</v>
      </c>
      <c r="C740" s="32" t="s">
        <v>1990</v>
      </c>
      <c r="D740" s="4" t="s">
        <v>69</v>
      </c>
      <c r="E740" s="4">
        <v>1</v>
      </c>
      <c r="F740" s="4" t="s">
        <v>20</v>
      </c>
      <c r="G740" s="4">
        <v>30</v>
      </c>
      <c r="H740" s="4">
        <v>130.69999999999999</v>
      </c>
    </row>
    <row r="741" spans="1:8" ht="90">
      <c r="A741" s="4">
        <v>739</v>
      </c>
      <c r="B741" s="4">
        <v>7390</v>
      </c>
      <c r="C741" s="32" t="s">
        <v>1991</v>
      </c>
      <c r="D741" s="4" t="s">
        <v>131</v>
      </c>
      <c r="E741" s="4">
        <v>1</v>
      </c>
      <c r="F741" s="4" t="s">
        <v>33</v>
      </c>
      <c r="G741" s="4">
        <v>6707</v>
      </c>
      <c r="H741" s="4">
        <v>175.2</v>
      </c>
    </row>
    <row r="742" spans="1:8" ht="90">
      <c r="A742" s="4">
        <v>740</v>
      </c>
      <c r="B742" s="4">
        <v>7400</v>
      </c>
      <c r="C742" s="32" t="s">
        <v>1992</v>
      </c>
      <c r="D742" s="4" t="s">
        <v>1055</v>
      </c>
      <c r="E742" s="4">
        <v>1</v>
      </c>
      <c r="F742" s="4" t="s">
        <v>33</v>
      </c>
      <c r="G742" s="4">
        <v>0</v>
      </c>
      <c r="H742" s="4">
        <v>256.39999999999998</v>
      </c>
    </row>
    <row r="743" spans="1:8">
      <c r="A743" s="4">
        <v>741</v>
      </c>
      <c r="B743" s="4">
        <v>7410</v>
      </c>
      <c r="C743" s="32" t="s">
        <v>1993</v>
      </c>
      <c r="D743" s="4" t="s">
        <v>70</v>
      </c>
      <c r="E743" s="4">
        <v>1</v>
      </c>
      <c r="F743" s="4" t="s">
        <v>33</v>
      </c>
      <c r="G743" s="4">
        <v>204</v>
      </c>
      <c r="H743" s="4">
        <v>384.1</v>
      </c>
    </row>
    <row r="744" spans="1:8">
      <c r="A744" s="4">
        <v>742</v>
      </c>
      <c r="B744" s="4">
        <v>7420</v>
      </c>
      <c r="C744" s="32" t="s">
        <v>1994</v>
      </c>
      <c r="D744" s="4" t="s">
        <v>71</v>
      </c>
      <c r="E744" s="4">
        <v>1</v>
      </c>
      <c r="F744" s="4" t="s">
        <v>33</v>
      </c>
      <c r="G744" s="4">
        <v>248</v>
      </c>
      <c r="H744" s="4">
        <v>517.79999999999995</v>
      </c>
    </row>
    <row r="745" spans="1:8">
      <c r="A745" s="4">
        <v>743</v>
      </c>
      <c r="B745" s="4">
        <v>7430</v>
      </c>
      <c r="C745" s="32" t="s">
        <v>1995</v>
      </c>
      <c r="D745" s="3" t="s">
        <v>1056</v>
      </c>
      <c r="E745" s="4"/>
      <c r="F745" s="4" t="s">
        <v>33</v>
      </c>
      <c r="G745" s="4">
        <v>291</v>
      </c>
      <c r="H745" s="4"/>
    </row>
    <row r="746" spans="1:8" ht="60">
      <c r="A746" s="4">
        <v>744</v>
      </c>
      <c r="B746" s="4">
        <v>7440</v>
      </c>
      <c r="C746" s="32" t="s">
        <v>1996</v>
      </c>
      <c r="D746" s="4" t="s">
        <v>1057</v>
      </c>
      <c r="E746" s="4">
        <v>1</v>
      </c>
      <c r="F746" s="4" t="s">
        <v>20</v>
      </c>
      <c r="G746" s="4">
        <v>0</v>
      </c>
      <c r="H746" s="4">
        <v>179.2</v>
      </c>
    </row>
    <row r="747" spans="1:8">
      <c r="A747" s="4">
        <v>745</v>
      </c>
      <c r="B747" s="4">
        <v>7450</v>
      </c>
      <c r="C747" s="32" t="s">
        <v>1997</v>
      </c>
      <c r="D747" s="4" t="s">
        <v>72</v>
      </c>
      <c r="E747" s="4">
        <v>1</v>
      </c>
      <c r="F747" s="4" t="s">
        <v>20</v>
      </c>
      <c r="G747" s="4">
        <v>133</v>
      </c>
      <c r="H747" s="4">
        <v>215.8</v>
      </c>
    </row>
    <row r="748" spans="1:8">
      <c r="A748" s="4">
        <v>746</v>
      </c>
      <c r="B748" s="4">
        <v>7460</v>
      </c>
      <c r="C748" s="32" t="s">
        <v>1998</v>
      </c>
      <c r="D748" s="4" t="s">
        <v>73</v>
      </c>
      <c r="E748" s="4">
        <v>1</v>
      </c>
      <c r="F748" s="4" t="s">
        <v>20</v>
      </c>
      <c r="G748" s="4">
        <v>172</v>
      </c>
      <c r="H748" s="4">
        <v>267.3</v>
      </c>
    </row>
    <row r="749" spans="1:8">
      <c r="A749" s="4">
        <v>747</v>
      </c>
      <c r="B749" s="4">
        <v>7470</v>
      </c>
      <c r="C749" s="32" t="s">
        <v>1999</v>
      </c>
      <c r="D749" s="4" t="s">
        <v>74</v>
      </c>
      <c r="E749" s="4">
        <v>1</v>
      </c>
      <c r="F749" s="4" t="s">
        <v>20</v>
      </c>
      <c r="G749" s="4">
        <v>228</v>
      </c>
      <c r="H749" s="4">
        <v>364.3</v>
      </c>
    </row>
    <row r="750" spans="1:8">
      <c r="A750" s="4">
        <v>748</v>
      </c>
      <c r="B750" s="4">
        <v>7480</v>
      </c>
      <c r="C750" s="32" t="s">
        <v>2000</v>
      </c>
      <c r="D750" s="3" t="s">
        <v>75</v>
      </c>
      <c r="E750" s="4"/>
      <c r="F750" s="4" t="s">
        <v>20</v>
      </c>
      <c r="G750" s="4">
        <v>324</v>
      </c>
      <c r="H750" s="4"/>
    </row>
    <row r="751" spans="1:8">
      <c r="A751" s="4">
        <v>749</v>
      </c>
      <c r="B751" s="4">
        <v>7490</v>
      </c>
      <c r="C751" s="32" t="s">
        <v>2001</v>
      </c>
      <c r="D751" s="4" t="s">
        <v>76</v>
      </c>
      <c r="E751" s="4">
        <v>1</v>
      </c>
      <c r="F751" s="4" t="s">
        <v>20</v>
      </c>
      <c r="G751" s="4">
        <v>464</v>
      </c>
      <c r="H751" s="4">
        <v>93.1</v>
      </c>
    </row>
    <row r="752" spans="1:8">
      <c r="A752" s="4">
        <v>750</v>
      </c>
      <c r="B752" s="4">
        <v>7500</v>
      </c>
      <c r="C752" s="32" t="s">
        <v>2002</v>
      </c>
      <c r="D752" s="4" t="s">
        <v>77</v>
      </c>
      <c r="E752" s="4">
        <v>1</v>
      </c>
      <c r="F752" s="4" t="s">
        <v>20</v>
      </c>
      <c r="G752" s="4">
        <v>650</v>
      </c>
      <c r="H752" s="4">
        <v>119.8</v>
      </c>
    </row>
    <row r="753" spans="1:8" ht="75">
      <c r="A753" s="4">
        <v>751</v>
      </c>
      <c r="B753" s="4">
        <v>7510</v>
      </c>
      <c r="C753" s="32" t="s">
        <v>2003</v>
      </c>
      <c r="D753" s="4" t="s">
        <v>78</v>
      </c>
      <c r="E753" s="4">
        <v>1</v>
      </c>
      <c r="F753" s="4" t="s">
        <v>20</v>
      </c>
      <c r="G753" s="4">
        <v>0</v>
      </c>
      <c r="H753" s="4">
        <v>162.4</v>
      </c>
    </row>
    <row r="754" spans="1:8">
      <c r="A754" s="4">
        <v>752</v>
      </c>
      <c r="B754" s="4">
        <v>7520</v>
      </c>
      <c r="C754" s="32" t="s">
        <v>2004</v>
      </c>
      <c r="D754" s="4" t="s">
        <v>72</v>
      </c>
      <c r="E754" s="4">
        <v>1</v>
      </c>
      <c r="F754" s="4" t="s">
        <v>20</v>
      </c>
      <c r="G754" s="4">
        <v>240</v>
      </c>
      <c r="H754" s="4">
        <v>233.6</v>
      </c>
    </row>
    <row r="755" spans="1:8">
      <c r="A755" s="4">
        <v>753</v>
      </c>
      <c r="B755" s="4">
        <v>7530</v>
      </c>
      <c r="C755" s="32" t="s">
        <v>2005</v>
      </c>
      <c r="D755" s="4" t="s">
        <v>73</v>
      </c>
      <c r="E755" s="4">
        <v>1</v>
      </c>
      <c r="F755" s="4" t="s">
        <v>20</v>
      </c>
      <c r="G755" s="4">
        <v>282</v>
      </c>
      <c r="H755" s="4">
        <v>345.5</v>
      </c>
    </row>
    <row r="756" spans="1:8">
      <c r="A756" s="4">
        <v>754</v>
      </c>
      <c r="B756" s="4">
        <v>7540</v>
      </c>
      <c r="C756" s="32" t="s">
        <v>2006</v>
      </c>
      <c r="D756" s="4" t="s">
        <v>74</v>
      </c>
      <c r="E756" s="4">
        <v>1</v>
      </c>
      <c r="F756" s="4" t="s">
        <v>20</v>
      </c>
      <c r="G756" s="4">
        <v>347</v>
      </c>
      <c r="H756" s="4">
        <v>480.2</v>
      </c>
    </row>
    <row r="757" spans="1:8">
      <c r="A757" s="4">
        <v>755</v>
      </c>
      <c r="B757" s="4">
        <v>7550</v>
      </c>
      <c r="C757" s="32" t="s">
        <v>2007</v>
      </c>
      <c r="D757" s="4" t="s">
        <v>75</v>
      </c>
      <c r="E757" s="4">
        <v>1</v>
      </c>
      <c r="F757" s="4" t="s">
        <v>20</v>
      </c>
      <c r="G757" s="4">
        <v>461</v>
      </c>
      <c r="H757" s="4">
        <v>729.6</v>
      </c>
    </row>
    <row r="758" spans="1:8" ht="60">
      <c r="A758" s="4">
        <v>756</v>
      </c>
      <c r="B758" s="4">
        <v>7560</v>
      </c>
      <c r="C758" s="32" t="s">
        <v>2008</v>
      </c>
      <c r="D758" s="4" t="s">
        <v>1058</v>
      </c>
      <c r="E758" s="4">
        <v>1</v>
      </c>
      <c r="F758" s="4" t="s">
        <v>20</v>
      </c>
      <c r="G758" s="2">
        <v>0</v>
      </c>
      <c r="H758" s="2">
        <v>1021.7</v>
      </c>
    </row>
    <row r="759" spans="1:8">
      <c r="A759" s="4">
        <v>757</v>
      </c>
      <c r="B759" s="4">
        <v>7570</v>
      </c>
      <c r="C759" s="32" t="s">
        <v>2009</v>
      </c>
      <c r="D759" s="4" t="s">
        <v>72</v>
      </c>
      <c r="E759" s="4">
        <v>1</v>
      </c>
      <c r="F759" s="4" t="s">
        <v>20</v>
      </c>
      <c r="G759" s="2">
        <v>120</v>
      </c>
      <c r="H759" s="2">
        <v>1610.7</v>
      </c>
    </row>
    <row r="760" spans="1:8">
      <c r="A760" s="4">
        <v>758</v>
      </c>
      <c r="B760" s="4">
        <v>7580</v>
      </c>
      <c r="C760" s="32" t="s">
        <v>2010</v>
      </c>
      <c r="D760" s="4" t="s">
        <v>73</v>
      </c>
      <c r="E760" s="4">
        <v>1</v>
      </c>
      <c r="F760" s="4" t="s">
        <v>20</v>
      </c>
      <c r="G760" s="2">
        <v>151</v>
      </c>
      <c r="H760" s="2">
        <v>1685</v>
      </c>
    </row>
    <row r="761" spans="1:8">
      <c r="A761" s="4">
        <v>759</v>
      </c>
      <c r="B761" s="4">
        <v>7590</v>
      </c>
      <c r="C761" s="32" t="s">
        <v>2011</v>
      </c>
      <c r="D761" s="4" t="s">
        <v>74</v>
      </c>
      <c r="E761" s="4">
        <v>1</v>
      </c>
      <c r="F761" s="4" t="s">
        <v>20</v>
      </c>
      <c r="G761" s="2">
        <v>205</v>
      </c>
      <c r="H761" s="2">
        <v>3502.6</v>
      </c>
    </row>
    <row r="762" spans="1:8">
      <c r="A762" s="4">
        <v>760</v>
      </c>
      <c r="B762" s="4">
        <v>7600</v>
      </c>
      <c r="C762" s="32" t="s">
        <v>2012</v>
      </c>
      <c r="D762" s="3" t="s">
        <v>75</v>
      </c>
      <c r="E762" s="4"/>
      <c r="F762" s="4" t="s">
        <v>20</v>
      </c>
      <c r="G762" s="4">
        <v>289</v>
      </c>
      <c r="H762" s="4"/>
    </row>
    <row r="763" spans="1:8">
      <c r="A763" s="4">
        <v>761</v>
      </c>
      <c r="B763" s="4">
        <v>7610</v>
      </c>
      <c r="C763" s="32" t="s">
        <v>2013</v>
      </c>
      <c r="D763" s="4" t="s">
        <v>76</v>
      </c>
      <c r="E763" s="4">
        <v>1</v>
      </c>
      <c r="F763" s="4" t="s">
        <v>20</v>
      </c>
      <c r="G763" s="4">
        <v>405</v>
      </c>
      <c r="H763" s="4">
        <v>132.69999999999999</v>
      </c>
    </row>
    <row r="764" spans="1:8">
      <c r="A764" s="4">
        <v>762</v>
      </c>
      <c r="B764" s="4">
        <v>7620</v>
      </c>
      <c r="C764" s="32" t="s">
        <v>2014</v>
      </c>
      <c r="D764" s="4" t="s">
        <v>77</v>
      </c>
      <c r="E764" s="4">
        <v>1</v>
      </c>
      <c r="F764" s="4" t="s">
        <v>20</v>
      </c>
      <c r="G764" s="4">
        <v>591</v>
      </c>
      <c r="H764" s="4">
        <v>155.4</v>
      </c>
    </row>
    <row r="765" spans="1:8">
      <c r="A765" s="4">
        <v>763</v>
      </c>
      <c r="B765" s="4">
        <v>7630</v>
      </c>
      <c r="C765" s="32" t="s">
        <v>2015</v>
      </c>
      <c r="D765" s="4" t="s">
        <v>1059</v>
      </c>
      <c r="E765" s="4">
        <v>1</v>
      </c>
      <c r="F765" s="4" t="s">
        <v>20</v>
      </c>
      <c r="G765" s="4">
        <v>889</v>
      </c>
      <c r="H765" s="4">
        <v>196</v>
      </c>
    </row>
    <row r="766" spans="1:8">
      <c r="A766" s="4">
        <v>764</v>
      </c>
      <c r="B766" s="4">
        <v>7640</v>
      </c>
      <c r="C766" s="32" t="s">
        <v>2016</v>
      </c>
      <c r="D766" s="4" t="s">
        <v>1060</v>
      </c>
      <c r="E766" s="4">
        <v>1</v>
      </c>
      <c r="F766" s="4" t="s">
        <v>20</v>
      </c>
      <c r="G766" s="4">
        <v>1179</v>
      </c>
      <c r="H766" s="4">
        <v>250.5</v>
      </c>
    </row>
    <row r="767" spans="1:8">
      <c r="A767" s="4">
        <v>765</v>
      </c>
      <c r="B767" s="4">
        <v>7650</v>
      </c>
      <c r="C767" s="32" t="s">
        <v>2017</v>
      </c>
      <c r="D767" s="4" t="s">
        <v>1061</v>
      </c>
      <c r="E767" s="4">
        <v>1</v>
      </c>
      <c r="F767" s="4" t="s">
        <v>20</v>
      </c>
      <c r="G767" s="4">
        <v>1778</v>
      </c>
      <c r="H767" s="4">
        <v>344.5</v>
      </c>
    </row>
    <row r="768" spans="1:8">
      <c r="A768" s="4">
        <v>766</v>
      </c>
      <c r="B768" s="4">
        <v>7660</v>
      </c>
      <c r="C768" s="32" t="s">
        <v>2018</v>
      </c>
      <c r="D768" s="4" t="s">
        <v>79</v>
      </c>
      <c r="E768" s="4">
        <v>1</v>
      </c>
      <c r="F768" s="4" t="s">
        <v>20</v>
      </c>
      <c r="G768" s="4">
        <v>1986</v>
      </c>
      <c r="H768" s="4">
        <v>508.9</v>
      </c>
    </row>
    <row r="769" spans="1:8">
      <c r="A769" s="4">
        <v>767</v>
      </c>
      <c r="B769" s="4">
        <v>7670</v>
      </c>
      <c r="C769" s="32" t="s">
        <v>2019</v>
      </c>
      <c r="D769" s="3" t="s">
        <v>80</v>
      </c>
      <c r="E769" s="4"/>
      <c r="F769" s="4" t="s">
        <v>20</v>
      </c>
      <c r="G769" s="4">
        <v>4074</v>
      </c>
      <c r="H769" s="4"/>
    </row>
    <row r="770" spans="1:8" ht="60">
      <c r="A770" s="4">
        <v>768</v>
      </c>
      <c r="B770" s="4">
        <v>7680</v>
      </c>
      <c r="C770" s="32" t="s">
        <v>2020</v>
      </c>
      <c r="D770" s="4" t="s">
        <v>1062</v>
      </c>
      <c r="E770" s="4">
        <v>1</v>
      </c>
      <c r="F770" s="4" t="s">
        <v>20</v>
      </c>
      <c r="G770" s="4">
        <v>0</v>
      </c>
      <c r="H770" s="4">
        <v>217.8</v>
      </c>
    </row>
    <row r="771" spans="1:8">
      <c r="A771" s="4">
        <v>769</v>
      </c>
      <c r="B771" s="4">
        <v>7690</v>
      </c>
      <c r="C771" s="32" t="s">
        <v>2021</v>
      </c>
      <c r="D771" s="4" t="s">
        <v>81</v>
      </c>
      <c r="E771" s="4">
        <v>1</v>
      </c>
      <c r="F771" s="4" t="s">
        <v>20</v>
      </c>
      <c r="G771" s="4">
        <v>168</v>
      </c>
      <c r="H771" s="4">
        <v>241.6</v>
      </c>
    </row>
    <row r="772" spans="1:8">
      <c r="A772" s="4">
        <v>770</v>
      </c>
      <c r="B772" s="4">
        <v>7700</v>
      </c>
      <c r="C772" s="32" t="s">
        <v>2022</v>
      </c>
      <c r="D772" s="4" t="s">
        <v>82</v>
      </c>
      <c r="E772" s="4">
        <v>1</v>
      </c>
      <c r="F772" s="4" t="s">
        <v>20</v>
      </c>
      <c r="G772" s="4">
        <v>197</v>
      </c>
      <c r="H772" s="4">
        <v>296</v>
      </c>
    </row>
    <row r="773" spans="1:8">
      <c r="A773" s="4">
        <v>771</v>
      </c>
      <c r="B773" s="4">
        <v>7710</v>
      </c>
      <c r="C773" s="32" t="s">
        <v>2023</v>
      </c>
      <c r="D773" s="4" t="s">
        <v>83</v>
      </c>
      <c r="E773" s="4">
        <v>1</v>
      </c>
      <c r="F773" s="4" t="s">
        <v>20</v>
      </c>
      <c r="G773" s="4">
        <v>238</v>
      </c>
      <c r="H773" s="4">
        <v>356.4</v>
      </c>
    </row>
    <row r="774" spans="1:8">
      <c r="A774" s="4">
        <v>772</v>
      </c>
      <c r="B774" s="4">
        <v>7720</v>
      </c>
      <c r="C774" s="32" t="s">
        <v>2024</v>
      </c>
      <c r="D774" s="3" t="s">
        <v>84</v>
      </c>
      <c r="E774" s="4"/>
      <c r="F774" s="4" t="s">
        <v>20</v>
      </c>
      <c r="G774" s="4">
        <v>306</v>
      </c>
      <c r="H774" s="4"/>
    </row>
    <row r="775" spans="1:8">
      <c r="A775" s="4">
        <v>773</v>
      </c>
      <c r="B775" s="4">
        <v>7730</v>
      </c>
      <c r="C775" s="32" t="s">
        <v>2025</v>
      </c>
      <c r="D775" s="4" t="s">
        <v>85</v>
      </c>
      <c r="E775" s="4">
        <v>1</v>
      </c>
      <c r="F775" s="4" t="s">
        <v>20</v>
      </c>
      <c r="G775" s="4">
        <v>420</v>
      </c>
      <c r="H775" s="4">
        <v>120.8</v>
      </c>
    </row>
    <row r="776" spans="1:8">
      <c r="A776" s="4">
        <v>774</v>
      </c>
      <c r="B776" s="4">
        <v>7740</v>
      </c>
      <c r="C776" s="32" t="s">
        <v>2026</v>
      </c>
      <c r="D776" s="4" t="s">
        <v>86</v>
      </c>
      <c r="E776" s="4">
        <v>1</v>
      </c>
      <c r="F776" s="4" t="s">
        <v>20</v>
      </c>
      <c r="G776" s="4">
        <v>599</v>
      </c>
      <c r="H776" s="4">
        <v>138.6</v>
      </c>
    </row>
    <row r="777" spans="1:8" ht="75">
      <c r="A777" s="4">
        <v>775</v>
      </c>
      <c r="B777" s="4">
        <v>7750</v>
      </c>
      <c r="C777" s="32" t="s">
        <v>2027</v>
      </c>
      <c r="D777" s="4" t="s">
        <v>1063</v>
      </c>
      <c r="E777" s="4">
        <v>1</v>
      </c>
      <c r="F777" s="4" t="s">
        <v>20</v>
      </c>
      <c r="G777" s="4">
        <v>0</v>
      </c>
      <c r="H777" s="4">
        <v>183.2</v>
      </c>
    </row>
    <row r="778" spans="1:8">
      <c r="A778" s="4">
        <v>776</v>
      </c>
      <c r="B778" s="4">
        <v>7760</v>
      </c>
      <c r="C778" s="32" t="s">
        <v>2028</v>
      </c>
      <c r="D778" s="4" t="s">
        <v>81</v>
      </c>
      <c r="E778" s="4">
        <v>1</v>
      </c>
      <c r="F778" s="4" t="s">
        <v>20</v>
      </c>
      <c r="G778" s="4">
        <v>278</v>
      </c>
      <c r="H778" s="4">
        <v>227.7</v>
      </c>
    </row>
    <row r="779" spans="1:8">
      <c r="A779" s="4">
        <v>777</v>
      </c>
      <c r="B779" s="4">
        <v>7770</v>
      </c>
      <c r="C779" s="32" t="s">
        <v>2029</v>
      </c>
      <c r="D779" s="4" t="s">
        <v>82</v>
      </c>
      <c r="E779" s="4">
        <v>1</v>
      </c>
      <c r="F779" s="4" t="s">
        <v>20</v>
      </c>
      <c r="G779" s="4">
        <v>306</v>
      </c>
      <c r="H779" s="4">
        <v>306.89999999999998</v>
      </c>
    </row>
    <row r="780" spans="1:8">
      <c r="A780" s="4">
        <v>778</v>
      </c>
      <c r="B780" s="4">
        <v>7780</v>
      </c>
      <c r="C780" s="32" t="s">
        <v>2030</v>
      </c>
      <c r="D780" s="4" t="s">
        <v>83</v>
      </c>
      <c r="E780" s="4">
        <v>1</v>
      </c>
      <c r="F780" s="4" t="s">
        <v>20</v>
      </c>
      <c r="G780" s="4">
        <v>362</v>
      </c>
      <c r="H780" s="4">
        <v>471.2</v>
      </c>
    </row>
    <row r="781" spans="1:8">
      <c r="A781" s="4">
        <v>779</v>
      </c>
      <c r="B781" s="4">
        <v>7790</v>
      </c>
      <c r="C781" s="32" t="s">
        <v>2031</v>
      </c>
      <c r="D781" s="4" t="s">
        <v>84</v>
      </c>
      <c r="E781" s="4">
        <v>1</v>
      </c>
      <c r="F781" s="4" t="s">
        <v>20</v>
      </c>
      <c r="G781" s="2">
        <v>435</v>
      </c>
      <c r="H781" s="2">
        <v>1312.7</v>
      </c>
    </row>
    <row r="782" spans="1:8" ht="60">
      <c r="A782" s="4">
        <v>780</v>
      </c>
      <c r="B782" s="4">
        <v>7800</v>
      </c>
      <c r="C782" s="32" t="s">
        <v>2032</v>
      </c>
      <c r="D782" s="4" t="s">
        <v>1064</v>
      </c>
      <c r="E782" s="4">
        <v>1</v>
      </c>
      <c r="F782" s="4" t="s">
        <v>20</v>
      </c>
      <c r="G782" s="2">
        <v>0</v>
      </c>
      <c r="H782" s="2">
        <v>1836.5</v>
      </c>
    </row>
    <row r="783" spans="1:8">
      <c r="A783" s="4">
        <v>781</v>
      </c>
      <c r="B783" s="4">
        <v>7810</v>
      </c>
      <c r="C783" s="32" t="s">
        <v>2033</v>
      </c>
      <c r="D783" s="4" t="s">
        <v>81</v>
      </c>
      <c r="E783" s="4">
        <v>1</v>
      </c>
      <c r="F783" s="4" t="s">
        <v>20</v>
      </c>
      <c r="G783" s="2">
        <v>148</v>
      </c>
      <c r="H783" s="2">
        <v>2537.4</v>
      </c>
    </row>
    <row r="784" spans="1:8">
      <c r="A784" s="4">
        <v>782</v>
      </c>
      <c r="B784" s="4">
        <v>7820</v>
      </c>
      <c r="C784" s="32" t="s">
        <v>2034</v>
      </c>
      <c r="D784" s="4" t="s">
        <v>82</v>
      </c>
      <c r="E784" s="4">
        <v>1</v>
      </c>
      <c r="F784" s="4" t="s">
        <v>20</v>
      </c>
      <c r="G784" s="2">
        <v>168</v>
      </c>
      <c r="H784" s="2">
        <v>4422.3</v>
      </c>
    </row>
    <row r="785" spans="1:8">
      <c r="A785" s="4">
        <v>783</v>
      </c>
      <c r="B785" s="4">
        <v>7830</v>
      </c>
      <c r="C785" s="32" t="s">
        <v>2035</v>
      </c>
      <c r="D785" s="4" t="s">
        <v>83</v>
      </c>
      <c r="E785" s="4"/>
      <c r="F785" s="4" t="s">
        <v>20</v>
      </c>
      <c r="G785" s="4">
        <v>216</v>
      </c>
      <c r="H785" s="4"/>
    </row>
    <row r="786" spans="1:8">
      <c r="A786" s="4">
        <v>784</v>
      </c>
      <c r="B786" s="4">
        <v>7840</v>
      </c>
      <c r="C786" s="32" t="s">
        <v>2036</v>
      </c>
      <c r="D786" s="4" t="s">
        <v>84</v>
      </c>
      <c r="E786" s="4">
        <v>1</v>
      </c>
      <c r="F786" s="4" t="s">
        <v>20</v>
      </c>
      <c r="G786" s="4">
        <v>270</v>
      </c>
      <c r="H786" s="4">
        <v>160.4</v>
      </c>
    </row>
    <row r="787" spans="1:8">
      <c r="A787" s="4">
        <v>785</v>
      </c>
      <c r="B787" s="4">
        <v>7850</v>
      </c>
      <c r="C787" s="32" t="s">
        <v>2037</v>
      </c>
      <c r="D787" s="4" t="s">
        <v>85</v>
      </c>
      <c r="E787" s="4">
        <v>1</v>
      </c>
      <c r="F787" s="4" t="s">
        <v>20</v>
      </c>
      <c r="G787" s="4">
        <v>361</v>
      </c>
      <c r="H787" s="4">
        <v>186.1</v>
      </c>
    </row>
    <row r="788" spans="1:8">
      <c r="A788" s="4">
        <v>786</v>
      </c>
      <c r="B788" s="4">
        <v>7860</v>
      </c>
      <c r="C788" s="32" t="s">
        <v>2038</v>
      </c>
      <c r="D788" s="4" t="s">
        <v>86</v>
      </c>
      <c r="E788" s="4">
        <v>1</v>
      </c>
      <c r="F788" s="4" t="s">
        <v>20</v>
      </c>
      <c r="G788" s="4">
        <v>540</v>
      </c>
      <c r="H788" s="4">
        <v>240.6</v>
      </c>
    </row>
    <row r="789" spans="1:8">
      <c r="A789" s="4">
        <v>787</v>
      </c>
      <c r="B789" s="4">
        <v>7870</v>
      </c>
      <c r="C789" s="32" t="s">
        <v>2039</v>
      </c>
      <c r="D789" s="4" t="s">
        <v>87</v>
      </c>
      <c r="E789" s="4">
        <v>1</v>
      </c>
      <c r="F789" s="4" t="s">
        <v>20</v>
      </c>
      <c r="G789" s="4">
        <v>1506</v>
      </c>
      <c r="H789" s="4">
        <v>294</v>
      </c>
    </row>
    <row r="790" spans="1:8">
      <c r="A790" s="4">
        <v>788</v>
      </c>
      <c r="B790" s="4">
        <v>7880</v>
      </c>
      <c r="C790" s="32" t="s">
        <v>2040</v>
      </c>
      <c r="D790" s="4" t="s">
        <v>1065</v>
      </c>
      <c r="E790" s="4">
        <v>1</v>
      </c>
      <c r="F790" s="4" t="s">
        <v>20</v>
      </c>
      <c r="G790" s="4">
        <v>2113</v>
      </c>
      <c r="H790" s="4">
        <v>360.4</v>
      </c>
    </row>
    <row r="791" spans="1:8">
      <c r="A791" s="4">
        <v>789</v>
      </c>
      <c r="B791" s="4">
        <v>7890</v>
      </c>
      <c r="C791" s="32" t="s">
        <v>2041</v>
      </c>
      <c r="D791" s="4" t="s">
        <v>1066</v>
      </c>
      <c r="E791" s="4">
        <v>1</v>
      </c>
      <c r="F791" s="4" t="s">
        <v>20</v>
      </c>
      <c r="G791" s="4">
        <v>2920</v>
      </c>
      <c r="H791" s="4">
        <v>449.5</v>
      </c>
    </row>
    <row r="792" spans="1:8">
      <c r="A792" s="4">
        <v>790</v>
      </c>
      <c r="B792" s="4">
        <v>7900</v>
      </c>
      <c r="C792" s="32" t="s">
        <v>2042</v>
      </c>
      <c r="D792" s="4" t="s">
        <v>1067</v>
      </c>
      <c r="E792" s="4"/>
      <c r="F792" s="4" t="s">
        <v>20</v>
      </c>
      <c r="G792" s="4">
        <v>3530</v>
      </c>
      <c r="H792" s="4"/>
    </row>
    <row r="793" spans="1:8" ht="30">
      <c r="A793" s="4">
        <v>791</v>
      </c>
      <c r="B793" s="4">
        <v>7910</v>
      </c>
      <c r="C793" s="32" t="s">
        <v>2043</v>
      </c>
      <c r="D793" s="4" t="s">
        <v>88</v>
      </c>
      <c r="E793" s="4">
        <v>1</v>
      </c>
      <c r="F793" s="4" t="s">
        <v>20</v>
      </c>
      <c r="G793" s="4">
        <v>0</v>
      </c>
      <c r="H793" s="4">
        <v>227.7</v>
      </c>
    </row>
    <row r="794" spans="1:8">
      <c r="A794" s="4">
        <v>792</v>
      </c>
      <c r="B794" s="4">
        <v>7920</v>
      </c>
      <c r="C794" s="32" t="s">
        <v>2044</v>
      </c>
      <c r="D794" s="4" t="s">
        <v>1068</v>
      </c>
      <c r="E794" s="4">
        <v>1</v>
      </c>
      <c r="F794" s="4" t="s">
        <v>20</v>
      </c>
      <c r="G794" s="4">
        <v>222</v>
      </c>
      <c r="H794" s="4">
        <v>249.5</v>
      </c>
    </row>
    <row r="795" spans="1:8">
      <c r="A795" s="4">
        <v>793</v>
      </c>
      <c r="B795" s="4">
        <v>7930</v>
      </c>
      <c r="C795" s="32" t="s">
        <v>2045</v>
      </c>
      <c r="D795" s="4" t="s">
        <v>1069</v>
      </c>
      <c r="E795" s="4"/>
      <c r="F795" s="4" t="s">
        <v>20</v>
      </c>
      <c r="G795" s="4">
        <v>257</v>
      </c>
      <c r="H795" s="4"/>
    </row>
    <row r="796" spans="1:8">
      <c r="A796" s="4">
        <v>794</v>
      </c>
      <c r="B796" s="4">
        <v>7940</v>
      </c>
      <c r="C796" s="32" t="s">
        <v>2046</v>
      </c>
      <c r="D796" s="4" t="s">
        <v>1070</v>
      </c>
      <c r="E796" s="4">
        <v>1</v>
      </c>
      <c r="F796" s="4" t="s">
        <v>20</v>
      </c>
      <c r="G796" s="4">
        <v>313</v>
      </c>
      <c r="H796" s="4">
        <v>140.6</v>
      </c>
    </row>
    <row r="797" spans="1:8">
      <c r="A797" s="4">
        <v>795</v>
      </c>
      <c r="B797" s="4">
        <v>7950</v>
      </c>
      <c r="C797" s="32" t="s">
        <v>2047</v>
      </c>
      <c r="D797" s="4" t="s">
        <v>1071</v>
      </c>
      <c r="E797" s="4">
        <v>1</v>
      </c>
      <c r="F797" s="4" t="s">
        <v>20</v>
      </c>
      <c r="G797" s="4">
        <v>354</v>
      </c>
      <c r="H797" s="4">
        <v>159.4</v>
      </c>
    </row>
    <row r="798" spans="1:8">
      <c r="A798" s="4">
        <v>796</v>
      </c>
      <c r="B798" s="4">
        <v>7960</v>
      </c>
      <c r="C798" s="32" t="s">
        <v>2048</v>
      </c>
      <c r="D798" s="4" t="s">
        <v>1072</v>
      </c>
      <c r="E798" s="4">
        <v>1</v>
      </c>
      <c r="F798" s="4" t="s">
        <v>20</v>
      </c>
      <c r="G798" s="4">
        <v>439</v>
      </c>
      <c r="H798" s="4">
        <v>206.9</v>
      </c>
    </row>
    <row r="799" spans="1:8">
      <c r="A799" s="4">
        <v>797</v>
      </c>
      <c r="B799" s="4">
        <v>7970</v>
      </c>
      <c r="C799" s="32" t="s">
        <v>2049</v>
      </c>
      <c r="D799" s="4" t="s">
        <v>1073</v>
      </c>
      <c r="E799" s="4">
        <v>1</v>
      </c>
      <c r="F799" s="4" t="s">
        <v>20</v>
      </c>
      <c r="G799" s="4">
        <v>543</v>
      </c>
      <c r="H799" s="4">
        <v>246.5</v>
      </c>
    </row>
    <row r="800" spans="1:8" ht="45">
      <c r="A800" s="4">
        <v>798</v>
      </c>
      <c r="B800" s="4">
        <v>7980</v>
      </c>
      <c r="C800" s="32" t="s">
        <v>2050</v>
      </c>
      <c r="D800" s="4" t="s">
        <v>89</v>
      </c>
      <c r="E800" s="4">
        <v>1</v>
      </c>
      <c r="F800" s="4" t="s">
        <v>20</v>
      </c>
      <c r="G800" s="4">
        <v>0</v>
      </c>
      <c r="H800" s="4">
        <v>291.10000000000002</v>
      </c>
    </row>
    <row r="801" spans="1:8">
      <c r="A801" s="4">
        <v>799</v>
      </c>
      <c r="B801" s="4">
        <v>7990</v>
      </c>
      <c r="C801" s="32" t="s">
        <v>2051</v>
      </c>
      <c r="D801" s="4" t="s">
        <v>90</v>
      </c>
      <c r="E801" s="4">
        <v>1</v>
      </c>
      <c r="F801" s="4" t="s">
        <v>20</v>
      </c>
      <c r="G801" s="4">
        <v>315</v>
      </c>
      <c r="H801" s="4">
        <v>352.4</v>
      </c>
    </row>
    <row r="802" spans="1:8">
      <c r="A802" s="4">
        <v>800</v>
      </c>
      <c r="B802" s="4">
        <v>8000</v>
      </c>
      <c r="C802" s="32" t="s">
        <v>2052</v>
      </c>
      <c r="D802" s="4" t="s">
        <v>91</v>
      </c>
      <c r="E802" s="4">
        <v>1</v>
      </c>
      <c r="F802" s="4" t="s">
        <v>20</v>
      </c>
      <c r="G802" s="4">
        <v>344</v>
      </c>
      <c r="H802" s="4">
        <v>449.5</v>
      </c>
    </row>
    <row r="803" spans="1:8" ht="30">
      <c r="A803" s="4">
        <v>801</v>
      </c>
      <c r="B803" s="4">
        <v>8010</v>
      </c>
      <c r="C803" s="32" t="s">
        <v>2053</v>
      </c>
      <c r="D803" s="4" t="s">
        <v>92</v>
      </c>
      <c r="E803" s="4">
        <v>1</v>
      </c>
      <c r="F803" s="4" t="s">
        <v>20</v>
      </c>
      <c r="G803" s="4">
        <v>0</v>
      </c>
      <c r="H803" s="4">
        <v>567.29999999999995</v>
      </c>
    </row>
    <row r="804" spans="1:8">
      <c r="A804" s="4">
        <v>802</v>
      </c>
      <c r="B804" s="4">
        <v>8020</v>
      </c>
      <c r="C804" s="32" t="s">
        <v>2054</v>
      </c>
      <c r="D804" s="4" t="s">
        <v>1074</v>
      </c>
      <c r="E804" s="4"/>
      <c r="F804" s="4" t="s">
        <v>20</v>
      </c>
      <c r="G804" s="4">
        <v>191</v>
      </c>
      <c r="H804" s="4"/>
    </row>
    <row r="805" spans="1:8">
      <c r="A805" s="4">
        <v>803</v>
      </c>
      <c r="B805" s="4">
        <v>8030</v>
      </c>
      <c r="C805" s="32" t="s">
        <v>2055</v>
      </c>
      <c r="D805" s="4" t="s">
        <v>1075</v>
      </c>
      <c r="E805" s="4">
        <v>1</v>
      </c>
      <c r="F805" s="4" t="s">
        <v>20</v>
      </c>
      <c r="G805" s="4">
        <v>216</v>
      </c>
      <c r="H805" s="4">
        <v>274.2</v>
      </c>
    </row>
    <row r="806" spans="1:8">
      <c r="A806" s="4">
        <v>804</v>
      </c>
      <c r="B806" s="4">
        <v>8040</v>
      </c>
      <c r="C806" s="32" t="s">
        <v>2056</v>
      </c>
      <c r="D806" s="4" t="s">
        <v>1076</v>
      </c>
      <c r="E806" s="4">
        <v>1</v>
      </c>
      <c r="F806" s="4" t="s">
        <v>20</v>
      </c>
      <c r="G806" s="4">
        <v>265</v>
      </c>
      <c r="H806" s="4">
        <v>623.70000000000005</v>
      </c>
    </row>
    <row r="807" spans="1:8">
      <c r="A807" s="4">
        <v>805</v>
      </c>
      <c r="B807" s="4">
        <v>8050</v>
      </c>
      <c r="C807" s="32" t="s">
        <v>2057</v>
      </c>
      <c r="D807" s="4" t="s">
        <v>1077</v>
      </c>
      <c r="E807" s="4">
        <v>1</v>
      </c>
      <c r="F807" s="4" t="s">
        <v>20</v>
      </c>
      <c r="G807" s="4">
        <v>289</v>
      </c>
      <c r="H807" s="4">
        <v>226.7</v>
      </c>
    </row>
    <row r="808" spans="1:8">
      <c r="A808" s="4">
        <v>806</v>
      </c>
      <c r="B808" s="4">
        <v>8060</v>
      </c>
      <c r="C808" s="32" t="s">
        <v>2058</v>
      </c>
      <c r="D808" s="4" t="s">
        <v>1078</v>
      </c>
      <c r="E808" s="4"/>
      <c r="F808" s="4" t="s">
        <v>20</v>
      </c>
      <c r="G808" s="4">
        <v>344</v>
      </c>
      <c r="H808" s="4"/>
    </row>
    <row r="809" spans="1:8">
      <c r="A809" s="4">
        <v>807</v>
      </c>
      <c r="B809" s="4">
        <v>8070</v>
      </c>
      <c r="C809" s="32" t="s">
        <v>2059</v>
      </c>
      <c r="D809" s="4" t="s">
        <v>1079</v>
      </c>
      <c r="E809" s="4">
        <v>1</v>
      </c>
      <c r="F809" s="4" t="s">
        <v>20</v>
      </c>
      <c r="G809" s="4">
        <v>412</v>
      </c>
      <c r="H809" s="4">
        <v>203.9</v>
      </c>
    </row>
    <row r="810" spans="1:8">
      <c r="A810" s="4">
        <v>808</v>
      </c>
      <c r="B810" s="4">
        <v>8080</v>
      </c>
      <c r="C810" s="32" t="s">
        <v>2060</v>
      </c>
      <c r="D810" s="4" t="s">
        <v>1080</v>
      </c>
      <c r="E810" s="4">
        <v>1</v>
      </c>
      <c r="F810" s="4" t="s">
        <v>20</v>
      </c>
      <c r="G810" s="4">
        <v>540</v>
      </c>
      <c r="H810" s="4">
        <v>263.3</v>
      </c>
    </row>
    <row r="811" spans="1:8">
      <c r="A811" s="4">
        <v>809</v>
      </c>
      <c r="B811" s="4">
        <v>8090</v>
      </c>
      <c r="C811" s="32" t="s">
        <v>2061</v>
      </c>
      <c r="D811" s="4" t="s">
        <v>1081</v>
      </c>
      <c r="E811" s="4"/>
      <c r="F811" s="4" t="s">
        <v>20</v>
      </c>
      <c r="G811" s="4">
        <v>656</v>
      </c>
      <c r="H811" s="4"/>
    </row>
    <row r="812" spans="1:8" ht="30">
      <c r="A812" s="4">
        <v>810</v>
      </c>
      <c r="B812" s="4">
        <v>8100</v>
      </c>
      <c r="C812" s="32" t="s">
        <v>2062</v>
      </c>
      <c r="D812" s="4" t="s">
        <v>1082</v>
      </c>
      <c r="E812" s="4">
        <v>1</v>
      </c>
      <c r="F812" s="4" t="s">
        <v>33</v>
      </c>
      <c r="G812" s="4">
        <v>0</v>
      </c>
      <c r="H812" s="4">
        <v>203.9</v>
      </c>
    </row>
    <row r="813" spans="1:8">
      <c r="A813" s="4">
        <v>811</v>
      </c>
      <c r="B813" s="4">
        <v>8110</v>
      </c>
      <c r="C813" s="32" t="s">
        <v>2063</v>
      </c>
      <c r="D813" s="4" t="s">
        <v>93</v>
      </c>
      <c r="E813" s="4">
        <v>1</v>
      </c>
      <c r="F813" s="4" t="s">
        <v>33</v>
      </c>
      <c r="G813" s="4">
        <v>379</v>
      </c>
      <c r="H813" s="4">
        <v>263.3</v>
      </c>
    </row>
    <row r="814" spans="1:8">
      <c r="A814" s="4">
        <v>812</v>
      </c>
      <c r="B814" s="4">
        <v>8120</v>
      </c>
      <c r="C814" s="32" t="s">
        <v>2064</v>
      </c>
      <c r="D814" s="4" t="s">
        <v>94</v>
      </c>
      <c r="E814" s="4"/>
      <c r="F814" s="4" t="s">
        <v>33</v>
      </c>
      <c r="G814" s="4">
        <v>784</v>
      </c>
      <c r="H814" s="4"/>
    </row>
    <row r="815" spans="1:8" ht="30">
      <c r="A815" s="4">
        <v>813</v>
      </c>
      <c r="B815" s="4">
        <v>8130</v>
      </c>
      <c r="C815" s="32" t="s">
        <v>2065</v>
      </c>
      <c r="D815" s="4" t="s">
        <v>95</v>
      </c>
      <c r="E815" s="4">
        <v>1</v>
      </c>
      <c r="F815" s="4" t="s">
        <v>33</v>
      </c>
      <c r="G815" s="4">
        <v>324</v>
      </c>
      <c r="H815" s="4">
        <v>369.3</v>
      </c>
    </row>
    <row r="816" spans="1:8">
      <c r="A816" s="4">
        <v>814</v>
      </c>
      <c r="B816" s="4">
        <v>8140</v>
      </c>
      <c r="C816" s="32" t="s">
        <v>2066</v>
      </c>
      <c r="D816" s="4" t="s">
        <v>96</v>
      </c>
      <c r="E816" s="4">
        <v>1</v>
      </c>
      <c r="F816" s="4" t="s">
        <v>33</v>
      </c>
      <c r="G816" s="4">
        <v>0</v>
      </c>
      <c r="H816" s="4">
        <v>446.5</v>
      </c>
    </row>
    <row r="817" spans="1:8">
      <c r="A817" s="4">
        <v>815</v>
      </c>
      <c r="B817" s="4">
        <v>8150</v>
      </c>
      <c r="C817" s="32" t="s">
        <v>2067</v>
      </c>
      <c r="D817" s="4" t="s">
        <v>97</v>
      </c>
      <c r="E817" s="4">
        <v>1</v>
      </c>
      <c r="F817" s="4" t="s">
        <v>33</v>
      </c>
      <c r="G817" s="4">
        <v>268</v>
      </c>
      <c r="H817" s="4">
        <v>540.5</v>
      </c>
    </row>
    <row r="818" spans="1:8">
      <c r="A818" s="4">
        <v>816</v>
      </c>
      <c r="B818" s="4">
        <v>8160</v>
      </c>
      <c r="C818" s="32" t="s">
        <v>2068</v>
      </c>
      <c r="D818" s="4" t="s">
        <v>98</v>
      </c>
      <c r="E818" s="4">
        <v>1</v>
      </c>
      <c r="F818" s="4" t="s">
        <v>33</v>
      </c>
      <c r="G818" s="4">
        <v>289</v>
      </c>
      <c r="H818" s="4">
        <v>773.2</v>
      </c>
    </row>
    <row r="819" spans="1:8">
      <c r="A819" s="4">
        <v>817</v>
      </c>
      <c r="B819" s="4">
        <v>8170</v>
      </c>
      <c r="C819" s="32" t="s">
        <v>2069</v>
      </c>
      <c r="D819" s="4" t="s">
        <v>99</v>
      </c>
      <c r="E819" s="4">
        <v>1</v>
      </c>
      <c r="F819" s="4" t="s">
        <v>33</v>
      </c>
      <c r="G819" s="2">
        <v>0</v>
      </c>
      <c r="H819" s="2">
        <v>1062.3</v>
      </c>
    </row>
    <row r="820" spans="1:8">
      <c r="A820" s="4">
        <v>818</v>
      </c>
      <c r="B820" s="4">
        <v>8180</v>
      </c>
      <c r="C820" s="32" t="s">
        <v>2070</v>
      </c>
      <c r="D820" s="4" t="s">
        <v>97</v>
      </c>
      <c r="E820" s="4">
        <v>1</v>
      </c>
      <c r="F820" s="4" t="s">
        <v>33</v>
      </c>
      <c r="G820" s="2">
        <v>268</v>
      </c>
      <c r="H820" s="2">
        <v>1814.7</v>
      </c>
    </row>
    <row r="821" spans="1:8">
      <c r="A821" s="4">
        <v>819</v>
      </c>
      <c r="B821" s="4">
        <v>8190</v>
      </c>
      <c r="C821" s="32" t="s">
        <v>2071</v>
      </c>
      <c r="D821" s="4" t="s">
        <v>98</v>
      </c>
      <c r="E821" s="4"/>
      <c r="F821" s="4" t="s">
        <v>33</v>
      </c>
      <c r="G821" s="4">
        <v>356</v>
      </c>
      <c r="H821" s="4"/>
    </row>
    <row r="822" spans="1:8">
      <c r="A822" s="4">
        <v>820</v>
      </c>
      <c r="B822" s="4">
        <v>8200</v>
      </c>
      <c r="C822" s="32" t="s">
        <v>2072</v>
      </c>
      <c r="D822" s="4" t="s">
        <v>1083</v>
      </c>
      <c r="E822" s="4">
        <v>1</v>
      </c>
      <c r="F822" s="4" t="s">
        <v>33</v>
      </c>
      <c r="G822" s="4">
        <v>0</v>
      </c>
      <c r="H822" s="4">
        <v>255.4</v>
      </c>
    </row>
    <row r="823" spans="1:8">
      <c r="A823" s="4">
        <v>821</v>
      </c>
      <c r="B823" s="4">
        <v>8210</v>
      </c>
      <c r="C823" s="32" t="s">
        <v>2073</v>
      </c>
      <c r="D823" s="4" t="s">
        <v>100</v>
      </c>
      <c r="E823" s="4">
        <v>1</v>
      </c>
      <c r="F823" s="4" t="s">
        <v>33</v>
      </c>
      <c r="G823" s="4">
        <v>442</v>
      </c>
      <c r="H823" s="4">
        <v>356.4</v>
      </c>
    </row>
    <row r="824" spans="1:8">
      <c r="A824" s="4">
        <v>822</v>
      </c>
      <c r="B824" s="4">
        <v>8220</v>
      </c>
      <c r="C824" s="32" t="s">
        <v>2074</v>
      </c>
      <c r="D824" s="4" t="s">
        <v>101</v>
      </c>
      <c r="E824" s="4">
        <v>1</v>
      </c>
      <c r="F824" s="4" t="s">
        <v>33</v>
      </c>
      <c r="G824" s="4">
        <v>517</v>
      </c>
      <c r="H824" s="4">
        <v>417.8</v>
      </c>
    </row>
    <row r="825" spans="1:8">
      <c r="A825" s="4">
        <v>823</v>
      </c>
      <c r="B825" s="4">
        <v>8230</v>
      </c>
      <c r="C825" s="32" t="s">
        <v>2075</v>
      </c>
      <c r="D825" s="4" t="s">
        <v>1084</v>
      </c>
      <c r="E825" s="4"/>
      <c r="F825" s="4" t="s">
        <v>33</v>
      </c>
      <c r="G825" s="4">
        <v>603</v>
      </c>
      <c r="H825" s="4"/>
    </row>
    <row r="826" spans="1:8">
      <c r="A826" s="4">
        <v>824</v>
      </c>
      <c r="B826" s="4">
        <v>8240</v>
      </c>
      <c r="C826" s="32" t="s">
        <v>2076</v>
      </c>
      <c r="D826" s="4" t="s">
        <v>102</v>
      </c>
      <c r="E826" s="4">
        <v>1</v>
      </c>
      <c r="F826" s="4" t="s">
        <v>33</v>
      </c>
      <c r="G826" s="4">
        <v>774</v>
      </c>
      <c r="H826" s="4">
        <v>379.2</v>
      </c>
    </row>
    <row r="827" spans="1:8">
      <c r="A827" s="4">
        <v>825</v>
      </c>
      <c r="B827" s="4">
        <v>8250</v>
      </c>
      <c r="C827" s="32" t="s">
        <v>2077</v>
      </c>
      <c r="D827" s="4" t="s">
        <v>103</v>
      </c>
      <c r="E827" s="4">
        <v>1</v>
      </c>
      <c r="F827" s="4" t="s">
        <v>33</v>
      </c>
      <c r="G827" s="4">
        <v>1326</v>
      </c>
      <c r="H827" s="4">
        <v>391.1</v>
      </c>
    </row>
    <row r="828" spans="1:8">
      <c r="A828" s="4">
        <v>826</v>
      </c>
      <c r="B828" s="4">
        <v>8260</v>
      </c>
      <c r="C828" s="32" t="s">
        <v>2078</v>
      </c>
      <c r="D828" s="4" t="s">
        <v>104</v>
      </c>
      <c r="E828" s="4"/>
      <c r="F828" s="4" t="s">
        <v>33</v>
      </c>
      <c r="G828" s="4">
        <v>1978</v>
      </c>
      <c r="H828" s="4"/>
    </row>
    <row r="829" spans="1:8">
      <c r="A829" s="4">
        <v>827</v>
      </c>
      <c r="B829" s="4">
        <v>8270</v>
      </c>
      <c r="C829" s="32" t="s">
        <v>2079</v>
      </c>
      <c r="D829" s="4" t="s">
        <v>105</v>
      </c>
      <c r="E829" s="4">
        <v>1</v>
      </c>
      <c r="F829" s="4" t="s">
        <v>33</v>
      </c>
      <c r="G829" s="4">
        <v>0</v>
      </c>
      <c r="H829" s="4">
        <v>485.1</v>
      </c>
    </row>
    <row r="830" spans="1:8">
      <c r="A830" s="4">
        <v>828</v>
      </c>
      <c r="B830" s="4">
        <v>8280</v>
      </c>
      <c r="C830" s="32" t="s">
        <v>2080</v>
      </c>
      <c r="D830" s="4" t="s">
        <v>97</v>
      </c>
      <c r="E830" s="4">
        <v>1</v>
      </c>
      <c r="F830" s="4" t="s">
        <v>33</v>
      </c>
      <c r="G830" s="4">
        <v>297</v>
      </c>
      <c r="H830" s="4">
        <v>589.1</v>
      </c>
    </row>
    <row r="831" spans="1:8">
      <c r="A831" s="4">
        <v>829</v>
      </c>
      <c r="B831" s="4">
        <v>8290</v>
      </c>
      <c r="C831" s="32" t="s">
        <v>2081</v>
      </c>
      <c r="D831" s="4" t="s">
        <v>98</v>
      </c>
      <c r="E831" s="4">
        <v>1</v>
      </c>
      <c r="F831" s="4" t="s">
        <v>33</v>
      </c>
      <c r="G831" s="4">
        <v>422</v>
      </c>
      <c r="H831" s="4">
        <v>613.79999999999995</v>
      </c>
    </row>
    <row r="832" spans="1:8">
      <c r="A832" s="4">
        <v>830</v>
      </c>
      <c r="B832" s="4">
        <v>8300</v>
      </c>
      <c r="C832" s="32" t="s">
        <v>2082</v>
      </c>
      <c r="D832" s="4" t="s">
        <v>106</v>
      </c>
      <c r="E832" s="4">
        <v>1</v>
      </c>
      <c r="F832" s="4" t="s">
        <v>33</v>
      </c>
      <c r="G832" s="4">
        <v>464</v>
      </c>
      <c r="H832" s="4">
        <v>809.8</v>
      </c>
    </row>
    <row r="833" spans="1:8">
      <c r="A833" s="4">
        <v>831</v>
      </c>
      <c r="B833" s="4">
        <v>8310</v>
      </c>
      <c r="C833" s="32" t="s">
        <v>2083</v>
      </c>
      <c r="D833" s="4" t="s">
        <v>107</v>
      </c>
      <c r="E833" s="4">
        <v>1</v>
      </c>
      <c r="F833" s="4" t="s">
        <v>33</v>
      </c>
      <c r="G833" s="4">
        <v>0</v>
      </c>
      <c r="H833" s="4">
        <v>926.6</v>
      </c>
    </row>
    <row r="834" spans="1:8">
      <c r="A834" s="4">
        <v>832</v>
      </c>
      <c r="B834" s="4">
        <v>8320</v>
      </c>
      <c r="C834" s="32" t="s">
        <v>2084</v>
      </c>
      <c r="D834" s="4" t="s">
        <v>108</v>
      </c>
      <c r="E834" s="4">
        <v>1</v>
      </c>
      <c r="F834" s="4" t="s">
        <v>33</v>
      </c>
      <c r="G834" s="2">
        <v>423</v>
      </c>
      <c r="H834" s="2">
        <v>1099.9000000000001</v>
      </c>
    </row>
    <row r="835" spans="1:8">
      <c r="A835" s="4">
        <v>833</v>
      </c>
      <c r="B835" s="4">
        <v>8330</v>
      </c>
      <c r="C835" s="32" t="s">
        <v>2085</v>
      </c>
      <c r="D835" s="4" t="s">
        <v>109</v>
      </c>
      <c r="E835" s="4">
        <v>1</v>
      </c>
      <c r="F835" s="4" t="s">
        <v>33</v>
      </c>
      <c r="G835" s="2">
        <v>460</v>
      </c>
      <c r="H835" s="2">
        <v>1665.2</v>
      </c>
    </row>
    <row r="836" spans="1:8">
      <c r="A836" s="4">
        <v>834</v>
      </c>
      <c r="B836" s="4">
        <v>8340</v>
      </c>
      <c r="C836" s="32" t="s">
        <v>2086</v>
      </c>
      <c r="D836" s="4" t="s">
        <v>110</v>
      </c>
      <c r="E836" s="4">
        <v>1</v>
      </c>
      <c r="F836" s="4" t="s">
        <v>33</v>
      </c>
      <c r="G836" s="2">
        <v>570</v>
      </c>
      <c r="H836" s="2">
        <v>1929.5</v>
      </c>
    </row>
    <row r="837" spans="1:8">
      <c r="A837" s="4">
        <v>835</v>
      </c>
      <c r="B837" s="4">
        <v>8350</v>
      </c>
      <c r="C837" s="32" t="s">
        <v>2087</v>
      </c>
      <c r="D837" s="4" t="s">
        <v>111</v>
      </c>
      <c r="E837" s="4">
        <v>1</v>
      </c>
      <c r="F837" s="4" t="s">
        <v>33</v>
      </c>
      <c r="G837" s="2">
        <v>654</v>
      </c>
      <c r="H837" s="2">
        <v>2369.1</v>
      </c>
    </row>
    <row r="838" spans="1:8">
      <c r="A838" s="4">
        <v>836</v>
      </c>
      <c r="B838" s="4">
        <v>8360</v>
      </c>
      <c r="C838" s="32" t="s">
        <v>2088</v>
      </c>
      <c r="D838" s="4" t="s">
        <v>112</v>
      </c>
      <c r="E838" s="4">
        <v>1</v>
      </c>
      <c r="F838" s="4" t="s">
        <v>33</v>
      </c>
      <c r="G838" s="2">
        <v>704</v>
      </c>
      <c r="H838" s="2">
        <v>3059.1</v>
      </c>
    </row>
    <row r="839" spans="1:8">
      <c r="A839" s="4">
        <v>837</v>
      </c>
      <c r="B839" s="4">
        <v>8370</v>
      </c>
      <c r="C839" s="32" t="s">
        <v>2089</v>
      </c>
      <c r="D839" s="4" t="s">
        <v>113</v>
      </c>
      <c r="E839" s="4"/>
      <c r="F839" s="4" t="s">
        <v>33</v>
      </c>
      <c r="G839" s="4">
        <v>932</v>
      </c>
      <c r="H839" s="4"/>
    </row>
    <row r="840" spans="1:8">
      <c r="A840" s="4">
        <v>838</v>
      </c>
      <c r="B840" s="4">
        <v>8380</v>
      </c>
      <c r="C840" s="32" t="s">
        <v>2090</v>
      </c>
      <c r="D840" s="4" t="s">
        <v>114</v>
      </c>
      <c r="E840" s="4">
        <v>1</v>
      </c>
      <c r="F840" s="4" t="s">
        <v>33</v>
      </c>
      <c r="G840" s="4">
        <v>1018</v>
      </c>
      <c r="H840" s="4">
        <v>201</v>
      </c>
    </row>
    <row r="841" spans="1:8">
      <c r="A841" s="4">
        <v>839</v>
      </c>
      <c r="B841" s="4">
        <v>8390</v>
      </c>
      <c r="C841" s="32" t="s">
        <v>2091</v>
      </c>
      <c r="D841" s="4" t="s">
        <v>115</v>
      </c>
      <c r="E841" s="4">
        <v>1</v>
      </c>
      <c r="F841" s="4" t="s">
        <v>33</v>
      </c>
      <c r="G841" s="4">
        <v>1246</v>
      </c>
      <c r="H841" s="4">
        <v>247.5</v>
      </c>
    </row>
    <row r="842" spans="1:8">
      <c r="A842" s="4">
        <v>840</v>
      </c>
      <c r="B842" s="4">
        <v>8400</v>
      </c>
      <c r="C842" s="32" t="s">
        <v>2092</v>
      </c>
      <c r="D842" s="4" t="s">
        <v>1085</v>
      </c>
      <c r="E842" s="4">
        <v>1</v>
      </c>
      <c r="F842" s="4" t="s">
        <v>33</v>
      </c>
      <c r="G842" s="4">
        <v>1823</v>
      </c>
      <c r="H842" s="4">
        <v>327.7</v>
      </c>
    </row>
    <row r="843" spans="1:8">
      <c r="A843" s="4">
        <v>841</v>
      </c>
      <c r="B843" s="4">
        <v>8410</v>
      </c>
      <c r="C843" s="32" t="s">
        <v>2093</v>
      </c>
      <c r="D843" s="4" t="s">
        <v>116</v>
      </c>
      <c r="E843" s="4"/>
      <c r="F843" s="4" t="s">
        <v>33</v>
      </c>
      <c r="G843" s="4">
        <v>2086</v>
      </c>
      <c r="H843" s="4"/>
    </row>
    <row r="844" spans="1:8">
      <c r="A844" s="4">
        <v>842</v>
      </c>
      <c r="B844" s="4">
        <v>8420</v>
      </c>
      <c r="C844" s="32" t="s">
        <v>2094</v>
      </c>
      <c r="D844" s="4" t="s">
        <v>1086</v>
      </c>
      <c r="E844" s="4">
        <v>1</v>
      </c>
      <c r="F844" s="4" t="s">
        <v>33</v>
      </c>
      <c r="G844" s="4">
        <v>2579</v>
      </c>
      <c r="H844" s="4">
        <v>50.5</v>
      </c>
    </row>
    <row r="845" spans="1:8">
      <c r="A845" s="4">
        <v>843</v>
      </c>
      <c r="B845" s="4">
        <v>8430</v>
      </c>
      <c r="C845" s="32" t="s">
        <v>2095</v>
      </c>
      <c r="D845" s="4" t="s">
        <v>117</v>
      </c>
      <c r="E845" s="4">
        <v>1</v>
      </c>
      <c r="F845" s="4" t="s">
        <v>33</v>
      </c>
      <c r="G845" s="4">
        <v>3501</v>
      </c>
      <c r="H845" s="4">
        <v>59.4</v>
      </c>
    </row>
    <row r="846" spans="1:8">
      <c r="A846" s="4">
        <v>844</v>
      </c>
      <c r="B846" s="4">
        <v>8440</v>
      </c>
      <c r="C846" s="32" t="s">
        <v>2096</v>
      </c>
      <c r="D846" s="4" t="s">
        <v>118</v>
      </c>
      <c r="E846" s="4">
        <v>1</v>
      </c>
      <c r="F846" s="4" t="s">
        <v>33</v>
      </c>
      <c r="G846" s="4">
        <v>0</v>
      </c>
      <c r="H846" s="4">
        <v>61.4</v>
      </c>
    </row>
    <row r="847" spans="1:8">
      <c r="A847" s="4">
        <v>845</v>
      </c>
      <c r="B847" s="4">
        <v>8450</v>
      </c>
      <c r="C847" s="32" t="s">
        <v>2097</v>
      </c>
      <c r="D847" s="4" t="s">
        <v>97</v>
      </c>
      <c r="E847" s="4">
        <v>1</v>
      </c>
      <c r="F847" s="4" t="s">
        <v>33</v>
      </c>
      <c r="G847" s="4">
        <v>254</v>
      </c>
      <c r="H847" s="4">
        <v>72.3</v>
      </c>
    </row>
    <row r="848" spans="1:8">
      <c r="A848" s="4">
        <v>846</v>
      </c>
      <c r="B848" s="4">
        <v>8460</v>
      </c>
      <c r="C848" s="32" t="s">
        <v>2098</v>
      </c>
      <c r="D848" s="4" t="s">
        <v>98</v>
      </c>
      <c r="E848" s="4"/>
      <c r="F848" s="4" t="s">
        <v>33</v>
      </c>
      <c r="G848" s="4">
        <v>292</v>
      </c>
      <c r="H848" s="4"/>
    </row>
    <row r="849" spans="1:9">
      <c r="A849" s="4">
        <v>847</v>
      </c>
      <c r="B849" s="4">
        <v>8470</v>
      </c>
      <c r="C849" s="32" t="s">
        <v>2099</v>
      </c>
      <c r="D849" s="4" t="s">
        <v>106</v>
      </c>
      <c r="E849" s="4">
        <v>1</v>
      </c>
      <c r="F849" s="4" t="s">
        <v>33</v>
      </c>
      <c r="G849" s="4">
        <v>378</v>
      </c>
      <c r="H849" s="4">
        <v>57.4</v>
      </c>
    </row>
    <row r="850" spans="1:9">
      <c r="A850" s="4">
        <v>848</v>
      </c>
      <c r="B850" s="4">
        <v>8480</v>
      </c>
      <c r="C850" s="32" t="s">
        <v>2100</v>
      </c>
      <c r="D850" s="4" t="s">
        <v>1087</v>
      </c>
      <c r="E850" s="4">
        <v>1</v>
      </c>
      <c r="F850" s="4" t="s">
        <v>33</v>
      </c>
      <c r="G850" s="4">
        <v>0</v>
      </c>
      <c r="H850" s="4">
        <v>77.2</v>
      </c>
    </row>
    <row r="851" spans="1:9">
      <c r="A851" s="4">
        <v>849</v>
      </c>
      <c r="B851" s="4">
        <v>8490</v>
      </c>
      <c r="C851" s="32" t="s">
        <v>2101</v>
      </c>
      <c r="D851" s="4" t="s">
        <v>119</v>
      </c>
      <c r="E851" s="4"/>
      <c r="F851" s="4" t="s">
        <v>33</v>
      </c>
      <c r="G851" s="4">
        <v>62</v>
      </c>
      <c r="H851" s="4"/>
    </row>
    <row r="852" spans="1:9">
      <c r="A852" s="4">
        <v>850</v>
      </c>
      <c r="B852" s="4">
        <v>8500</v>
      </c>
      <c r="C852" s="32" t="s">
        <v>2102</v>
      </c>
      <c r="D852" s="4" t="s">
        <v>120</v>
      </c>
      <c r="E852" s="4">
        <v>1</v>
      </c>
      <c r="F852" s="4" t="s">
        <v>33</v>
      </c>
      <c r="G852" s="4">
        <v>68</v>
      </c>
      <c r="H852" s="4">
        <v>976.1</v>
      </c>
    </row>
    <row r="853" spans="1:9">
      <c r="A853" s="4">
        <v>851</v>
      </c>
      <c r="B853" s="4">
        <v>8510</v>
      </c>
      <c r="C853" s="32" t="s">
        <v>2103</v>
      </c>
      <c r="D853" s="4" t="s">
        <v>121</v>
      </c>
      <c r="E853" s="4">
        <v>1</v>
      </c>
      <c r="F853" s="4" t="s">
        <v>33</v>
      </c>
      <c r="G853" s="2">
        <v>71</v>
      </c>
      <c r="H853" s="2">
        <v>1224.5999999999999</v>
      </c>
      <c r="I853" s="1" t="s">
        <v>25</v>
      </c>
    </row>
    <row r="854" spans="1:9">
      <c r="A854" s="4">
        <v>852</v>
      </c>
      <c r="B854" s="4">
        <v>8520</v>
      </c>
      <c r="C854" s="32" t="s">
        <v>2104</v>
      </c>
      <c r="D854" s="4" t="s">
        <v>122</v>
      </c>
      <c r="E854" s="4">
        <v>1</v>
      </c>
      <c r="F854" s="4" t="s">
        <v>33</v>
      </c>
      <c r="G854" s="2">
        <v>86</v>
      </c>
      <c r="H854" s="2">
        <v>1462.2</v>
      </c>
      <c r="I854" s="1" t="s">
        <v>25</v>
      </c>
    </row>
    <row r="855" spans="1:9">
      <c r="A855" s="4">
        <v>853</v>
      </c>
      <c r="B855" s="4">
        <v>8530</v>
      </c>
      <c r="C855" s="32" t="s">
        <v>2105</v>
      </c>
      <c r="D855" s="4" t="s">
        <v>123</v>
      </c>
      <c r="E855" s="4">
        <v>1</v>
      </c>
      <c r="F855" s="4" t="s">
        <v>33</v>
      </c>
      <c r="G855" s="2">
        <v>0</v>
      </c>
      <c r="H855" s="2">
        <v>2490.8000000000002</v>
      </c>
      <c r="I855" s="1" t="s">
        <v>25</v>
      </c>
    </row>
    <row r="856" spans="1:9">
      <c r="A856" s="4">
        <v>854</v>
      </c>
      <c r="B856" s="4">
        <v>8540</v>
      </c>
      <c r="C856" s="32" t="s">
        <v>2106</v>
      </c>
      <c r="D856" s="4" t="s">
        <v>34</v>
      </c>
      <c r="E856" s="4">
        <v>1</v>
      </c>
      <c r="F856" s="4" t="s">
        <v>33</v>
      </c>
      <c r="G856" s="2">
        <v>74</v>
      </c>
      <c r="H856" s="2">
        <v>3326.4</v>
      </c>
      <c r="I856" s="1" t="s">
        <v>25</v>
      </c>
    </row>
    <row r="857" spans="1:9">
      <c r="A857" s="4">
        <v>855</v>
      </c>
      <c r="B857" s="4">
        <v>8550</v>
      </c>
      <c r="C857" s="32" t="s">
        <v>2107</v>
      </c>
      <c r="D857" s="4" t="s">
        <v>35</v>
      </c>
      <c r="E857" s="4">
        <v>1</v>
      </c>
      <c r="F857" s="4" t="s">
        <v>33</v>
      </c>
      <c r="G857" s="2">
        <v>89</v>
      </c>
      <c r="H857" s="2">
        <v>4393.6000000000004</v>
      </c>
      <c r="I857" s="1" t="s">
        <v>25</v>
      </c>
    </row>
    <row r="858" spans="1:9">
      <c r="A858" s="4">
        <v>856</v>
      </c>
      <c r="B858" s="4">
        <v>8560</v>
      </c>
      <c r="C858" s="32" t="s">
        <v>2108</v>
      </c>
      <c r="D858" s="4" t="s">
        <v>1088</v>
      </c>
      <c r="E858" s="4"/>
      <c r="F858" s="4" t="s">
        <v>20</v>
      </c>
      <c r="G858" s="4">
        <v>0</v>
      </c>
      <c r="H858" s="4"/>
      <c r="I858" s="1" t="s">
        <v>25</v>
      </c>
    </row>
    <row r="859" spans="1:9">
      <c r="A859" s="4">
        <v>857</v>
      </c>
      <c r="B859" s="4">
        <v>8570</v>
      </c>
      <c r="C859" s="32" t="s">
        <v>2109</v>
      </c>
      <c r="D859" s="4" t="s">
        <v>124</v>
      </c>
      <c r="E859" s="4">
        <v>1</v>
      </c>
      <c r="F859" s="4" t="s">
        <v>20</v>
      </c>
      <c r="G859" s="4">
        <v>1108</v>
      </c>
      <c r="H859" s="4">
        <v>148.5</v>
      </c>
      <c r="I859" s="1" t="s">
        <v>24</v>
      </c>
    </row>
    <row r="860" spans="1:9">
      <c r="A860" s="4">
        <v>858</v>
      </c>
      <c r="B860" s="4">
        <v>8580</v>
      </c>
      <c r="C860" s="32" t="s">
        <v>2110</v>
      </c>
      <c r="D860" s="4" t="s">
        <v>125</v>
      </c>
      <c r="E860" s="4">
        <v>1</v>
      </c>
      <c r="F860" s="4" t="s">
        <v>20</v>
      </c>
      <c r="G860" s="4">
        <v>1380</v>
      </c>
      <c r="H860" s="4">
        <v>218.8</v>
      </c>
      <c r="I860" s="1" t="s">
        <v>25</v>
      </c>
    </row>
    <row r="861" spans="1:9">
      <c r="A861" s="4">
        <v>859</v>
      </c>
      <c r="B861" s="4">
        <v>8590</v>
      </c>
      <c r="C861" s="32" t="s">
        <v>2111</v>
      </c>
      <c r="D861" s="4" t="s">
        <v>126</v>
      </c>
      <c r="E861" s="4">
        <v>1</v>
      </c>
      <c r="F861" s="4" t="s">
        <v>20</v>
      </c>
      <c r="G861" s="4">
        <v>1665</v>
      </c>
      <c r="H861" s="4">
        <v>222.8</v>
      </c>
      <c r="I861" s="1" t="s">
        <v>25</v>
      </c>
    </row>
    <row r="862" spans="1:9">
      <c r="A862" s="4">
        <v>860</v>
      </c>
      <c r="B862" s="4">
        <v>8600</v>
      </c>
      <c r="C862" s="32" t="s">
        <v>2112</v>
      </c>
      <c r="D862" s="4" t="s">
        <v>127</v>
      </c>
      <c r="E862" s="4">
        <v>1</v>
      </c>
      <c r="F862" s="4" t="s">
        <v>20</v>
      </c>
      <c r="G862" s="4">
        <v>2826</v>
      </c>
      <c r="H862" s="4">
        <v>296</v>
      </c>
      <c r="I862" s="1" t="s">
        <v>25</v>
      </c>
    </row>
    <row r="863" spans="1:9">
      <c r="A863" s="4">
        <v>861</v>
      </c>
      <c r="B863" s="4">
        <v>8610</v>
      </c>
      <c r="C863" s="32" t="s">
        <v>2113</v>
      </c>
      <c r="D863" s="4" t="s">
        <v>128</v>
      </c>
      <c r="E863" s="4">
        <v>1</v>
      </c>
      <c r="F863" s="4" t="s">
        <v>20</v>
      </c>
      <c r="G863" s="4">
        <v>3690</v>
      </c>
      <c r="H863" s="4">
        <v>369.3</v>
      </c>
      <c r="I863" s="1" t="s">
        <v>25</v>
      </c>
    </row>
    <row r="864" spans="1:9">
      <c r="A864" s="4">
        <v>862</v>
      </c>
      <c r="B864" s="4">
        <v>8620</v>
      </c>
      <c r="C864" s="32" t="s">
        <v>2114</v>
      </c>
      <c r="D864" s="4" t="s">
        <v>129</v>
      </c>
      <c r="E864" s="4">
        <v>1</v>
      </c>
      <c r="F864" s="4" t="s">
        <v>20</v>
      </c>
      <c r="G864" s="4">
        <v>4974</v>
      </c>
      <c r="H864" s="4">
        <v>444.5</v>
      </c>
      <c r="I864" s="1" t="s">
        <v>25</v>
      </c>
    </row>
    <row r="865" spans="1:9" ht="30">
      <c r="A865" s="4">
        <v>863</v>
      </c>
      <c r="B865" s="4">
        <v>8630</v>
      </c>
      <c r="C865" s="32" t="s">
        <v>2115</v>
      </c>
      <c r="D865" s="4" t="s">
        <v>130</v>
      </c>
      <c r="E865" s="4"/>
      <c r="F865" s="4" t="s">
        <v>33</v>
      </c>
      <c r="G865" s="4">
        <v>0</v>
      </c>
      <c r="H865" s="4"/>
      <c r="I865" s="1" t="s">
        <v>25</v>
      </c>
    </row>
    <row r="866" spans="1:9">
      <c r="A866" s="4">
        <v>864</v>
      </c>
      <c r="B866" s="4">
        <v>8640</v>
      </c>
      <c r="C866" s="32" t="s">
        <v>2116</v>
      </c>
      <c r="D866" s="4" t="s">
        <v>124</v>
      </c>
      <c r="E866" s="4">
        <v>1</v>
      </c>
      <c r="F866" s="4" t="s">
        <v>33</v>
      </c>
      <c r="G866" s="4">
        <v>211</v>
      </c>
      <c r="H866" s="4">
        <v>92.1</v>
      </c>
      <c r="I866" s="1" t="s">
        <v>25</v>
      </c>
    </row>
    <row r="867" spans="1:9">
      <c r="A867" s="4">
        <v>865</v>
      </c>
      <c r="B867" s="4">
        <v>8650</v>
      </c>
      <c r="C867" s="32" t="s">
        <v>2117</v>
      </c>
      <c r="D867" s="4" t="s">
        <v>125</v>
      </c>
      <c r="E867" s="4">
        <v>1</v>
      </c>
      <c r="F867" s="4" t="s">
        <v>33</v>
      </c>
      <c r="G867" s="4">
        <v>311</v>
      </c>
      <c r="H867" s="4">
        <v>153.5</v>
      </c>
    </row>
    <row r="868" spans="1:9">
      <c r="A868" s="4">
        <v>866</v>
      </c>
      <c r="B868" s="4">
        <v>8660</v>
      </c>
      <c r="C868" s="32" t="s">
        <v>2118</v>
      </c>
      <c r="D868" s="4" t="s">
        <v>126</v>
      </c>
      <c r="E868" s="4">
        <v>1</v>
      </c>
      <c r="F868" s="4" t="s">
        <v>33</v>
      </c>
      <c r="G868" s="4">
        <v>317</v>
      </c>
      <c r="H868" s="4">
        <v>164.3</v>
      </c>
    </row>
    <row r="869" spans="1:9">
      <c r="A869" s="4">
        <v>867</v>
      </c>
      <c r="B869" s="4">
        <v>8670</v>
      </c>
      <c r="C869" s="32" t="s">
        <v>2119</v>
      </c>
      <c r="D869" s="4" t="s">
        <v>127</v>
      </c>
      <c r="E869" s="4">
        <v>1</v>
      </c>
      <c r="F869" s="4" t="s">
        <v>33</v>
      </c>
      <c r="G869" s="4">
        <v>420</v>
      </c>
      <c r="H869" s="4">
        <v>191.1</v>
      </c>
    </row>
    <row r="870" spans="1:9">
      <c r="A870" s="4">
        <v>868</v>
      </c>
      <c r="B870" s="4">
        <v>8680</v>
      </c>
      <c r="C870" s="32" t="s">
        <v>2120</v>
      </c>
      <c r="D870" s="4" t="s">
        <v>128</v>
      </c>
      <c r="E870" s="4">
        <v>1</v>
      </c>
      <c r="F870" s="4" t="s">
        <v>33</v>
      </c>
      <c r="G870" s="4">
        <v>525</v>
      </c>
      <c r="H870" s="4">
        <v>197</v>
      </c>
      <c r="I870" s="1" t="s">
        <v>25</v>
      </c>
    </row>
    <row r="871" spans="1:9">
      <c r="A871" s="4">
        <v>869</v>
      </c>
      <c r="B871" s="4">
        <v>8690</v>
      </c>
      <c r="C871" s="32" t="s">
        <v>2121</v>
      </c>
      <c r="D871" s="4" t="s">
        <v>129</v>
      </c>
      <c r="E871" s="4">
        <v>1</v>
      </c>
      <c r="F871" s="4" t="s">
        <v>33</v>
      </c>
      <c r="G871" s="4">
        <v>632</v>
      </c>
      <c r="H871" s="4">
        <v>294</v>
      </c>
      <c r="I871" s="1" t="s">
        <v>24</v>
      </c>
    </row>
    <row r="872" spans="1:9">
      <c r="A872" s="4">
        <v>870</v>
      </c>
      <c r="B872" s="4">
        <v>8700</v>
      </c>
      <c r="C872" s="32" t="s">
        <v>2122</v>
      </c>
      <c r="D872" s="4" t="s">
        <v>1089</v>
      </c>
      <c r="E872" s="4">
        <v>1</v>
      </c>
      <c r="F872" s="4" t="s">
        <v>33</v>
      </c>
      <c r="G872" s="4">
        <v>0</v>
      </c>
      <c r="H872" s="4">
        <v>303.89999999999998</v>
      </c>
    </row>
    <row r="873" spans="1:9">
      <c r="A873" s="4">
        <v>871</v>
      </c>
      <c r="B873" s="4">
        <v>8710</v>
      </c>
      <c r="C873" s="32" t="s">
        <v>2123</v>
      </c>
      <c r="D873" s="4" t="s">
        <v>132</v>
      </c>
      <c r="E873" s="4">
        <v>1</v>
      </c>
      <c r="F873" s="4" t="s">
        <v>33</v>
      </c>
      <c r="G873" s="4">
        <v>123</v>
      </c>
      <c r="H873" s="4">
        <v>876.2</v>
      </c>
      <c r="I873" s="1" t="s">
        <v>25</v>
      </c>
    </row>
    <row r="874" spans="1:9">
      <c r="A874" s="4">
        <v>872</v>
      </c>
      <c r="B874" s="4">
        <v>8720</v>
      </c>
      <c r="C874" s="32" t="s">
        <v>2124</v>
      </c>
      <c r="D874" s="3" t="s">
        <v>133</v>
      </c>
      <c r="E874" s="4">
        <v>1</v>
      </c>
      <c r="F874" s="4" t="s">
        <v>33</v>
      </c>
      <c r="G874" s="2">
        <v>202</v>
      </c>
      <c r="H874" s="2">
        <v>5199.5</v>
      </c>
      <c r="I874" s="1" t="s">
        <v>25</v>
      </c>
    </row>
    <row r="875" spans="1:9">
      <c r="A875" s="4">
        <v>873</v>
      </c>
      <c r="B875" s="4">
        <v>8730</v>
      </c>
      <c r="C875" s="32" t="s">
        <v>2125</v>
      </c>
      <c r="D875" s="4" t="s">
        <v>134</v>
      </c>
      <c r="E875" s="4">
        <v>1</v>
      </c>
      <c r="F875" s="4" t="s">
        <v>33</v>
      </c>
      <c r="G875" s="2">
        <v>204</v>
      </c>
      <c r="H875" s="2">
        <v>8930.7999999999993</v>
      </c>
    </row>
    <row r="876" spans="1:9">
      <c r="A876" s="4">
        <v>874</v>
      </c>
      <c r="B876" s="4">
        <v>8740</v>
      </c>
      <c r="C876" s="32" t="s">
        <v>2126</v>
      </c>
      <c r="D876" s="4" t="s">
        <v>135</v>
      </c>
      <c r="E876" s="4">
        <v>1</v>
      </c>
      <c r="F876" s="4" t="s">
        <v>33</v>
      </c>
      <c r="G876" s="2">
        <v>241</v>
      </c>
      <c r="H876" s="2">
        <v>12368.1</v>
      </c>
    </row>
    <row r="877" spans="1:9">
      <c r="A877" s="4">
        <v>875</v>
      </c>
      <c r="B877" s="4">
        <v>8750</v>
      </c>
      <c r="C877" s="32" t="s">
        <v>2127</v>
      </c>
      <c r="D877" s="3" t="s">
        <v>136</v>
      </c>
      <c r="E877" s="4">
        <v>1</v>
      </c>
      <c r="F877" s="4" t="s">
        <v>33</v>
      </c>
      <c r="G877" s="2">
        <v>248</v>
      </c>
      <c r="H877" s="2">
        <v>4930.2</v>
      </c>
    </row>
    <row r="878" spans="1:9">
      <c r="A878" s="4">
        <v>876</v>
      </c>
      <c r="B878" s="4">
        <v>8760</v>
      </c>
      <c r="C878" s="32" t="s">
        <v>2128</v>
      </c>
      <c r="D878" s="4" t="s">
        <v>137</v>
      </c>
      <c r="E878" s="4"/>
      <c r="F878" s="4" t="s">
        <v>33</v>
      </c>
      <c r="G878" s="4">
        <v>370</v>
      </c>
      <c r="H878" s="4"/>
    </row>
    <row r="879" spans="1:9">
      <c r="A879" s="4">
        <v>877</v>
      </c>
      <c r="B879" s="4">
        <v>8770</v>
      </c>
      <c r="C879" s="32" t="s">
        <v>2129</v>
      </c>
      <c r="D879" s="4" t="s">
        <v>138</v>
      </c>
      <c r="E879" s="4">
        <v>1</v>
      </c>
      <c r="F879" s="4" t="s">
        <v>33</v>
      </c>
      <c r="G879" s="4">
        <v>375</v>
      </c>
      <c r="H879" s="4">
        <v>7.3</v>
      </c>
    </row>
    <row r="880" spans="1:9" ht="105">
      <c r="A880" s="4">
        <v>878</v>
      </c>
      <c r="B880" s="4">
        <v>8780</v>
      </c>
      <c r="C880" s="32" t="s">
        <v>2130</v>
      </c>
      <c r="D880" s="4" t="s">
        <v>1090</v>
      </c>
      <c r="E880" s="4">
        <v>1</v>
      </c>
      <c r="F880" s="4" t="s">
        <v>33</v>
      </c>
      <c r="G880" s="4">
        <v>1193</v>
      </c>
      <c r="H880" s="4">
        <v>8.6</v>
      </c>
      <c r="I880" s="1" t="s">
        <v>25</v>
      </c>
    </row>
    <row r="881" spans="1:9" ht="105">
      <c r="A881" s="4">
        <v>879</v>
      </c>
      <c r="B881" s="4">
        <v>8790</v>
      </c>
      <c r="C881" s="32" t="s">
        <v>2131</v>
      </c>
      <c r="D881" s="4" t="s">
        <v>1091</v>
      </c>
      <c r="E881" s="4">
        <v>1</v>
      </c>
      <c r="F881" s="4" t="s">
        <v>33</v>
      </c>
      <c r="G881" s="4">
        <v>6958</v>
      </c>
      <c r="H881" s="4">
        <v>11.3</v>
      </c>
      <c r="I881" s="1" t="s">
        <v>25</v>
      </c>
    </row>
    <row r="882" spans="1:9" ht="105">
      <c r="A882" s="4">
        <v>880</v>
      </c>
      <c r="B882" s="4">
        <v>8800</v>
      </c>
      <c r="C882" s="32" t="s">
        <v>2132</v>
      </c>
      <c r="D882" s="4" t="s">
        <v>1092</v>
      </c>
      <c r="E882" s="4">
        <v>1</v>
      </c>
      <c r="F882" s="4" t="s">
        <v>33</v>
      </c>
      <c r="G882" s="4">
        <v>12023</v>
      </c>
      <c r="H882" s="4">
        <v>13.4</v>
      </c>
      <c r="I882" s="1" t="s">
        <v>25</v>
      </c>
    </row>
    <row r="883" spans="1:9" ht="105">
      <c r="A883" s="4">
        <v>881</v>
      </c>
      <c r="B883" s="4">
        <v>8810</v>
      </c>
      <c r="C883" s="32" t="s">
        <v>2133</v>
      </c>
      <c r="D883" s="4" t="s">
        <v>1093</v>
      </c>
      <c r="E883" s="4">
        <v>1</v>
      </c>
      <c r="F883" s="4" t="s">
        <v>33</v>
      </c>
      <c r="G883" s="4">
        <v>16580</v>
      </c>
      <c r="H883" s="4">
        <v>15.8</v>
      </c>
      <c r="I883" s="1" t="s">
        <v>25</v>
      </c>
    </row>
    <row r="884" spans="1:9" ht="105">
      <c r="A884" s="4">
        <v>882</v>
      </c>
      <c r="B884" s="4">
        <v>8820</v>
      </c>
      <c r="C884" s="32" t="s">
        <v>2134</v>
      </c>
      <c r="D884" s="4" t="s">
        <v>1094</v>
      </c>
      <c r="E884" s="4">
        <v>1</v>
      </c>
      <c r="F884" s="4" t="s">
        <v>33</v>
      </c>
      <c r="G884" s="4">
        <v>6625</v>
      </c>
      <c r="H884" s="4">
        <v>18.8</v>
      </c>
      <c r="I884" s="1" t="s">
        <v>25</v>
      </c>
    </row>
    <row r="885" spans="1:9" ht="30">
      <c r="A885" s="4">
        <v>883</v>
      </c>
      <c r="B885" s="4">
        <v>8830</v>
      </c>
      <c r="C885" s="32" t="s">
        <v>2135</v>
      </c>
      <c r="D885" s="4" t="s">
        <v>139</v>
      </c>
      <c r="E885" s="4"/>
      <c r="F885" s="4" t="s">
        <v>20</v>
      </c>
      <c r="G885" s="4">
        <v>0</v>
      </c>
      <c r="H885" s="4"/>
      <c r="I885" s="1" t="s">
        <v>25</v>
      </c>
    </row>
    <row r="886" spans="1:9">
      <c r="A886" s="4">
        <v>884</v>
      </c>
      <c r="B886" s="4">
        <v>8840</v>
      </c>
      <c r="C886" s="32" t="s">
        <v>2136</v>
      </c>
      <c r="D886" s="4" t="s">
        <v>140</v>
      </c>
      <c r="E886" s="4">
        <v>1</v>
      </c>
      <c r="F886" s="4" t="s">
        <v>20</v>
      </c>
      <c r="G886" s="4">
        <v>10</v>
      </c>
      <c r="H886" s="4">
        <v>4.4000000000000004</v>
      </c>
      <c r="I886" s="1" t="s">
        <v>24</v>
      </c>
    </row>
    <row r="887" spans="1:9">
      <c r="A887" s="4">
        <v>885</v>
      </c>
      <c r="B887" s="4">
        <v>8850</v>
      </c>
      <c r="C887" s="32" t="s">
        <v>2137</v>
      </c>
      <c r="D887" s="4" t="s">
        <v>141</v>
      </c>
      <c r="E887" s="4">
        <v>1</v>
      </c>
      <c r="F887" s="4" t="s">
        <v>20</v>
      </c>
      <c r="G887" s="4">
        <v>11</v>
      </c>
      <c r="H887" s="4">
        <v>5</v>
      </c>
    </row>
    <row r="888" spans="1:9">
      <c r="A888" s="4">
        <v>886</v>
      </c>
      <c r="B888" s="4">
        <v>8860</v>
      </c>
      <c r="C888" s="32" t="s">
        <v>2138</v>
      </c>
      <c r="D888" s="4" t="s">
        <v>142</v>
      </c>
      <c r="E888" s="4">
        <v>1</v>
      </c>
      <c r="F888" s="4" t="s">
        <v>20</v>
      </c>
      <c r="G888" s="4">
        <v>16</v>
      </c>
      <c r="H888" s="4">
        <v>6.5</v>
      </c>
    </row>
    <row r="889" spans="1:9">
      <c r="A889" s="4">
        <v>887</v>
      </c>
      <c r="B889" s="4">
        <v>8870</v>
      </c>
      <c r="C889" s="32" t="s">
        <v>2139</v>
      </c>
      <c r="D889" s="4" t="s">
        <v>143</v>
      </c>
      <c r="E889" s="4">
        <v>1</v>
      </c>
      <c r="F889" s="4" t="s">
        <v>20</v>
      </c>
      <c r="G889" s="4">
        <v>19</v>
      </c>
      <c r="H889" s="4">
        <v>7.9</v>
      </c>
    </row>
    <row r="890" spans="1:9">
      <c r="A890" s="4">
        <v>888</v>
      </c>
      <c r="B890" s="4">
        <v>8880</v>
      </c>
      <c r="C890" s="32" t="s">
        <v>2140</v>
      </c>
      <c r="D890" s="4" t="s">
        <v>144</v>
      </c>
      <c r="E890" s="4">
        <v>1</v>
      </c>
      <c r="F890" s="4" t="s">
        <v>20</v>
      </c>
      <c r="G890" s="4">
        <v>22</v>
      </c>
      <c r="H890" s="4">
        <v>8.9</v>
      </c>
    </row>
    <row r="891" spans="1:9">
      <c r="A891" s="4">
        <v>889</v>
      </c>
      <c r="B891" s="4">
        <v>8890</v>
      </c>
      <c r="C891" s="32" t="s">
        <v>2141</v>
      </c>
      <c r="D891" s="4" t="s">
        <v>145</v>
      </c>
      <c r="E891" s="4">
        <v>1</v>
      </c>
      <c r="F891" s="4" t="s">
        <v>20</v>
      </c>
      <c r="G891" s="4">
        <v>26</v>
      </c>
      <c r="H891" s="4">
        <v>10.9</v>
      </c>
    </row>
    <row r="892" spans="1:9">
      <c r="A892" s="4">
        <v>890</v>
      </c>
      <c r="B892" s="4">
        <v>8900</v>
      </c>
      <c r="C892" s="32" t="s">
        <v>2142</v>
      </c>
      <c r="D892" s="4" t="s">
        <v>146</v>
      </c>
      <c r="E892" s="4">
        <v>1</v>
      </c>
      <c r="F892" s="4" t="s">
        <v>20</v>
      </c>
      <c r="G892" s="4">
        <v>0</v>
      </c>
      <c r="H892" s="4">
        <v>12.9</v>
      </c>
    </row>
    <row r="893" spans="1:9">
      <c r="A893" s="4">
        <v>891</v>
      </c>
      <c r="B893" s="4">
        <v>8910</v>
      </c>
      <c r="C893" s="32" t="s">
        <v>2143</v>
      </c>
      <c r="D893" s="4" t="s">
        <v>140</v>
      </c>
      <c r="E893" s="4">
        <v>1</v>
      </c>
      <c r="F893" s="4" t="s">
        <v>20</v>
      </c>
      <c r="G893" s="4">
        <v>6</v>
      </c>
      <c r="H893" s="4">
        <v>14.9</v>
      </c>
    </row>
    <row r="894" spans="1:9">
      <c r="A894" s="4">
        <v>892</v>
      </c>
      <c r="B894" s="4">
        <v>8920</v>
      </c>
      <c r="C894" s="32" t="s">
        <v>2144</v>
      </c>
      <c r="D894" s="4" t="s">
        <v>141</v>
      </c>
      <c r="E894" s="4"/>
      <c r="F894" s="4" t="s">
        <v>20</v>
      </c>
      <c r="G894" s="4">
        <v>7</v>
      </c>
      <c r="H894" s="4" t="s">
        <v>24</v>
      </c>
    </row>
    <row r="895" spans="1:9">
      <c r="A895" s="4">
        <v>893</v>
      </c>
      <c r="B895" s="4">
        <v>8930</v>
      </c>
      <c r="C895" s="32" t="s">
        <v>2145</v>
      </c>
      <c r="D895" s="4" t="s">
        <v>142</v>
      </c>
      <c r="E895" s="4">
        <v>1</v>
      </c>
      <c r="F895" s="4" t="s">
        <v>20</v>
      </c>
      <c r="G895" s="4">
        <v>9</v>
      </c>
      <c r="H895" s="4">
        <v>54.5</v>
      </c>
    </row>
    <row r="896" spans="1:9">
      <c r="A896" s="4">
        <v>894</v>
      </c>
      <c r="B896" s="4">
        <v>8940</v>
      </c>
      <c r="C896" s="32" t="s">
        <v>2146</v>
      </c>
      <c r="D896" s="4" t="s">
        <v>143</v>
      </c>
      <c r="E896" s="4">
        <v>1</v>
      </c>
      <c r="F896" s="4" t="s">
        <v>20</v>
      </c>
      <c r="G896" s="4">
        <v>10</v>
      </c>
      <c r="H896" s="4">
        <v>55.4</v>
      </c>
      <c r="I896" s="1" t="s">
        <v>25</v>
      </c>
    </row>
    <row r="897" spans="1:10">
      <c r="A897" s="4">
        <v>895</v>
      </c>
      <c r="B897" s="4">
        <v>8950</v>
      </c>
      <c r="C897" s="32" t="s">
        <v>2147</v>
      </c>
      <c r="D897" s="4" t="s">
        <v>144</v>
      </c>
      <c r="E897" s="4">
        <v>1</v>
      </c>
      <c r="F897" s="4" t="s">
        <v>20</v>
      </c>
      <c r="G897" s="4">
        <v>12</v>
      </c>
      <c r="H897" s="4">
        <v>56.4</v>
      </c>
      <c r="I897" s="1" t="s">
        <v>25</v>
      </c>
    </row>
    <row r="898" spans="1:10">
      <c r="A898" s="4">
        <v>896</v>
      </c>
      <c r="B898" s="4">
        <v>8960</v>
      </c>
      <c r="C898" s="32" t="s">
        <v>2148</v>
      </c>
      <c r="D898" s="4" t="s">
        <v>145</v>
      </c>
      <c r="E898" s="4">
        <v>1</v>
      </c>
      <c r="F898" s="4" t="s">
        <v>20</v>
      </c>
      <c r="G898" s="4">
        <v>15</v>
      </c>
      <c r="H898" s="4">
        <v>57.4</v>
      </c>
      <c r="I898" s="1" t="s">
        <v>25</v>
      </c>
    </row>
    <row r="899" spans="1:10">
      <c r="A899" s="4">
        <v>897</v>
      </c>
      <c r="B899" s="4">
        <v>8970</v>
      </c>
      <c r="C899" s="32" t="s">
        <v>2149</v>
      </c>
      <c r="D899" s="4" t="s">
        <v>147</v>
      </c>
      <c r="E899" s="4">
        <v>1</v>
      </c>
      <c r="F899" s="4" t="s">
        <v>20</v>
      </c>
      <c r="G899" s="4">
        <v>18</v>
      </c>
      <c r="H899" s="4">
        <v>58.4</v>
      </c>
      <c r="I899" s="1" t="s">
        <v>25</v>
      </c>
    </row>
    <row r="900" spans="1:10">
      <c r="A900" s="4">
        <v>898</v>
      </c>
      <c r="B900" s="4">
        <v>8980</v>
      </c>
      <c r="C900" s="32" t="s">
        <v>2150</v>
      </c>
      <c r="D900" s="4" t="s">
        <v>148</v>
      </c>
      <c r="E900" s="4">
        <v>1</v>
      </c>
      <c r="F900" s="4" t="s">
        <v>20</v>
      </c>
      <c r="G900" s="4">
        <v>21</v>
      </c>
      <c r="H900" s="4">
        <v>60.4</v>
      </c>
      <c r="I900" s="1" t="s">
        <v>25</v>
      </c>
    </row>
    <row r="901" spans="1:10">
      <c r="A901" s="4">
        <v>899</v>
      </c>
      <c r="B901" s="4">
        <v>8990</v>
      </c>
      <c r="C901" s="32" t="s">
        <v>2151</v>
      </c>
      <c r="D901" s="4" t="s">
        <v>1095</v>
      </c>
      <c r="E901" s="4">
        <v>1</v>
      </c>
      <c r="F901" s="4" t="s">
        <v>20</v>
      </c>
      <c r="G901" s="4">
        <v>0</v>
      </c>
      <c r="H901" s="4">
        <v>96</v>
      </c>
      <c r="I901" s="1" t="s">
        <v>25</v>
      </c>
    </row>
    <row r="902" spans="1:10">
      <c r="A902" s="4">
        <v>900</v>
      </c>
      <c r="B902" s="4">
        <v>9000</v>
      </c>
      <c r="C902" s="32" t="s">
        <v>2152</v>
      </c>
      <c r="D902" s="4" t="s">
        <v>140</v>
      </c>
      <c r="E902" s="4">
        <v>1</v>
      </c>
      <c r="F902" s="4" t="s">
        <v>20</v>
      </c>
      <c r="G902" s="4">
        <v>69</v>
      </c>
      <c r="H902" s="4">
        <v>99</v>
      </c>
      <c r="I902" s="1" t="s">
        <v>25</v>
      </c>
    </row>
    <row r="903" spans="1:10">
      <c r="A903" s="4">
        <v>901</v>
      </c>
      <c r="B903" s="4">
        <v>9010</v>
      </c>
      <c r="C903" s="32" t="s">
        <v>2153</v>
      </c>
      <c r="D903" s="4" t="s">
        <v>141</v>
      </c>
      <c r="E903" s="4">
        <v>1</v>
      </c>
      <c r="F903" s="4" t="s">
        <v>20</v>
      </c>
      <c r="G903" s="4">
        <v>70</v>
      </c>
      <c r="H903" s="4">
        <v>104.9</v>
      </c>
      <c r="I903" s="1" t="s">
        <v>25</v>
      </c>
    </row>
    <row r="904" spans="1:10">
      <c r="A904" s="4">
        <v>902</v>
      </c>
      <c r="B904" s="4">
        <v>9020</v>
      </c>
      <c r="C904" s="32" t="s">
        <v>2154</v>
      </c>
      <c r="D904" s="4" t="s">
        <v>142</v>
      </c>
      <c r="E904" s="4">
        <v>1</v>
      </c>
      <c r="F904" s="4" t="s">
        <v>20</v>
      </c>
      <c r="G904" s="4">
        <v>71</v>
      </c>
      <c r="H904" s="4">
        <v>156.4</v>
      </c>
      <c r="J904" s="1" t="s">
        <v>25</v>
      </c>
    </row>
    <row r="905" spans="1:10">
      <c r="A905" s="4">
        <v>903</v>
      </c>
      <c r="B905" s="4">
        <v>9030</v>
      </c>
      <c r="C905" s="32" t="s">
        <v>2155</v>
      </c>
      <c r="D905" s="4" t="s">
        <v>143</v>
      </c>
      <c r="E905" s="4"/>
      <c r="F905" s="4" t="s">
        <v>20</v>
      </c>
      <c r="G905" s="4">
        <v>73</v>
      </c>
      <c r="H905" s="4"/>
      <c r="J905" s="1" t="s">
        <v>25</v>
      </c>
    </row>
    <row r="906" spans="1:10">
      <c r="A906" s="4">
        <v>904</v>
      </c>
      <c r="B906" s="4">
        <v>9040</v>
      </c>
      <c r="C906" s="32" t="s">
        <v>2156</v>
      </c>
      <c r="D906" s="4" t="s">
        <v>144</v>
      </c>
      <c r="E906" s="4">
        <v>1</v>
      </c>
      <c r="F906" s="4" t="s">
        <v>20</v>
      </c>
      <c r="G906" s="4">
        <v>74</v>
      </c>
      <c r="H906" s="4">
        <v>118.8</v>
      </c>
    </row>
    <row r="907" spans="1:10">
      <c r="A907" s="4">
        <v>905</v>
      </c>
      <c r="B907" s="4">
        <v>9050</v>
      </c>
      <c r="C907" s="32" t="s">
        <v>2157</v>
      </c>
      <c r="D907" s="4" t="s">
        <v>145</v>
      </c>
      <c r="E907" s="4">
        <v>1</v>
      </c>
      <c r="F907" s="4" t="s">
        <v>20</v>
      </c>
      <c r="G907" s="4">
        <v>77</v>
      </c>
      <c r="H907" s="4">
        <v>141.6</v>
      </c>
    </row>
    <row r="908" spans="1:10">
      <c r="A908" s="4">
        <v>906</v>
      </c>
      <c r="B908" s="4">
        <v>9060</v>
      </c>
      <c r="C908" s="32" t="s">
        <v>2158</v>
      </c>
      <c r="D908" s="4" t="s">
        <v>147</v>
      </c>
      <c r="E908" s="4">
        <v>1</v>
      </c>
      <c r="F908" s="4" t="s">
        <v>20</v>
      </c>
      <c r="G908" s="4">
        <v>121</v>
      </c>
      <c r="H908" s="4">
        <v>152.5</v>
      </c>
    </row>
    <row r="909" spans="1:10">
      <c r="A909" s="4">
        <v>907</v>
      </c>
      <c r="B909" s="4">
        <v>9070</v>
      </c>
      <c r="C909" s="32" t="s">
        <v>2159</v>
      </c>
      <c r="D909" s="4" t="s">
        <v>148</v>
      </c>
      <c r="E909" s="4">
        <v>1</v>
      </c>
      <c r="F909" s="4" t="s">
        <v>20</v>
      </c>
      <c r="G909" s="4">
        <v>125</v>
      </c>
      <c r="H909" s="4">
        <v>187.1</v>
      </c>
    </row>
    <row r="910" spans="1:10">
      <c r="A910" s="4">
        <v>908</v>
      </c>
      <c r="B910" s="4">
        <v>9080</v>
      </c>
      <c r="C910" s="32" t="s">
        <v>2160</v>
      </c>
      <c r="D910" s="4" t="s">
        <v>149</v>
      </c>
      <c r="E910" s="4">
        <v>1</v>
      </c>
      <c r="F910" s="4" t="s">
        <v>20</v>
      </c>
      <c r="G910" s="4">
        <v>132</v>
      </c>
      <c r="H910" s="4">
        <v>227.7</v>
      </c>
    </row>
    <row r="911" spans="1:10">
      <c r="A911" s="4">
        <v>909</v>
      </c>
      <c r="B911" s="4">
        <v>9090</v>
      </c>
      <c r="C911" s="32" t="s">
        <v>2161</v>
      </c>
      <c r="D911" s="4" t="s">
        <v>150</v>
      </c>
      <c r="E911" s="4">
        <v>1</v>
      </c>
      <c r="F911" s="4" t="s">
        <v>20</v>
      </c>
      <c r="G911" s="4">
        <v>197</v>
      </c>
      <c r="H911" s="4">
        <v>304.89999999999998</v>
      </c>
    </row>
    <row r="912" spans="1:10" ht="30">
      <c r="A912" s="4">
        <v>910</v>
      </c>
      <c r="B912" s="4">
        <v>9100</v>
      </c>
      <c r="C912" s="32" t="s">
        <v>2162</v>
      </c>
      <c r="D912" s="4" t="s">
        <v>151</v>
      </c>
      <c r="E912" s="4">
        <v>1</v>
      </c>
      <c r="F912" s="4" t="s">
        <v>20</v>
      </c>
      <c r="G912" s="4">
        <v>0</v>
      </c>
      <c r="H912" s="4">
        <v>546.5</v>
      </c>
    </row>
    <row r="913" spans="1:8">
      <c r="A913" s="4">
        <v>911</v>
      </c>
      <c r="B913" s="4">
        <v>9110</v>
      </c>
      <c r="C913" s="32" t="s">
        <v>2163</v>
      </c>
      <c r="D913" s="4" t="s">
        <v>152</v>
      </c>
      <c r="E913" s="4">
        <v>1</v>
      </c>
      <c r="F913" s="4" t="s">
        <v>33</v>
      </c>
      <c r="G913" s="4">
        <v>171</v>
      </c>
      <c r="H913" s="4">
        <v>649.4</v>
      </c>
    </row>
    <row r="914" spans="1:8">
      <c r="A914" s="4">
        <v>912</v>
      </c>
      <c r="B914" s="4">
        <v>9120</v>
      </c>
      <c r="C914" s="32" t="s">
        <v>2164</v>
      </c>
      <c r="D914" s="4" t="s">
        <v>1096</v>
      </c>
      <c r="E914" s="4"/>
      <c r="F914" s="4" t="s">
        <v>33</v>
      </c>
      <c r="G914" s="4">
        <v>194</v>
      </c>
      <c r="H914" s="4"/>
    </row>
    <row r="915" spans="1:8">
      <c r="A915" s="4">
        <v>913</v>
      </c>
      <c r="B915" s="4">
        <v>9130</v>
      </c>
      <c r="C915" s="32" t="s">
        <v>2165</v>
      </c>
      <c r="D915" s="4" t="s">
        <v>153</v>
      </c>
      <c r="E915" s="4">
        <v>1</v>
      </c>
      <c r="F915" s="4" t="s">
        <v>33</v>
      </c>
      <c r="G915" s="4">
        <v>206</v>
      </c>
      <c r="H915" s="4">
        <v>257.39999999999998</v>
      </c>
    </row>
    <row r="916" spans="1:8">
      <c r="A916" s="4">
        <v>914</v>
      </c>
      <c r="B916" s="4">
        <v>9140</v>
      </c>
      <c r="C916" s="32" t="s">
        <v>2166</v>
      </c>
      <c r="D916" s="4" t="s">
        <v>154</v>
      </c>
      <c r="E916" s="4">
        <v>1</v>
      </c>
      <c r="F916" s="4" t="s">
        <v>33</v>
      </c>
      <c r="G916" s="4">
        <v>248</v>
      </c>
      <c r="H916" s="4">
        <v>280.2</v>
      </c>
    </row>
    <row r="917" spans="1:8">
      <c r="A917" s="4">
        <v>915</v>
      </c>
      <c r="B917" s="4">
        <v>9150</v>
      </c>
      <c r="C917" s="32" t="s">
        <v>2167</v>
      </c>
      <c r="D917" s="4" t="s">
        <v>155</v>
      </c>
      <c r="E917" s="4">
        <v>1</v>
      </c>
      <c r="F917" s="4" t="s">
        <v>33</v>
      </c>
      <c r="G917" s="4">
        <v>326</v>
      </c>
      <c r="H917" s="4">
        <v>292.10000000000002</v>
      </c>
    </row>
    <row r="918" spans="1:8">
      <c r="A918" s="4">
        <v>916</v>
      </c>
      <c r="B918" s="4">
        <v>9160</v>
      </c>
      <c r="C918" s="32" t="s">
        <v>2168</v>
      </c>
      <c r="D918" s="4" t="s">
        <v>156</v>
      </c>
      <c r="E918" s="4">
        <v>1</v>
      </c>
      <c r="F918" s="4" t="s">
        <v>33</v>
      </c>
      <c r="G918" s="4">
        <v>405</v>
      </c>
      <c r="H918" s="4">
        <v>325.7</v>
      </c>
    </row>
    <row r="919" spans="1:8">
      <c r="A919" s="4">
        <v>917</v>
      </c>
      <c r="B919" s="4">
        <v>9170</v>
      </c>
      <c r="C919" s="32" t="s">
        <v>2169</v>
      </c>
      <c r="D919" s="4" t="s">
        <v>157</v>
      </c>
      <c r="E919" s="4">
        <v>1</v>
      </c>
      <c r="F919" s="4" t="s">
        <v>33</v>
      </c>
      <c r="G919" s="4">
        <v>655</v>
      </c>
      <c r="H919" s="4">
        <v>366.3</v>
      </c>
    </row>
    <row r="920" spans="1:8">
      <c r="A920" s="4">
        <v>918</v>
      </c>
      <c r="B920" s="4">
        <v>9180</v>
      </c>
      <c r="C920" s="32" t="s">
        <v>2170</v>
      </c>
      <c r="D920" s="4" t="s">
        <v>158</v>
      </c>
      <c r="E920" s="4">
        <v>1</v>
      </c>
      <c r="F920" s="4" t="s">
        <v>33</v>
      </c>
      <c r="G920" s="4">
        <v>751</v>
      </c>
      <c r="H920" s="4">
        <v>494</v>
      </c>
    </row>
    <row r="921" spans="1:8" ht="45">
      <c r="A921" s="4">
        <v>919</v>
      </c>
      <c r="B921" s="4">
        <v>9190</v>
      </c>
      <c r="C921" s="32" t="s">
        <v>2171</v>
      </c>
      <c r="D921" s="4" t="s">
        <v>1097</v>
      </c>
      <c r="E921" s="4">
        <v>1</v>
      </c>
      <c r="F921" s="4" t="s">
        <v>33</v>
      </c>
      <c r="G921" s="4">
        <v>0</v>
      </c>
      <c r="H921" s="4">
        <v>735.6</v>
      </c>
    </row>
    <row r="922" spans="1:8">
      <c r="A922" s="4">
        <v>920</v>
      </c>
      <c r="B922" s="4">
        <v>9200</v>
      </c>
      <c r="C922" s="32" t="s">
        <v>2172</v>
      </c>
      <c r="D922" s="4" t="s">
        <v>97</v>
      </c>
      <c r="E922" s="4">
        <v>1</v>
      </c>
      <c r="F922" s="4" t="s">
        <v>33</v>
      </c>
      <c r="G922" s="4">
        <v>371</v>
      </c>
      <c r="H922" s="4">
        <v>838.5</v>
      </c>
    </row>
    <row r="923" spans="1:8">
      <c r="A923" s="4">
        <v>921</v>
      </c>
      <c r="B923" s="4">
        <v>9210</v>
      </c>
      <c r="C923" s="32" t="s">
        <v>2173</v>
      </c>
      <c r="D923" s="3" t="s">
        <v>98</v>
      </c>
      <c r="E923" s="4">
        <v>1</v>
      </c>
      <c r="F923" s="4" t="s">
        <v>33</v>
      </c>
      <c r="G923" s="4">
        <v>395</v>
      </c>
      <c r="H923" s="4">
        <v>5.9</v>
      </c>
    </row>
    <row r="924" spans="1:8">
      <c r="A924" s="4">
        <v>922</v>
      </c>
      <c r="B924" s="4">
        <v>9220</v>
      </c>
      <c r="C924" s="32" t="s">
        <v>2174</v>
      </c>
      <c r="D924" s="4" t="s">
        <v>106</v>
      </c>
      <c r="E924" s="4">
        <v>1</v>
      </c>
      <c r="F924" s="4" t="s">
        <v>33</v>
      </c>
      <c r="G924" s="4">
        <v>408</v>
      </c>
      <c r="H924" s="4">
        <v>394</v>
      </c>
    </row>
    <row r="925" spans="1:8">
      <c r="A925" s="4">
        <v>923</v>
      </c>
      <c r="B925" s="4">
        <v>9230</v>
      </c>
      <c r="C925" s="32" t="s">
        <v>2175</v>
      </c>
      <c r="D925" s="4" t="s">
        <v>159</v>
      </c>
      <c r="E925" s="4">
        <v>1</v>
      </c>
      <c r="F925" s="4" t="s">
        <v>33</v>
      </c>
      <c r="G925" s="4">
        <v>449</v>
      </c>
      <c r="H925" s="4">
        <v>406.9</v>
      </c>
    </row>
    <row r="926" spans="1:8">
      <c r="A926" s="4">
        <v>924</v>
      </c>
      <c r="B926" s="4">
        <v>9240</v>
      </c>
      <c r="C926" s="32" t="s">
        <v>2176</v>
      </c>
      <c r="D926" s="4" t="s">
        <v>160</v>
      </c>
      <c r="E926" s="4">
        <v>1</v>
      </c>
      <c r="F926" s="4" t="s">
        <v>33</v>
      </c>
      <c r="G926" s="4">
        <v>527</v>
      </c>
      <c r="H926" s="4">
        <v>426.7</v>
      </c>
    </row>
    <row r="927" spans="1:8">
      <c r="A927" s="4">
        <v>925</v>
      </c>
      <c r="B927" s="4">
        <v>9250</v>
      </c>
      <c r="C927" s="32" t="s">
        <v>2177</v>
      </c>
      <c r="D927" s="4" t="s">
        <v>161</v>
      </c>
      <c r="E927" s="4">
        <v>1</v>
      </c>
      <c r="F927" s="4" t="s">
        <v>33</v>
      </c>
      <c r="G927" s="4">
        <v>678</v>
      </c>
      <c r="H927" s="4">
        <v>422.7</v>
      </c>
    </row>
    <row r="928" spans="1:8">
      <c r="A928" s="4">
        <v>926</v>
      </c>
      <c r="B928" s="4">
        <v>9260</v>
      </c>
      <c r="C928" s="32" t="s">
        <v>2178</v>
      </c>
      <c r="D928" s="4" t="s">
        <v>162</v>
      </c>
      <c r="E928" s="4">
        <v>1</v>
      </c>
      <c r="F928" s="4" t="s">
        <v>33</v>
      </c>
      <c r="G928" s="4">
        <v>930</v>
      </c>
      <c r="H928" s="4">
        <v>444.5</v>
      </c>
    </row>
    <row r="929" spans="1:8">
      <c r="A929" s="4">
        <v>927</v>
      </c>
      <c r="B929" s="4">
        <v>9270</v>
      </c>
      <c r="C929" s="32" t="s">
        <v>2179</v>
      </c>
      <c r="D929" s="4" t="s">
        <v>163</v>
      </c>
      <c r="E929" s="4"/>
      <c r="F929" s="4" t="s">
        <v>33</v>
      </c>
      <c r="G929" s="4">
        <v>1025</v>
      </c>
      <c r="H929" s="4"/>
    </row>
    <row r="930" spans="1:8" ht="45">
      <c r="A930" s="4">
        <v>928</v>
      </c>
      <c r="B930" s="4">
        <v>9280</v>
      </c>
      <c r="C930" s="32" t="s">
        <v>2180</v>
      </c>
      <c r="D930" s="4" t="s">
        <v>1098</v>
      </c>
      <c r="E930" s="4">
        <v>1</v>
      </c>
      <c r="F930" s="4" t="s">
        <v>36</v>
      </c>
      <c r="G930" s="4">
        <v>7</v>
      </c>
      <c r="H930" s="4">
        <v>128.69999999999999</v>
      </c>
    </row>
    <row r="931" spans="1:8" ht="30">
      <c r="A931" s="4">
        <v>929</v>
      </c>
      <c r="B931" s="4">
        <v>9290</v>
      </c>
      <c r="C931" s="32" t="s">
        <v>2181</v>
      </c>
      <c r="D931" s="4" t="s">
        <v>3648</v>
      </c>
      <c r="E931" s="4">
        <v>1</v>
      </c>
      <c r="F931" s="4" t="s">
        <v>33</v>
      </c>
      <c r="G931" s="4">
        <v>473</v>
      </c>
      <c r="H931" s="4">
        <v>175.2</v>
      </c>
    </row>
    <row r="932" spans="1:8" ht="30">
      <c r="A932" s="4">
        <v>930</v>
      </c>
      <c r="B932" s="4">
        <v>9300</v>
      </c>
      <c r="C932" s="32" t="s">
        <v>2182</v>
      </c>
      <c r="D932" s="4" t="s">
        <v>1099</v>
      </c>
      <c r="E932" s="4">
        <v>1</v>
      </c>
      <c r="F932" s="4" t="s">
        <v>33</v>
      </c>
      <c r="G932" s="4">
        <v>821</v>
      </c>
      <c r="H932" s="4">
        <v>198</v>
      </c>
    </row>
    <row r="933" spans="1:8" ht="30">
      <c r="A933" s="4">
        <v>931</v>
      </c>
      <c r="B933" s="4">
        <v>9310</v>
      </c>
      <c r="C933" s="32" t="s">
        <v>2183</v>
      </c>
      <c r="D933" s="4" t="s">
        <v>1100</v>
      </c>
      <c r="E933" s="4">
        <v>1</v>
      </c>
      <c r="F933" s="4" t="s">
        <v>33</v>
      </c>
      <c r="G933" s="4">
        <v>629</v>
      </c>
      <c r="H933" s="4">
        <v>166.3</v>
      </c>
    </row>
    <row r="934" spans="1:8" ht="30">
      <c r="A934" s="4">
        <v>932</v>
      </c>
      <c r="B934" s="4">
        <v>9320</v>
      </c>
      <c r="C934" s="32" t="s">
        <v>2184</v>
      </c>
      <c r="D934" s="4" t="s">
        <v>164</v>
      </c>
      <c r="E934" s="4"/>
      <c r="F934" s="4" t="s">
        <v>33</v>
      </c>
      <c r="G934" s="4">
        <v>639</v>
      </c>
      <c r="H934" s="4"/>
    </row>
    <row r="935" spans="1:8" ht="30">
      <c r="A935" s="4">
        <v>933</v>
      </c>
      <c r="B935" s="4">
        <v>9330</v>
      </c>
      <c r="C935" s="32" t="s">
        <v>2185</v>
      </c>
      <c r="D935" s="4" t="s">
        <v>165</v>
      </c>
      <c r="E935" s="4">
        <v>1</v>
      </c>
      <c r="F935" s="4" t="s">
        <v>33</v>
      </c>
      <c r="G935" s="4">
        <v>523</v>
      </c>
      <c r="H935" s="4">
        <v>128.69999999999999</v>
      </c>
    </row>
    <row r="936" spans="1:8">
      <c r="A936" s="4">
        <v>934</v>
      </c>
      <c r="B936" s="4">
        <v>9340</v>
      </c>
      <c r="C936" s="32" t="s">
        <v>2186</v>
      </c>
      <c r="D936" s="4" t="s">
        <v>166</v>
      </c>
      <c r="E936" s="4">
        <v>1</v>
      </c>
      <c r="F936" s="4" t="s">
        <v>33</v>
      </c>
      <c r="G936" s="4">
        <v>0</v>
      </c>
      <c r="H936" s="4">
        <v>163.4</v>
      </c>
    </row>
    <row r="937" spans="1:8">
      <c r="A937" s="4">
        <v>935</v>
      </c>
      <c r="B937" s="4">
        <v>9350</v>
      </c>
      <c r="C937" s="32" t="s">
        <v>2187</v>
      </c>
      <c r="D937" s="4" t="s">
        <v>1101</v>
      </c>
      <c r="E937" s="4">
        <v>1</v>
      </c>
      <c r="F937" s="4" t="s">
        <v>33</v>
      </c>
      <c r="G937" s="4">
        <v>161</v>
      </c>
      <c r="H937" s="4">
        <v>212.9</v>
      </c>
    </row>
    <row r="938" spans="1:8">
      <c r="A938" s="4">
        <v>936</v>
      </c>
      <c r="B938" s="4">
        <v>9360</v>
      </c>
      <c r="C938" s="32" t="s">
        <v>2188</v>
      </c>
      <c r="D938" s="4" t="s">
        <v>1102</v>
      </c>
      <c r="E938" s="4"/>
      <c r="F938" s="4" t="s">
        <v>33</v>
      </c>
      <c r="G938" s="4">
        <v>177</v>
      </c>
      <c r="H938" s="4"/>
    </row>
    <row r="939" spans="1:8">
      <c r="A939" s="4">
        <v>937</v>
      </c>
      <c r="B939" s="4">
        <v>9370</v>
      </c>
      <c r="C939" s="32" t="s">
        <v>2189</v>
      </c>
      <c r="D939" s="4" t="s">
        <v>167</v>
      </c>
      <c r="E939" s="4">
        <v>1</v>
      </c>
      <c r="F939" s="4" t="s">
        <v>33</v>
      </c>
      <c r="G939" s="4">
        <v>209</v>
      </c>
      <c r="H939" s="4">
        <v>200</v>
      </c>
    </row>
    <row r="940" spans="1:8">
      <c r="A940" s="4">
        <v>938</v>
      </c>
      <c r="B940" s="4">
        <v>9380</v>
      </c>
      <c r="C940" s="32" t="s">
        <v>2190</v>
      </c>
      <c r="D940" s="4" t="s">
        <v>1103</v>
      </c>
      <c r="E940" s="4">
        <v>1</v>
      </c>
      <c r="F940" s="4" t="s">
        <v>33</v>
      </c>
      <c r="G940" s="4">
        <v>190</v>
      </c>
      <c r="H940" s="4">
        <v>275.2</v>
      </c>
    </row>
    <row r="941" spans="1:8">
      <c r="A941" s="4">
        <v>939</v>
      </c>
      <c r="B941" s="4">
        <v>9390</v>
      </c>
      <c r="C941" s="32" t="s">
        <v>2191</v>
      </c>
      <c r="D941" s="4" t="s">
        <v>168</v>
      </c>
      <c r="E941" s="4"/>
      <c r="F941" s="4" t="s">
        <v>33</v>
      </c>
      <c r="G941" s="4">
        <v>0</v>
      </c>
      <c r="H941" s="4"/>
    </row>
    <row r="942" spans="1:8">
      <c r="A942" s="4">
        <v>940</v>
      </c>
      <c r="B942" s="4">
        <v>9400</v>
      </c>
      <c r="C942" s="32" t="s">
        <v>2192</v>
      </c>
      <c r="D942" s="4" t="s">
        <v>169</v>
      </c>
      <c r="E942" s="4">
        <v>1</v>
      </c>
      <c r="F942" s="4" t="s">
        <v>33</v>
      </c>
      <c r="G942" s="4">
        <v>161</v>
      </c>
      <c r="H942" s="4">
        <v>117.8</v>
      </c>
    </row>
    <row r="943" spans="1:8">
      <c r="A943" s="4">
        <v>941</v>
      </c>
      <c r="B943" s="4">
        <v>9410</v>
      </c>
      <c r="C943" s="32" t="s">
        <v>2193</v>
      </c>
      <c r="D943" s="4" t="s">
        <v>1104</v>
      </c>
      <c r="E943" s="4">
        <v>1</v>
      </c>
      <c r="F943" s="4" t="s">
        <v>33</v>
      </c>
      <c r="G943" s="4">
        <v>197</v>
      </c>
      <c r="H943" s="4">
        <v>105.9</v>
      </c>
    </row>
    <row r="944" spans="1:8">
      <c r="A944" s="4">
        <v>942</v>
      </c>
      <c r="B944" s="4">
        <v>9420</v>
      </c>
      <c r="C944" s="32" t="s">
        <v>2194</v>
      </c>
      <c r="D944" s="4" t="s">
        <v>1105</v>
      </c>
      <c r="E944" s="4"/>
      <c r="F944" s="4" t="s">
        <v>33</v>
      </c>
      <c r="G944" s="4">
        <v>206</v>
      </c>
      <c r="H944" s="4"/>
    </row>
    <row r="945" spans="1:8">
      <c r="A945" s="4">
        <v>943</v>
      </c>
      <c r="B945" s="4">
        <v>9430</v>
      </c>
      <c r="C945" s="32" t="s">
        <v>2195</v>
      </c>
      <c r="D945" s="4" t="s">
        <v>170</v>
      </c>
      <c r="E945" s="4">
        <v>1</v>
      </c>
      <c r="F945" s="4" t="s">
        <v>33</v>
      </c>
      <c r="G945" s="4">
        <v>0</v>
      </c>
      <c r="H945" s="4">
        <v>42.6</v>
      </c>
    </row>
    <row r="946" spans="1:8">
      <c r="A946" s="4">
        <v>944</v>
      </c>
      <c r="B946" s="4">
        <v>9440</v>
      </c>
      <c r="C946" s="32" t="s">
        <v>2196</v>
      </c>
      <c r="D946" s="4" t="s">
        <v>171</v>
      </c>
      <c r="E946" s="4">
        <v>1</v>
      </c>
      <c r="F946" s="4" t="s">
        <v>33</v>
      </c>
      <c r="G946" s="4">
        <v>236</v>
      </c>
      <c r="H946" s="4">
        <v>49.5</v>
      </c>
    </row>
    <row r="947" spans="1:8">
      <c r="A947" s="4">
        <v>945</v>
      </c>
      <c r="B947" s="4">
        <v>9450</v>
      </c>
      <c r="C947" s="32" t="s">
        <v>2197</v>
      </c>
      <c r="D947" s="4" t="s">
        <v>172</v>
      </c>
      <c r="E947" s="4">
        <v>1</v>
      </c>
      <c r="F947" s="4" t="s">
        <v>33</v>
      </c>
      <c r="G947" s="4">
        <v>308</v>
      </c>
      <c r="H947" s="4">
        <v>123.8</v>
      </c>
    </row>
    <row r="948" spans="1:8">
      <c r="A948" s="4">
        <v>946</v>
      </c>
      <c r="B948" s="4">
        <v>9460</v>
      </c>
      <c r="C948" s="32" t="s">
        <v>2198</v>
      </c>
      <c r="D948" s="4" t="s">
        <v>173</v>
      </c>
      <c r="E948" s="4"/>
      <c r="F948" s="4" t="s">
        <v>33</v>
      </c>
      <c r="G948" s="4">
        <v>0</v>
      </c>
      <c r="H948" s="4"/>
    </row>
    <row r="949" spans="1:8">
      <c r="A949" s="4">
        <v>947</v>
      </c>
      <c r="B949" s="4">
        <v>9470</v>
      </c>
      <c r="C949" s="32" t="s">
        <v>2199</v>
      </c>
      <c r="D949" s="4" t="s">
        <v>174</v>
      </c>
      <c r="E949" s="4">
        <v>1</v>
      </c>
      <c r="F949" s="4" t="s">
        <v>33</v>
      </c>
      <c r="G949" s="2">
        <v>157</v>
      </c>
      <c r="H949" s="2">
        <v>9621.7999999999993</v>
      </c>
    </row>
    <row r="950" spans="1:8">
      <c r="A950" s="4">
        <v>948</v>
      </c>
      <c r="B950" s="4">
        <v>9480</v>
      </c>
      <c r="C950" s="32" t="s">
        <v>2200</v>
      </c>
      <c r="D950" s="4" t="s">
        <v>175</v>
      </c>
      <c r="E950" s="4">
        <v>1</v>
      </c>
      <c r="F950" s="4" t="s">
        <v>33</v>
      </c>
      <c r="G950" s="2">
        <v>125</v>
      </c>
      <c r="H950" s="2">
        <v>10403.9</v>
      </c>
    </row>
    <row r="951" spans="1:8">
      <c r="A951" s="4">
        <v>949</v>
      </c>
      <c r="B951" s="4">
        <v>9490</v>
      </c>
      <c r="C951" s="32" t="s">
        <v>2201</v>
      </c>
      <c r="D951" s="4" t="s">
        <v>176</v>
      </c>
      <c r="E951" s="4">
        <v>1</v>
      </c>
      <c r="F951" s="4" t="s">
        <v>33</v>
      </c>
      <c r="G951" s="2">
        <v>0</v>
      </c>
      <c r="H951" s="2">
        <v>13819.4</v>
      </c>
    </row>
    <row r="952" spans="1:8">
      <c r="A952" s="4">
        <v>950</v>
      </c>
      <c r="B952" s="4">
        <v>9500</v>
      </c>
      <c r="C952" s="32" t="s">
        <v>2202</v>
      </c>
      <c r="D952" s="4" t="s">
        <v>177</v>
      </c>
      <c r="E952" s="4">
        <v>1</v>
      </c>
      <c r="F952" s="4" t="s">
        <v>33</v>
      </c>
      <c r="G952" s="2">
        <v>51</v>
      </c>
      <c r="H952" s="2">
        <v>14612.4</v>
      </c>
    </row>
    <row r="953" spans="1:8">
      <c r="A953" s="4">
        <v>951</v>
      </c>
      <c r="B953" s="4">
        <v>9510</v>
      </c>
      <c r="C953" s="32" t="s">
        <v>2203</v>
      </c>
      <c r="D953" s="4" t="s">
        <v>178</v>
      </c>
      <c r="E953" s="4"/>
      <c r="F953" s="4" t="s">
        <v>33</v>
      </c>
      <c r="G953" s="4">
        <v>59</v>
      </c>
      <c r="H953" s="4"/>
    </row>
    <row r="954" spans="1:8" ht="30">
      <c r="A954" s="4">
        <v>952</v>
      </c>
      <c r="B954" s="4">
        <v>9520</v>
      </c>
      <c r="C954" s="32" t="s">
        <v>2204</v>
      </c>
      <c r="D954" s="4" t="s">
        <v>179</v>
      </c>
      <c r="E954" s="4">
        <v>1</v>
      </c>
      <c r="F954" s="4" t="s">
        <v>33</v>
      </c>
      <c r="G954" s="4">
        <v>155</v>
      </c>
      <c r="H954" s="4">
        <v>48.5</v>
      </c>
    </row>
    <row r="955" spans="1:8">
      <c r="A955" s="4">
        <v>953</v>
      </c>
      <c r="B955" s="4">
        <v>9530</v>
      </c>
      <c r="C955" s="32" t="s">
        <v>2205</v>
      </c>
      <c r="D955" s="4" t="s">
        <v>1106</v>
      </c>
      <c r="E955" s="4">
        <v>1</v>
      </c>
      <c r="F955" s="4" t="s">
        <v>33</v>
      </c>
      <c r="G955" s="4">
        <v>0</v>
      </c>
      <c r="H955" s="4">
        <v>78.2</v>
      </c>
    </row>
    <row r="956" spans="1:8">
      <c r="A956" s="4">
        <v>954</v>
      </c>
      <c r="B956" s="4">
        <v>9540</v>
      </c>
      <c r="C956" s="32" t="s">
        <v>2206</v>
      </c>
      <c r="D956" s="4" t="s">
        <v>1107</v>
      </c>
      <c r="E956" s="4">
        <v>1</v>
      </c>
      <c r="F956" s="4" t="s">
        <v>180</v>
      </c>
      <c r="G956" s="4">
        <v>11043</v>
      </c>
      <c r="H956" s="4">
        <v>120.8</v>
      </c>
    </row>
    <row r="957" spans="1:8">
      <c r="A957" s="4">
        <v>955</v>
      </c>
      <c r="B957" s="4">
        <v>9550</v>
      </c>
      <c r="C957" s="32" t="s">
        <v>2207</v>
      </c>
      <c r="D957" s="4" t="s">
        <v>181</v>
      </c>
      <c r="E957" s="4"/>
      <c r="F957" s="4" t="s">
        <v>180</v>
      </c>
      <c r="G957" s="4">
        <v>11641</v>
      </c>
      <c r="H957" s="4"/>
    </row>
    <row r="958" spans="1:8" ht="30">
      <c r="A958" s="4">
        <v>956</v>
      </c>
      <c r="B958" s="4">
        <v>9560</v>
      </c>
      <c r="C958" s="32" t="s">
        <v>2208</v>
      </c>
      <c r="D958" s="4" t="s">
        <v>1108</v>
      </c>
      <c r="E958" s="4">
        <v>1</v>
      </c>
      <c r="F958" s="4" t="s">
        <v>180</v>
      </c>
      <c r="G958" s="2">
        <v>15829</v>
      </c>
      <c r="H958" s="2">
        <v>1478.1</v>
      </c>
    </row>
    <row r="959" spans="1:8" ht="30">
      <c r="A959" s="4">
        <v>957</v>
      </c>
      <c r="B959" s="4">
        <v>9570</v>
      </c>
      <c r="C959" s="32" t="s">
        <v>2209</v>
      </c>
      <c r="D959" s="4" t="s">
        <v>182</v>
      </c>
      <c r="E959" s="4">
        <v>1</v>
      </c>
      <c r="F959" s="4" t="s">
        <v>180</v>
      </c>
      <c r="G959" s="2">
        <v>16666</v>
      </c>
      <c r="H959" s="2">
        <v>2301.8000000000002</v>
      </c>
    </row>
    <row r="960" spans="1:8" ht="30">
      <c r="A960" s="4">
        <v>958</v>
      </c>
      <c r="B960" s="4">
        <v>9580</v>
      </c>
      <c r="C960" s="32" t="s">
        <v>2210</v>
      </c>
      <c r="D960" s="4" t="s">
        <v>3649</v>
      </c>
      <c r="E960" s="4">
        <v>1</v>
      </c>
      <c r="F960" s="4" t="s">
        <v>33</v>
      </c>
      <c r="G960" s="2">
        <v>0</v>
      </c>
      <c r="H960" s="2">
        <v>3715.5</v>
      </c>
    </row>
    <row r="961" spans="1:8">
      <c r="A961" s="4">
        <v>959</v>
      </c>
      <c r="B961" s="4">
        <v>9590</v>
      </c>
      <c r="C961" s="32" t="s">
        <v>2211</v>
      </c>
      <c r="D961" s="4" t="s">
        <v>183</v>
      </c>
      <c r="E961" s="4"/>
      <c r="F961" s="4" t="s">
        <v>33</v>
      </c>
      <c r="G961" s="4">
        <v>63</v>
      </c>
      <c r="H961" s="4"/>
    </row>
    <row r="962" spans="1:8">
      <c r="A962" s="4">
        <v>960</v>
      </c>
      <c r="B962" s="4">
        <v>9600</v>
      </c>
      <c r="C962" s="32" t="s">
        <v>2212</v>
      </c>
      <c r="D962" s="4" t="s">
        <v>184</v>
      </c>
      <c r="E962" s="4">
        <v>1</v>
      </c>
      <c r="F962" s="4" t="s">
        <v>33</v>
      </c>
      <c r="G962" s="4">
        <v>99</v>
      </c>
      <c r="H962" s="4">
        <v>831.6</v>
      </c>
    </row>
    <row r="963" spans="1:8">
      <c r="A963" s="4">
        <v>961</v>
      </c>
      <c r="B963" s="4">
        <v>9610</v>
      </c>
      <c r="C963" s="32" t="s">
        <v>2213</v>
      </c>
      <c r="D963" s="4" t="s">
        <v>185</v>
      </c>
      <c r="E963" s="4">
        <v>1</v>
      </c>
      <c r="F963" s="4" t="s">
        <v>33</v>
      </c>
      <c r="G963" s="2">
        <v>151</v>
      </c>
      <c r="H963" s="2">
        <v>1216.7</v>
      </c>
    </row>
    <row r="964" spans="1:8">
      <c r="A964" s="4">
        <v>962</v>
      </c>
      <c r="B964" s="4">
        <v>9620</v>
      </c>
      <c r="C964" s="32" t="s">
        <v>2214</v>
      </c>
      <c r="D964" s="4" t="s">
        <v>3650</v>
      </c>
      <c r="E964" s="4">
        <v>1</v>
      </c>
      <c r="F964" s="4" t="s">
        <v>33</v>
      </c>
      <c r="G964" s="2">
        <v>183</v>
      </c>
      <c r="H964" s="2">
        <v>1663.2</v>
      </c>
    </row>
    <row r="965" spans="1:8">
      <c r="A965" s="4">
        <v>963</v>
      </c>
      <c r="B965" s="4">
        <v>9630</v>
      </c>
      <c r="C965" s="32" t="s">
        <v>2215</v>
      </c>
      <c r="D965" s="4" t="s">
        <v>3651</v>
      </c>
      <c r="E965" s="4">
        <v>1</v>
      </c>
      <c r="F965" s="4" t="s">
        <v>33</v>
      </c>
      <c r="G965" s="4">
        <v>244</v>
      </c>
      <c r="H965" s="4">
        <v>936.5</v>
      </c>
    </row>
    <row r="966" spans="1:8">
      <c r="A966" s="4">
        <v>964</v>
      </c>
      <c r="B966" s="4">
        <v>9640</v>
      </c>
      <c r="C966" s="32" t="s">
        <v>2216</v>
      </c>
      <c r="D966" s="4" t="s">
        <v>186</v>
      </c>
      <c r="E966" s="4">
        <v>1</v>
      </c>
      <c r="F966" s="4" t="s">
        <v>33</v>
      </c>
      <c r="G966" s="2">
        <v>0</v>
      </c>
      <c r="H966" s="2">
        <v>1375.1</v>
      </c>
    </row>
    <row r="967" spans="1:8">
      <c r="A967" s="4">
        <v>965</v>
      </c>
      <c r="B967" s="4">
        <v>9650</v>
      </c>
      <c r="C967" s="32" t="s">
        <v>2217</v>
      </c>
      <c r="D967" s="4" t="s">
        <v>187</v>
      </c>
      <c r="E967" s="4">
        <v>1</v>
      </c>
      <c r="F967" s="4" t="s">
        <v>20</v>
      </c>
      <c r="G967" s="2">
        <v>1686</v>
      </c>
      <c r="H967" s="2">
        <v>1876.1</v>
      </c>
    </row>
    <row r="968" spans="1:8">
      <c r="A968" s="4">
        <v>966</v>
      </c>
      <c r="B968" s="4">
        <v>9660</v>
      </c>
      <c r="C968" s="32" t="s">
        <v>2218</v>
      </c>
      <c r="D968" s="4" t="s">
        <v>188</v>
      </c>
      <c r="E968" s="4"/>
      <c r="F968" s="4" t="s">
        <v>20</v>
      </c>
      <c r="G968" s="4">
        <v>2640</v>
      </c>
      <c r="H968" s="4"/>
    </row>
    <row r="969" spans="1:8">
      <c r="A969" s="4">
        <v>967</v>
      </c>
      <c r="B969" s="4">
        <v>9670</v>
      </c>
      <c r="C969" s="32" t="s">
        <v>2219</v>
      </c>
      <c r="D969" s="4" t="s">
        <v>189</v>
      </c>
      <c r="E969" s="4">
        <v>1</v>
      </c>
      <c r="F969" s="4" t="s">
        <v>20</v>
      </c>
      <c r="G969" s="2">
        <v>4165</v>
      </c>
      <c r="H969" s="2">
        <v>2352.1999999999998</v>
      </c>
    </row>
    <row r="970" spans="1:8">
      <c r="A970" s="4">
        <v>968</v>
      </c>
      <c r="B970" s="4">
        <v>9680</v>
      </c>
      <c r="C970" s="32" t="s">
        <v>2220</v>
      </c>
      <c r="D970" s="4" t="s">
        <v>3652</v>
      </c>
      <c r="E970" s="4">
        <v>1</v>
      </c>
      <c r="F970" s="4" t="s">
        <v>20</v>
      </c>
      <c r="G970" s="2">
        <v>5037</v>
      </c>
      <c r="H970" s="2">
        <v>3284.8</v>
      </c>
    </row>
    <row r="971" spans="1:8">
      <c r="A971" s="4">
        <v>969</v>
      </c>
      <c r="B971" s="4">
        <v>9690</v>
      </c>
      <c r="C971" s="32" t="s">
        <v>2221</v>
      </c>
      <c r="D971" s="4" t="s">
        <v>3653</v>
      </c>
      <c r="E971" s="4">
        <v>1</v>
      </c>
      <c r="F971" s="4" t="s">
        <v>20</v>
      </c>
      <c r="G971" s="2">
        <v>6439</v>
      </c>
      <c r="H971" s="2">
        <v>4351.1000000000004</v>
      </c>
    </row>
    <row r="972" spans="1:8">
      <c r="A972" s="4">
        <v>970</v>
      </c>
      <c r="B972" s="4">
        <v>9700</v>
      </c>
      <c r="C972" s="32" t="s">
        <v>2222</v>
      </c>
      <c r="D972" s="4" t="s">
        <v>190</v>
      </c>
      <c r="E972" s="4"/>
      <c r="F972" s="4" t="s">
        <v>20</v>
      </c>
      <c r="G972" s="4">
        <v>0</v>
      </c>
      <c r="H972" s="4"/>
    </row>
    <row r="973" spans="1:8">
      <c r="A973" s="4">
        <v>971</v>
      </c>
      <c r="B973" s="4">
        <v>9710</v>
      </c>
      <c r="C973" s="32" t="s">
        <v>2223</v>
      </c>
      <c r="D973" s="4" t="s">
        <v>191</v>
      </c>
      <c r="E973" s="4">
        <v>1</v>
      </c>
      <c r="F973" s="4" t="s">
        <v>20</v>
      </c>
      <c r="G973" s="4">
        <v>952</v>
      </c>
      <c r="H973" s="4">
        <v>59.4</v>
      </c>
    </row>
    <row r="974" spans="1:8">
      <c r="A974" s="4">
        <v>972</v>
      </c>
      <c r="B974" s="4">
        <v>9720</v>
      </c>
      <c r="C974" s="32" t="s">
        <v>2224</v>
      </c>
      <c r="D974" s="4" t="s">
        <v>192</v>
      </c>
      <c r="E974" s="4">
        <v>1</v>
      </c>
      <c r="F974" s="4" t="s">
        <v>20</v>
      </c>
      <c r="G974" s="4">
        <v>1377</v>
      </c>
      <c r="H974" s="4">
        <v>67.3</v>
      </c>
    </row>
    <row r="975" spans="1:8">
      <c r="A975" s="4">
        <v>973</v>
      </c>
      <c r="B975" s="4">
        <v>9730</v>
      </c>
      <c r="C975" s="32" t="s">
        <v>2225</v>
      </c>
      <c r="D975" s="4" t="s">
        <v>193</v>
      </c>
      <c r="E975" s="4"/>
      <c r="F975" s="4" t="s">
        <v>20</v>
      </c>
      <c r="G975" s="4">
        <v>1904</v>
      </c>
      <c r="H975" s="4"/>
    </row>
    <row r="976" spans="1:8">
      <c r="A976" s="4">
        <v>974</v>
      </c>
      <c r="B976" s="4">
        <v>9740</v>
      </c>
      <c r="C976" s="32" t="s">
        <v>2226</v>
      </c>
      <c r="D976" s="4" t="s">
        <v>194</v>
      </c>
      <c r="E976" s="4">
        <v>1</v>
      </c>
      <c r="F976" s="4" t="s">
        <v>20</v>
      </c>
      <c r="G976" s="4">
        <v>1165</v>
      </c>
      <c r="H976" s="4">
        <v>42.6</v>
      </c>
    </row>
    <row r="977" spans="1:9">
      <c r="A977" s="4">
        <v>975</v>
      </c>
      <c r="B977" s="4">
        <v>9750</v>
      </c>
      <c r="C977" s="32" t="s">
        <v>2227</v>
      </c>
      <c r="D977" s="4" t="s">
        <v>195</v>
      </c>
      <c r="E977" s="4">
        <v>1</v>
      </c>
      <c r="F977" s="4" t="s">
        <v>20</v>
      </c>
      <c r="G977" s="4">
        <v>1478</v>
      </c>
      <c r="H977" s="4">
        <v>49.5</v>
      </c>
    </row>
    <row r="978" spans="1:9">
      <c r="A978" s="4">
        <v>976</v>
      </c>
      <c r="B978" s="4">
        <v>9760</v>
      </c>
      <c r="C978" s="32" t="s">
        <v>2228</v>
      </c>
      <c r="D978" s="4" t="s">
        <v>196</v>
      </c>
      <c r="E978" s="4">
        <v>1</v>
      </c>
      <c r="F978" s="4" t="s">
        <v>20</v>
      </c>
      <c r="G978" s="4">
        <v>2033</v>
      </c>
      <c r="H978" s="4">
        <v>71.3</v>
      </c>
    </row>
    <row r="979" spans="1:9" ht="30">
      <c r="A979" s="4">
        <v>977</v>
      </c>
      <c r="B979" s="4">
        <v>9770</v>
      </c>
      <c r="C979" s="32" t="s">
        <v>2229</v>
      </c>
      <c r="D979" s="4" t="s">
        <v>197</v>
      </c>
      <c r="E979" s="4"/>
      <c r="F979" s="4" t="s">
        <v>20</v>
      </c>
      <c r="G979" s="4">
        <v>0</v>
      </c>
      <c r="H979" s="4"/>
    </row>
    <row r="980" spans="1:9">
      <c r="A980" s="4">
        <v>978</v>
      </c>
      <c r="B980" s="4">
        <v>9780</v>
      </c>
      <c r="C980" s="32" t="s">
        <v>2230</v>
      </c>
      <c r="D980" s="4" t="s">
        <v>198</v>
      </c>
      <c r="E980" s="4">
        <v>1</v>
      </c>
      <c r="F980" s="4" t="s">
        <v>20</v>
      </c>
      <c r="G980" s="4">
        <v>2642</v>
      </c>
      <c r="H980" s="4">
        <v>125.7</v>
      </c>
    </row>
    <row r="981" spans="1:9">
      <c r="A981" s="4">
        <v>979</v>
      </c>
      <c r="B981" s="4">
        <v>9790</v>
      </c>
      <c r="C981" s="32" t="s">
        <v>2231</v>
      </c>
      <c r="D981" s="4" t="s">
        <v>199</v>
      </c>
      <c r="E981" s="4">
        <v>1</v>
      </c>
      <c r="F981" s="4" t="s">
        <v>20</v>
      </c>
      <c r="G981" s="4">
        <v>4238</v>
      </c>
      <c r="H981" s="4">
        <v>130.69999999999999</v>
      </c>
    </row>
    <row r="982" spans="1:9">
      <c r="A982" s="4">
        <v>980</v>
      </c>
      <c r="B982" s="4">
        <v>9800</v>
      </c>
      <c r="C982" s="32" t="s">
        <v>2232</v>
      </c>
      <c r="D982" s="4" t="s">
        <v>200</v>
      </c>
      <c r="E982" s="4">
        <v>1</v>
      </c>
      <c r="F982" s="4" t="s">
        <v>20</v>
      </c>
      <c r="G982" s="4">
        <v>4988</v>
      </c>
      <c r="H982" s="4">
        <v>135.6</v>
      </c>
    </row>
    <row r="983" spans="1:9" ht="30">
      <c r="A983" s="4">
        <v>981</v>
      </c>
      <c r="B983" s="4">
        <v>9810</v>
      </c>
      <c r="C983" s="32" t="s">
        <v>2233</v>
      </c>
      <c r="D983" s="4" t="s">
        <v>201</v>
      </c>
      <c r="E983" s="4">
        <v>1</v>
      </c>
      <c r="F983" s="4" t="s">
        <v>33</v>
      </c>
      <c r="G983" s="4">
        <v>0</v>
      </c>
      <c r="H983" s="4">
        <v>140.6</v>
      </c>
    </row>
    <row r="984" spans="1:9">
      <c r="A984" s="4">
        <v>982</v>
      </c>
      <c r="B984" s="4">
        <v>9820</v>
      </c>
      <c r="C984" s="32" t="s">
        <v>2234</v>
      </c>
      <c r="D984" s="4" t="s">
        <v>202</v>
      </c>
      <c r="E984" s="4">
        <v>1</v>
      </c>
      <c r="F984" s="4" t="s">
        <v>33</v>
      </c>
      <c r="G984" s="4">
        <v>64</v>
      </c>
      <c r="H984" s="4">
        <v>156.4</v>
      </c>
      <c r="I984" s="1" t="s">
        <v>25</v>
      </c>
    </row>
    <row r="985" spans="1:9">
      <c r="A985" s="4">
        <v>983</v>
      </c>
      <c r="B985" s="4">
        <v>9830</v>
      </c>
      <c r="C985" s="32" t="s">
        <v>2235</v>
      </c>
      <c r="D985" s="4" t="s">
        <v>203</v>
      </c>
      <c r="E985" s="4"/>
      <c r="F985" s="4" t="s">
        <v>33</v>
      </c>
      <c r="G985" s="4">
        <v>77</v>
      </c>
      <c r="H985" s="4"/>
      <c r="I985" s="1" t="s">
        <v>24</v>
      </c>
    </row>
    <row r="986" spans="1:9">
      <c r="A986" s="4">
        <v>984</v>
      </c>
      <c r="B986" s="4">
        <v>9840</v>
      </c>
      <c r="C986" s="32" t="s">
        <v>2236</v>
      </c>
      <c r="D986" s="4" t="s">
        <v>1109</v>
      </c>
      <c r="E986" s="4">
        <v>1</v>
      </c>
      <c r="F986" s="4" t="s">
        <v>33</v>
      </c>
      <c r="G986" s="4">
        <v>0</v>
      </c>
      <c r="H986" s="4">
        <v>148.5</v>
      </c>
    </row>
    <row r="987" spans="1:9">
      <c r="A987" s="4">
        <v>985</v>
      </c>
      <c r="B987" s="4">
        <v>9850</v>
      </c>
      <c r="C987" s="32" t="s">
        <v>2237</v>
      </c>
      <c r="D987" s="4" t="s">
        <v>204</v>
      </c>
      <c r="E987" s="4">
        <v>1</v>
      </c>
      <c r="F987" s="4" t="s">
        <v>33</v>
      </c>
      <c r="G987" s="4">
        <v>46</v>
      </c>
      <c r="H987" s="4">
        <v>216.8</v>
      </c>
    </row>
    <row r="988" spans="1:9">
      <c r="A988" s="4">
        <v>986</v>
      </c>
      <c r="B988" s="4">
        <v>9860</v>
      </c>
      <c r="C988" s="32" t="s">
        <v>2238</v>
      </c>
      <c r="D988" s="4" t="s">
        <v>205</v>
      </c>
      <c r="E988" s="4">
        <v>1</v>
      </c>
      <c r="F988" s="4" t="s">
        <v>33</v>
      </c>
      <c r="G988" s="4">
        <v>53</v>
      </c>
      <c r="H988" s="4">
        <v>319.8</v>
      </c>
    </row>
    <row r="989" spans="1:9">
      <c r="A989" s="4">
        <v>987</v>
      </c>
      <c r="B989" s="4">
        <v>9870</v>
      </c>
      <c r="C989" s="32" t="s">
        <v>2239</v>
      </c>
      <c r="D989" s="4" t="s">
        <v>206</v>
      </c>
      <c r="E989" s="4">
        <v>1</v>
      </c>
      <c r="F989" s="4" t="s">
        <v>33</v>
      </c>
      <c r="G989" s="4">
        <v>76</v>
      </c>
      <c r="H989" s="4">
        <v>441.5</v>
      </c>
    </row>
    <row r="990" spans="1:9" ht="30">
      <c r="A990" s="4">
        <v>988</v>
      </c>
      <c r="B990" s="4">
        <v>9880</v>
      </c>
      <c r="C990" s="32" t="s">
        <v>2240</v>
      </c>
      <c r="D990" s="4" t="s">
        <v>207</v>
      </c>
      <c r="E990" s="4">
        <v>1</v>
      </c>
      <c r="F990" s="4" t="s">
        <v>20</v>
      </c>
      <c r="G990" s="4">
        <v>0</v>
      </c>
      <c r="H990" s="4">
        <v>592</v>
      </c>
    </row>
    <row r="991" spans="1:9">
      <c r="A991" s="4">
        <v>989</v>
      </c>
      <c r="B991" s="4">
        <v>9890</v>
      </c>
      <c r="C991" s="32" t="s">
        <v>2241</v>
      </c>
      <c r="D991" s="4" t="s">
        <v>208</v>
      </c>
      <c r="E991" s="4"/>
      <c r="F991" s="4" t="s">
        <v>20</v>
      </c>
      <c r="G991" s="4">
        <v>166</v>
      </c>
      <c r="H991" s="4"/>
    </row>
    <row r="992" spans="1:9">
      <c r="A992" s="4">
        <v>990</v>
      </c>
      <c r="B992" s="4">
        <v>9900</v>
      </c>
      <c r="C992" s="32" t="s">
        <v>2242</v>
      </c>
      <c r="D992" s="4" t="s">
        <v>209</v>
      </c>
      <c r="E992" s="4">
        <v>1</v>
      </c>
      <c r="F992" s="4" t="s">
        <v>20</v>
      </c>
      <c r="G992" s="4">
        <v>174</v>
      </c>
      <c r="H992" s="4">
        <v>492</v>
      </c>
    </row>
    <row r="993" spans="1:8">
      <c r="A993" s="4">
        <v>991</v>
      </c>
      <c r="B993" s="4">
        <v>9910</v>
      </c>
      <c r="C993" s="32" t="s">
        <v>2243</v>
      </c>
      <c r="D993" s="4" t="s">
        <v>210</v>
      </c>
      <c r="E993" s="4">
        <v>1</v>
      </c>
      <c r="F993" s="4" t="s">
        <v>20</v>
      </c>
      <c r="G993" s="4">
        <v>180</v>
      </c>
      <c r="H993" s="4">
        <v>601.9</v>
      </c>
    </row>
    <row r="994" spans="1:8">
      <c r="A994" s="4">
        <v>992</v>
      </c>
      <c r="B994" s="4">
        <v>9920</v>
      </c>
      <c r="C994" s="32" t="s">
        <v>2244</v>
      </c>
      <c r="D994" s="4" t="s">
        <v>298</v>
      </c>
      <c r="E994" s="4">
        <v>1</v>
      </c>
      <c r="F994" s="4" t="s">
        <v>20</v>
      </c>
      <c r="G994" s="4">
        <v>187</v>
      </c>
      <c r="H994" s="4">
        <v>700.9</v>
      </c>
    </row>
    <row r="995" spans="1:8">
      <c r="A995" s="4">
        <v>993</v>
      </c>
      <c r="B995" s="4">
        <v>9930</v>
      </c>
      <c r="C995" s="32" t="s">
        <v>2245</v>
      </c>
      <c r="D995" s="4" t="s">
        <v>211</v>
      </c>
      <c r="E995" s="4">
        <v>1</v>
      </c>
      <c r="F995" s="4" t="s">
        <v>20</v>
      </c>
      <c r="G995" s="4">
        <v>209</v>
      </c>
      <c r="H995" s="4">
        <v>810.8</v>
      </c>
    </row>
    <row r="996" spans="1:8" ht="30">
      <c r="A996" s="4">
        <v>994</v>
      </c>
      <c r="B996" s="4">
        <v>9940</v>
      </c>
      <c r="C996" s="32" t="s">
        <v>2246</v>
      </c>
      <c r="D996" s="4" t="s">
        <v>1110</v>
      </c>
      <c r="E996" s="4"/>
      <c r="F996" s="4" t="s">
        <v>20</v>
      </c>
      <c r="G996" s="4">
        <v>0</v>
      </c>
      <c r="H996" s="4"/>
    </row>
    <row r="997" spans="1:8">
      <c r="A997" s="4">
        <v>995</v>
      </c>
      <c r="B997" s="4">
        <v>9950</v>
      </c>
      <c r="C997" s="32" t="s">
        <v>2247</v>
      </c>
      <c r="D997" s="4" t="s">
        <v>34</v>
      </c>
      <c r="E997" s="4">
        <v>1</v>
      </c>
      <c r="F997" s="4" t="s">
        <v>20</v>
      </c>
      <c r="G997" s="4">
        <v>213</v>
      </c>
      <c r="H997" s="4">
        <v>233.6</v>
      </c>
    </row>
    <row r="998" spans="1:8">
      <c r="A998" s="4">
        <v>996</v>
      </c>
      <c r="B998" s="4">
        <v>9960</v>
      </c>
      <c r="C998" s="32" t="s">
        <v>2248</v>
      </c>
      <c r="D998" s="4" t="s">
        <v>35</v>
      </c>
      <c r="E998" s="4">
        <v>1</v>
      </c>
      <c r="F998" s="4" t="s">
        <v>20</v>
      </c>
      <c r="G998" s="4">
        <v>323</v>
      </c>
      <c r="H998" s="4">
        <v>379.2</v>
      </c>
    </row>
    <row r="999" spans="1:8">
      <c r="A999" s="4">
        <v>997</v>
      </c>
      <c r="B999" s="4">
        <v>9970</v>
      </c>
      <c r="C999" s="32" t="s">
        <v>2249</v>
      </c>
      <c r="D999" s="4" t="s">
        <v>212</v>
      </c>
      <c r="E999" s="4">
        <v>1</v>
      </c>
      <c r="F999" s="4" t="s">
        <v>20</v>
      </c>
      <c r="G999" s="4">
        <v>476</v>
      </c>
      <c r="H999" s="4">
        <v>445.5</v>
      </c>
    </row>
    <row r="1000" spans="1:8">
      <c r="A1000" s="4">
        <v>998</v>
      </c>
      <c r="B1000" s="4">
        <v>9980</v>
      </c>
      <c r="C1000" s="32" t="s">
        <v>2250</v>
      </c>
      <c r="D1000" s="4" t="s">
        <v>213</v>
      </c>
      <c r="E1000" s="4">
        <v>1</v>
      </c>
      <c r="F1000" s="4" t="s">
        <v>20</v>
      </c>
      <c r="G1000" s="4">
        <v>718</v>
      </c>
      <c r="H1000" s="4">
        <v>518.79999999999995</v>
      </c>
    </row>
    <row r="1001" spans="1:8">
      <c r="A1001" s="4">
        <v>999</v>
      </c>
      <c r="B1001" s="4">
        <v>9990</v>
      </c>
      <c r="C1001" s="32" t="s">
        <v>2251</v>
      </c>
      <c r="D1001" s="4" t="s">
        <v>214</v>
      </c>
      <c r="E1001" s="4">
        <v>1</v>
      </c>
      <c r="F1001" s="4" t="s">
        <v>20</v>
      </c>
      <c r="G1001" s="4">
        <v>794</v>
      </c>
      <c r="H1001" s="4">
        <v>598</v>
      </c>
    </row>
    <row r="1002" spans="1:8" ht="30">
      <c r="A1002" s="4">
        <v>1000</v>
      </c>
      <c r="B1002" s="4">
        <v>10000</v>
      </c>
      <c r="C1002" s="32" t="s">
        <v>2252</v>
      </c>
      <c r="D1002" s="3" t="s">
        <v>1111</v>
      </c>
      <c r="E1002" s="4"/>
      <c r="F1002" s="4" t="s">
        <v>20</v>
      </c>
      <c r="G1002" s="4">
        <v>0</v>
      </c>
      <c r="H1002" s="4"/>
    </row>
    <row r="1003" spans="1:8">
      <c r="A1003" s="4">
        <v>1001</v>
      </c>
      <c r="B1003" s="4">
        <v>10010</v>
      </c>
      <c r="C1003" s="32" t="s">
        <v>2253</v>
      </c>
      <c r="D1003" s="4" t="s">
        <v>215</v>
      </c>
      <c r="E1003" s="4">
        <v>1</v>
      </c>
      <c r="F1003" s="4" t="s">
        <v>20</v>
      </c>
      <c r="G1003" s="2">
        <v>610</v>
      </c>
      <c r="H1003" s="2">
        <v>1243.4000000000001</v>
      </c>
    </row>
    <row r="1004" spans="1:8">
      <c r="A1004" s="4">
        <v>1002</v>
      </c>
      <c r="B1004" s="4">
        <v>10020</v>
      </c>
      <c r="C1004" s="32" t="s">
        <v>2254</v>
      </c>
      <c r="D1004" s="4" t="s">
        <v>216</v>
      </c>
      <c r="E1004" s="4">
        <v>1</v>
      </c>
      <c r="F1004" s="4" t="s">
        <v>20</v>
      </c>
      <c r="G1004" s="2">
        <v>747</v>
      </c>
      <c r="H1004" s="2">
        <v>1281.0999999999999</v>
      </c>
    </row>
    <row r="1005" spans="1:8">
      <c r="A1005" s="4">
        <v>1003</v>
      </c>
      <c r="B1005" s="4">
        <v>10030</v>
      </c>
      <c r="C1005" s="32" t="s">
        <v>2255</v>
      </c>
      <c r="D1005" s="4" t="s">
        <v>217</v>
      </c>
      <c r="E1005" s="4">
        <v>1</v>
      </c>
      <c r="F1005" s="4" t="s">
        <v>20</v>
      </c>
      <c r="G1005" s="2">
        <v>870</v>
      </c>
      <c r="H1005" s="2">
        <v>1267.2</v>
      </c>
    </row>
    <row r="1006" spans="1:8">
      <c r="A1006" s="4">
        <v>1004</v>
      </c>
      <c r="B1006" s="4">
        <v>10040</v>
      </c>
      <c r="C1006" s="32" t="s">
        <v>2256</v>
      </c>
      <c r="D1006" s="4" t="s">
        <v>218</v>
      </c>
      <c r="E1006" s="4">
        <v>1</v>
      </c>
      <c r="F1006" s="4" t="s">
        <v>20</v>
      </c>
      <c r="G1006" s="2">
        <v>1007</v>
      </c>
      <c r="H1006" s="2">
        <v>1303.8</v>
      </c>
    </row>
    <row r="1007" spans="1:8" ht="30">
      <c r="A1007" s="4">
        <v>1005</v>
      </c>
      <c r="B1007" s="4">
        <v>10050</v>
      </c>
      <c r="C1007" s="32" t="s">
        <v>2257</v>
      </c>
      <c r="D1007" s="4" t="s">
        <v>1112</v>
      </c>
      <c r="E1007" s="4">
        <v>1</v>
      </c>
      <c r="F1007" s="4" t="s">
        <v>20</v>
      </c>
      <c r="G1007" s="2">
        <v>0</v>
      </c>
      <c r="H1007" s="2">
        <v>1353.3</v>
      </c>
    </row>
    <row r="1008" spans="1:8">
      <c r="A1008" s="4">
        <v>1006</v>
      </c>
      <c r="B1008" s="4">
        <v>10060</v>
      </c>
      <c r="C1008" s="32" t="s">
        <v>2258</v>
      </c>
      <c r="D1008" s="4" t="s">
        <v>215</v>
      </c>
      <c r="E1008" s="4">
        <v>1</v>
      </c>
      <c r="F1008" s="4" t="s">
        <v>20</v>
      </c>
      <c r="G1008" s="2">
        <v>290</v>
      </c>
      <c r="H1008" s="2">
        <v>1391</v>
      </c>
    </row>
    <row r="1009" spans="1:9">
      <c r="A1009" s="4">
        <v>1007</v>
      </c>
      <c r="B1009" s="4">
        <v>10070</v>
      </c>
      <c r="C1009" s="32" t="s">
        <v>2259</v>
      </c>
      <c r="D1009" s="4" t="s">
        <v>216</v>
      </c>
      <c r="E1009" s="4"/>
      <c r="F1009" s="4" t="s">
        <v>20</v>
      </c>
      <c r="G1009" s="4">
        <v>470</v>
      </c>
      <c r="H1009" s="4"/>
    </row>
    <row r="1010" spans="1:9">
      <c r="A1010" s="4">
        <v>1008</v>
      </c>
      <c r="B1010" s="4">
        <v>10080</v>
      </c>
      <c r="C1010" s="32" t="s">
        <v>2260</v>
      </c>
      <c r="D1010" s="4" t="s">
        <v>217</v>
      </c>
      <c r="E1010" s="4">
        <v>1</v>
      </c>
      <c r="F1010" s="4" t="s">
        <v>20</v>
      </c>
      <c r="G1010" s="4">
        <v>552</v>
      </c>
      <c r="H1010" s="4">
        <v>23.8</v>
      </c>
    </row>
    <row r="1011" spans="1:9">
      <c r="A1011" s="4">
        <v>1009</v>
      </c>
      <c r="B1011" s="4">
        <v>10090</v>
      </c>
      <c r="C1011" s="32" t="s">
        <v>2261</v>
      </c>
      <c r="D1011" s="4" t="s">
        <v>218</v>
      </c>
      <c r="E1011" s="4">
        <v>1</v>
      </c>
      <c r="F1011" s="4" t="s">
        <v>20</v>
      </c>
      <c r="G1011" s="4">
        <v>644</v>
      </c>
      <c r="H1011" s="4">
        <v>26.7</v>
      </c>
    </row>
    <row r="1012" spans="1:9">
      <c r="A1012" s="4">
        <v>1010</v>
      </c>
      <c r="B1012" s="4">
        <v>10100</v>
      </c>
      <c r="C1012" s="32" t="s">
        <v>2262</v>
      </c>
      <c r="D1012" s="4" t="s">
        <v>219</v>
      </c>
      <c r="E1012" s="4">
        <v>1</v>
      </c>
      <c r="F1012" s="4" t="s">
        <v>20</v>
      </c>
      <c r="G1012" s="4">
        <v>743</v>
      </c>
      <c r="H1012" s="4">
        <v>28.7</v>
      </c>
    </row>
    <row r="1013" spans="1:9" ht="45">
      <c r="A1013" s="4">
        <v>1011</v>
      </c>
      <c r="B1013" s="4">
        <v>10110</v>
      </c>
      <c r="C1013" s="32" t="s">
        <v>2263</v>
      </c>
      <c r="D1013" s="4" t="s">
        <v>1113</v>
      </c>
      <c r="E1013" s="4">
        <v>1</v>
      </c>
      <c r="F1013" s="4" t="s">
        <v>33</v>
      </c>
      <c r="G1013" s="4">
        <v>0</v>
      </c>
      <c r="H1013" s="4">
        <v>29.7</v>
      </c>
    </row>
    <row r="1014" spans="1:9">
      <c r="A1014" s="4">
        <v>1012</v>
      </c>
      <c r="B1014" s="4">
        <v>10120</v>
      </c>
      <c r="C1014" s="32" t="s">
        <v>2264</v>
      </c>
      <c r="D1014" s="3" t="s">
        <v>1114</v>
      </c>
      <c r="E1014" s="4"/>
      <c r="F1014" s="4" t="s">
        <v>33</v>
      </c>
      <c r="G1014" s="4">
        <v>1618</v>
      </c>
      <c r="H1014" s="4"/>
    </row>
    <row r="1015" spans="1:9">
      <c r="A1015" s="4">
        <v>1013</v>
      </c>
      <c r="B1015" s="4">
        <v>10130</v>
      </c>
      <c r="C1015" s="32" t="s">
        <v>2265</v>
      </c>
      <c r="D1015" s="4" t="s">
        <v>220</v>
      </c>
      <c r="E1015" s="4">
        <v>1</v>
      </c>
      <c r="F1015" s="4" t="s">
        <v>33</v>
      </c>
      <c r="G1015" s="4">
        <v>1691</v>
      </c>
      <c r="H1015" s="4">
        <v>215.8</v>
      </c>
    </row>
    <row r="1016" spans="1:9">
      <c r="A1016" s="4">
        <v>1014</v>
      </c>
      <c r="B1016" s="4">
        <v>10140</v>
      </c>
      <c r="C1016" s="32" t="s">
        <v>2266</v>
      </c>
      <c r="D1016" s="4" t="s">
        <v>221</v>
      </c>
      <c r="E1016" s="4">
        <v>1</v>
      </c>
      <c r="F1016" s="4" t="s">
        <v>33</v>
      </c>
      <c r="G1016" s="4">
        <v>1642</v>
      </c>
      <c r="H1016" s="4">
        <v>252.5</v>
      </c>
    </row>
    <row r="1017" spans="1:9">
      <c r="A1017" s="4">
        <v>1015</v>
      </c>
      <c r="B1017" s="4">
        <v>10150</v>
      </c>
      <c r="C1017" s="32" t="s">
        <v>2267</v>
      </c>
      <c r="D1017" s="4" t="s">
        <v>222</v>
      </c>
      <c r="E1017" s="4">
        <v>1</v>
      </c>
      <c r="F1017" s="4" t="s">
        <v>33</v>
      </c>
      <c r="G1017" s="4">
        <v>1715</v>
      </c>
      <c r="H1017" s="4">
        <v>338.6</v>
      </c>
    </row>
    <row r="1018" spans="1:9">
      <c r="A1018" s="4">
        <v>1016</v>
      </c>
      <c r="B1018" s="4">
        <v>10160</v>
      </c>
      <c r="C1018" s="32" t="s">
        <v>2268</v>
      </c>
      <c r="D1018" s="4" t="s">
        <v>223</v>
      </c>
      <c r="E1018" s="4">
        <v>1</v>
      </c>
      <c r="F1018" s="4" t="s">
        <v>33</v>
      </c>
      <c r="G1018" s="4">
        <v>1730</v>
      </c>
      <c r="H1018" s="4">
        <v>418.8</v>
      </c>
    </row>
    <row r="1019" spans="1:9">
      <c r="A1019" s="4">
        <v>1017</v>
      </c>
      <c r="B1019" s="4">
        <v>10170</v>
      </c>
      <c r="C1019" s="32" t="s">
        <v>2269</v>
      </c>
      <c r="D1019" s="4" t="s">
        <v>1115</v>
      </c>
      <c r="E1019" s="4">
        <v>1</v>
      </c>
      <c r="F1019" s="4" t="s">
        <v>33</v>
      </c>
      <c r="G1019" s="2">
        <v>1802</v>
      </c>
      <c r="H1019" s="2">
        <v>1073.2</v>
      </c>
    </row>
    <row r="1020" spans="1:9" ht="30">
      <c r="A1020" s="4">
        <v>1018</v>
      </c>
      <c r="B1020" s="4">
        <v>10180</v>
      </c>
      <c r="C1020" s="32" t="s">
        <v>2270</v>
      </c>
      <c r="D1020" s="4" t="s">
        <v>224</v>
      </c>
      <c r="E1020" s="4">
        <v>1</v>
      </c>
      <c r="F1020" s="4" t="s">
        <v>20</v>
      </c>
      <c r="G1020" s="2">
        <v>0</v>
      </c>
      <c r="H1020" s="2">
        <v>1662.2</v>
      </c>
    </row>
    <row r="1021" spans="1:9">
      <c r="A1021" s="4">
        <v>1019</v>
      </c>
      <c r="B1021" s="4">
        <v>10190</v>
      </c>
      <c r="C1021" s="32" t="s">
        <v>2271</v>
      </c>
      <c r="D1021" s="4" t="s">
        <v>34</v>
      </c>
      <c r="E1021" s="4">
        <v>1</v>
      </c>
      <c r="F1021" s="4" t="s">
        <v>20</v>
      </c>
      <c r="G1021" s="2">
        <v>33</v>
      </c>
      <c r="H1021" s="2">
        <v>2089.9</v>
      </c>
      <c r="I1021" s="1" t="s">
        <v>25</v>
      </c>
    </row>
    <row r="1022" spans="1:9">
      <c r="A1022" s="4">
        <v>1020</v>
      </c>
      <c r="B1022" s="4">
        <v>10200</v>
      </c>
      <c r="C1022" s="32" t="s">
        <v>2272</v>
      </c>
      <c r="D1022" s="4" t="s">
        <v>35</v>
      </c>
      <c r="E1022" s="4"/>
      <c r="F1022" s="4" t="s">
        <v>20</v>
      </c>
      <c r="G1022" s="4">
        <v>37</v>
      </c>
      <c r="H1022" s="4"/>
      <c r="I1022" s="1" t="s">
        <v>24</v>
      </c>
    </row>
    <row r="1023" spans="1:9">
      <c r="A1023" s="4">
        <v>1021</v>
      </c>
      <c r="B1023" s="4">
        <v>10210</v>
      </c>
      <c r="C1023" s="32" t="s">
        <v>2273</v>
      </c>
      <c r="D1023" s="4" t="s">
        <v>212</v>
      </c>
      <c r="E1023" s="4">
        <v>1</v>
      </c>
      <c r="F1023" s="4" t="s">
        <v>20</v>
      </c>
      <c r="G1023" s="2">
        <v>40</v>
      </c>
      <c r="H1023" s="2">
        <v>3333.3</v>
      </c>
    </row>
    <row r="1024" spans="1:9">
      <c r="A1024" s="4">
        <v>1022</v>
      </c>
      <c r="B1024" s="4">
        <v>10220</v>
      </c>
      <c r="C1024" s="32" t="s">
        <v>2274</v>
      </c>
      <c r="D1024" s="4" t="s">
        <v>213</v>
      </c>
      <c r="E1024" s="4">
        <v>1</v>
      </c>
      <c r="F1024" s="4" t="s">
        <v>20</v>
      </c>
      <c r="G1024" s="2">
        <v>42</v>
      </c>
      <c r="H1024" s="2">
        <v>6113.3</v>
      </c>
    </row>
    <row r="1025" spans="1:8" ht="45">
      <c r="A1025" s="4">
        <v>1023</v>
      </c>
      <c r="B1025" s="4">
        <v>10230</v>
      </c>
      <c r="C1025" s="32" t="s">
        <v>2275</v>
      </c>
      <c r="D1025" s="4" t="s">
        <v>1116</v>
      </c>
      <c r="E1025" s="4">
        <v>1</v>
      </c>
      <c r="F1025" s="4" t="s">
        <v>20</v>
      </c>
      <c r="G1025" s="2">
        <v>0</v>
      </c>
      <c r="H1025" s="2">
        <v>10797.9</v>
      </c>
    </row>
    <row r="1026" spans="1:8">
      <c r="A1026" s="4">
        <v>1024</v>
      </c>
      <c r="B1026" s="4">
        <v>10240</v>
      </c>
      <c r="C1026" s="32" t="s">
        <v>2276</v>
      </c>
      <c r="D1026" s="3" t="s">
        <v>225</v>
      </c>
      <c r="E1026" s="4"/>
      <c r="F1026" s="4" t="s">
        <v>20</v>
      </c>
      <c r="G1026" s="4">
        <v>328</v>
      </c>
      <c r="H1026" s="4"/>
    </row>
    <row r="1027" spans="1:8">
      <c r="A1027" s="4">
        <v>1025</v>
      </c>
      <c r="B1027" s="4">
        <v>10250</v>
      </c>
      <c r="C1027" s="32" t="s">
        <v>2277</v>
      </c>
      <c r="D1027" s="3" t="s">
        <v>226</v>
      </c>
      <c r="E1027" s="4">
        <v>1</v>
      </c>
      <c r="F1027" s="4" t="s">
        <v>20</v>
      </c>
      <c r="G1027" s="2">
        <v>359</v>
      </c>
      <c r="H1027" s="2">
        <v>6991.4</v>
      </c>
    </row>
    <row r="1028" spans="1:8">
      <c r="A1028" s="4">
        <v>1026</v>
      </c>
      <c r="B1028" s="4">
        <v>10260</v>
      </c>
      <c r="C1028" s="32" t="s">
        <v>2278</v>
      </c>
      <c r="D1028" s="3" t="s">
        <v>299</v>
      </c>
      <c r="E1028" s="4">
        <v>1</v>
      </c>
      <c r="F1028" s="4" t="s">
        <v>20</v>
      </c>
      <c r="G1028" s="2">
        <v>483</v>
      </c>
      <c r="H1028" s="2">
        <v>7087.4</v>
      </c>
    </row>
    <row r="1029" spans="1:8">
      <c r="A1029" s="4">
        <v>1027</v>
      </c>
      <c r="B1029" s="4">
        <v>10270</v>
      </c>
      <c r="C1029" s="32" t="s">
        <v>2279</v>
      </c>
      <c r="D1029" s="3" t="s">
        <v>227</v>
      </c>
      <c r="E1029" s="4">
        <v>1</v>
      </c>
      <c r="F1029" s="4" t="s">
        <v>20</v>
      </c>
      <c r="G1029" s="2">
        <v>522</v>
      </c>
      <c r="H1029" s="2">
        <v>19475.3</v>
      </c>
    </row>
    <row r="1030" spans="1:8">
      <c r="A1030" s="4">
        <v>1028</v>
      </c>
      <c r="B1030" s="4">
        <v>10280</v>
      </c>
      <c r="C1030" s="32" t="s">
        <v>2280</v>
      </c>
      <c r="D1030" s="3" t="s">
        <v>228</v>
      </c>
      <c r="E1030" s="4">
        <v>1</v>
      </c>
      <c r="F1030" s="4" t="s">
        <v>20</v>
      </c>
      <c r="G1030" s="2">
        <v>1421</v>
      </c>
      <c r="H1030" s="2">
        <v>19702</v>
      </c>
    </row>
    <row r="1031" spans="1:8">
      <c r="A1031" s="4">
        <v>1029</v>
      </c>
      <c r="B1031" s="4">
        <v>10290</v>
      </c>
      <c r="C1031" s="32" t="s">
        <v>2281</v>
      </c>
      <c r="D1031" s="4" t="s">
        <v>300</v>
      </c>
      <c r="E1031" s="4">
        <v>1</v>
      </c>
      <c r="F1031" s="4" t="s">
        <v>20</v>
      </c>
      <c r="G1031" s="2">
        <v>2022</v>
      </c>
      <c r="H1031" s="2">
        <v>4021.4</v>
      </c>
    </row>
    <row r="1032" spans="1:8">
      <c r="A1032" s="4">
        <v>1030</v>
      </c>
      <c r="B1032" s="4">
        <v>10300</v>
      </c>
      <c r="C1032" s="32" t="s">
        <v>2282</v>
      </c>
      <c r="D1032" s="4" t="s">
        <v>229</v>
      </c>
      <c r="E1032" s="4">
        <v>1</v>
      </c>
      <c r="F1032" s="4" t="s">
        <v>20</v>
      </c>
      <c r="G1032" s="2">
        <v>2506</v>
      </c>
      <c r="H1032" s="2">
        <v>4301.6000000000004</v>
      </c>
    </row>
    <row r="1033" spans="1:8" ht="45">
      <c r="A1033" s="4">
        <v>1031</v>
      </c>
      <c r="B1033" s="4">
        <v>10310</v>
      </c>
      <c r="C1033" s="32" t="s">
        <v>2283</v>
      </c>
      <c r="D1033" s="4" t="s">
        <v>3654</v>
      </c>
      <c r="E1033" s="4">
        <v>1</v>
      </c>
      <c r="F1033" s="4" t="s">
        <v>20</v>
      </c>
      <c r="G1033" s="2">
        <v>0</v>
      </c>
      <c r="H1033" s="2">
        <v>4818.3</v>
      </c>
    </row>
    <row r="1034" spans="1:8">
      <c r="A1034" s="4">
        <v>1032</v>
      </c>
      <c r="B1034" s="4">
        <v>10320</v>
      </c>
      <c r="C1034" s="32" t="s">
        <v>2284</v>
      </c>
      <c r="D1034" s="4" t="s">
        <v>230</v>
      </c>
      <c r="E1034" s="4">
        <v>1</v>
      </c>
      <c r="F1034" s="4" t="s">
        <v>20</v>
      </c>
      <c r="G1034" s="2">
        <v>2580</v>
      </c>
      <c r="H1034" s="2">
        <v>5153</v>
      </c>
    </row>
    <row r="1035" spans="1:8">
      <c r="A1035" s="4">
        <v>1033</v>
      </c>
      <c r="B1035" s="4">
        <v>10330</v>
      </c>
      <c r="C1035" s="32" t="s">
        <v>2285</v>
      </c>
      <c r="D1035" s="3" t="s">
        <v>231</v>
      </c>
      <c r="E1035" s="4"/>
      <c r="F1035" s="4" t="s">
        <v>20</v>
      </c>
      <c r="G1035" s="4">
        <v>4063</v>
      </c>
      <c r="H1035" s="4"/>
    </row>
    <row r="1036" spans="1:8">
      <c r="A1036" s="4">
        <v>1034</v>
      </c>
      <c r="B1036" s="4">
        <v>10340</v>
      </c>
      <c r="C1036" s="32" t="s">
        <v>2286</v>
      </c>
      <c r="D1036" s="4" t="s">
        <v>232</v>
      </c>
      <c r="E1036" s="4">
        <v>1</v>
      </c>
      <c r="F1036" s="4" t="s">
        <v>20</v>
      </c>
      <c r="G1036" s="2">
        <v>6603</v>
      </c>
      <c r="H1036" s="2">
        <v>6962.7</v>
      </c>
    </row>
    <row r="1037" spans="1:8" ht="90">
      <c r="A1037" s="4">
        <v>1035</v>
      </c>
      <c r="B1037" s="4">
        <v>10350</v>
      </c>
      <c r="C1037" s="32" t="s">
        <v>2287</v>
      </c>
      <c r="D1037" s="4" t="s">
        <v>1117</v>
      </c>
      <c r="E1037" s="4">
        <v>1</v>
      </c>
      <c r="F1037" s="4" t="s">
        <v>33</v>
      </c>
      <c r="G1037" s="2">
        <v>0</v>
      </c>
      <c r="H1037" s="2">
        <v>7110.2</v>
      </c>
    </row>
    <row r="1038" spans="1:8" ht="45">
      <c r="A1038" s="4">
        <v>1036</v>
      </c>
      <c r="B1038" s="4">
        <v>10360</v>
      </c>
      <c r="C1038" s="32" t="s">
        <v>2288</v>
      </c>
      <c r="D1038" s="3" t="s">
        <v>233</v>
      </c>
      <c r="E1038" s="4"/>
      <c r="F1038" s="4" t="s">
        <v>33</v>
      </c>
      <c r="G1038" s="4">
        <v>8763</v>
      </c>
      <c r="H1038" s="4"/>
    </row>
    <row r="1039" spans="1:8" ht="45">
      <c r="A1039" s="4">
        <v>1037</v>
      </c>
      <c r="B1039" s="4">
        <v>10370</v>
      </c>
      <c r="C1039" s="32" t="s">
        <v>2289</v>
      </c>
      <c r="D1039" s="4" t="s">
        <v>234</v>
      </c>
      <c r="E1039" s="4">
        <v>1</v>
      </c>
      <c r="F1039" s="4" t="s">
        <v>33</v>
      </c>
      <c r="G1039" s="2">
        <v>8952</v>
      </c>
      <c r="H1039" s="2">
        <v>12839.3</v>
      </c>
    </row>
    <row r="1040" spans="1:8" ht="45">
      <c r="A1040" s="4">
        <v>1038</v>
      </c>
      <c r="B1040" s="4">
        <v>10380</v>
      </c>
      <c r="C1040" s="32" t="s">
        <v>2290</v>
      </c>
      <c r="D1040" s="4" t="s">
        <v>235</v>
      </c>
      <c r="E1040" s="4">
        <v>1</v>
      </c>
      <c r="F1040" s="4" t="s">
        <v>33</v>
      </c>
      <c r="G1040" s="2">
        <v>23565</v>
      </c>
      <c r="H1040" s="2">
        <v>13202.6</v>
      </c>
    </row>
    <row r="1041" spans="1:8" ht="45">
      <c r="A1041" s="4">
        <v>1039</v>
      </c>
      <c r="B1041" s="4">
        <v>10390</v>
      </c>
      <c r="C1041" s="32" t="s">
        <v>2291</v>
      </c>
      <c r="D1041" s="4" t="s">
        <v>236</v>
      </c>
      <c r="E1041" s="4"/>
      <c r="F1041" s="4" t="s">
        <v>33</v>
      </c>
      <c r="G1041" s="4">
        <v>24012</v>
      </c>
      <c r="H1041" s="4"/>
    </row>
    <row r="1042" spans="1:8">
      <c r="A1042" s="4">
        <v>1040</v>
      </c>
      <c r="B1042" s="4">
        <v>10400</v>
      </c>
      <c r="C1042" s="32" t="s">
        <v>2292</v>
      </c>
      <c r="D1042" s="4" t="s">
        <v>237</v>
      </c>
      <c r="E1042" s="4">
        <v>1</v>
      </c>
      <c r="F1042" s="4" t="s">
        <v>20</v>
      </c>
      <c r="G1042" s="4">
        <v>5808</v>
      </c>
      <c r="H1042" s="4">
        <v>226.7</v>
      </c>
    </row>
    <row r="1043" spans="1:8">
      <c r="A1043" s="4">
        <v>1041</v>
      </c>
      <c r="B1043" s="4">
        <v>10410</v>
      </c>
      <c r="C1043" s="32" t="s">
        <v>2293</v>
      </c>
      <c r="D1043" s="4" t="s">
        <v>297</v>
      </c>
      <c r="E1043" s="4">
        <v>1</v>
      </c>
      <c r="F1043" s="4" t="s">
        <v>20</v>
      </c>
      <c r="G1043" s="4">
        <v>6361</v>
      </c>
      <c r="H1043" s="4">
        <v>192.1</v>
      </c>
    </row>
    <row r="1044" spans="1:8">
      <c r="A1044" s="4">
        <v>1042</v>
      </c>
      <c r="B1044" s="4">
        <v>10420</v>
      </c>
      <c r="C1044" s="32" t="s">
        <v>2294</v>
      </c>
      <c r="D1044" s="4" t="s">
        <v>238</v>
      </c>
      <c r="E1044" s="4"/>
      <c r="F1044" s="4" t="s">
        <v>20</v>
      </c>
      <c r="G1044" s="4">
        <v>6957</v>
      </c>
      <c r="H1044" s="4"/>
    </row>
    <row r="1045" spans="1:8">
      <c r="A1045" s="4">
        <v>1043</v>
      </c>
      <c r="B1045" s="4">
        <v>10430</v>
      </c>
      <c r="C1045" s="32" t="s">
        <v>2295</v>
      </c>
      <c r="D1045" s="4" t="s">
        <v>239</v>
      </c>
      <c r="E1045" s="4">
        <v>1</v>
      </c>
      <c r="F1045" s="4" t="s">
        <v>20</v>
      </c>
      <c r="G1045" s="2">
        <v>7616</v>
      </c>
      <c r="H1045" s="2">
        <v>1173.2</v>
      </c>
    </row>
    <row r="1046" spans="1:8" ht="150">
      <c r="A1046" s="4">
        <v>1044</v>
      </c>
      <c r="B1046" s="4">
        <v>10440</v>
      </c>
      <c r="C1046" s="32" t="s">
        <v>2296</v>
      </c>
      <c r="D1046" s="4" t="s">
        <v>1118</v>
      </c>
      <c r="E1046" s="4">
        <v>1</v>
      </c>
      <c r="F1046" s="4" t="s">
        <v>33</v>
      </c>
      <c r="G1046" s="2">
        <v>0</v>
      </c>
      <c r="H1046" s="2">
        <v>2598.8000000000002</v>
      </c>
    </row>
    <row r="1047" spans="1:8">
      <c r="A1047" s="4">
        <v>1045</v>
      </c>
      <c r="B1047" s="4">
        <v>10450</v>
      </c>
      <c r="C1047" s="32" t="s">
        <v>2297</v>
      </c>
      <c r="D1047" s="4" t="s">
        <v>240</v>
      </c>
      <c r="E1047" s="4">
        <v>1</v>
      </c>
      <c r="F1047" s="4" t="s">
        <v>33</v>
      </c>
      <c r="G1047" s="2">
        <v>9001</v>
      </c>
      <c r="H1047" s="2">
        <v>5236.1000000000004</v>
      </c>
    </row>
    <row r="1048" spans="1:8">
      <c r="A1048" s="4">
        <v>1046</v>
      </c>
      <c r="B1048" s="4">
        <v>10460</v>
      </c>
      <c r="C1048" s="32" t="s">
        <v>2298</v>
      </c>
      <c r="D1048" s="4" t="s">
        <v>241</v>
      </c>
      <c r="E1048" s="4"/>
      <c r="F1048" s="4" t="s">
        <v>33</v>
      </c>
      <c r="G1048" s="4">
        <v>9297</v>
      </c>
      <c r="H1048" s="4"/>
    </row>
    <row r="1049" spans="1:8" ht="150">
      <c r="A1049" s="4">
        <v>1047</v>
      </c>
      <c r="B1049" s="4">
        <v>10470</v>
      </c>
      <c r="C1049" s="32" t="s">
        <v>2299</v>
      </c>
      <c r="D1049" s="4" t="s">
        <v>1119</v>
      </c>
      <c r="E1049" s="4">
        <v>1</v>
      </c>
      <c r="F1049" s="4" t="s">
        <v>33</v>
      </c>
      <c r="G1049" s="2">
        <v>0</v>
      </c>
      <c r="H1049" s="2">
        <v>1006.8</v>
      </c>
    </row>
    <row r="1050" spans="1:8">
      <c r="A1050" s="4">
        <v>1048</v>
      </c>
      <c r="B1050" s="4">
        <v>10480</v>
      </c>
      <c r="C1050" s="32" t="s">
        <v>2300</v>
      </c>
      <c r="D1050" s="4" t="s">
        <v>240</v>
      </c>
      <c r="E1050" s="4">
        <v>1</v>
      </c>
      <c r="F1050" s="4" t="s">
        <v>33</v>
      </c>
      <c r="G1050" s="4">
        <v>16963</v>
      </c>
      <c r="H1050" s="4">
        <v>858.3</v>
      </c>
    </row>
    <row r="1051" spans="1:8">
      <c r="A1051" s="4">
        <v>1049</v>
      </c>
      <c r="B1051" s="4">
        <v>10490</v>
      </c>
      <c r="C1051" s="32" t="s">
        <v>2301</v>
      </c>
      <c r="D1051" s="4" t="s">
        <v>241</v>
      </c>
      <c r="E1051" s="4">
        <v>1</v>
      </c>
      <c r="F1051" s="4" t="s">
        <v>33</v>
      </c>
      <c r="G1051" s="4">
        <v>17683</v>
      </c>
      <c r="H1051" s="4">
        <v>812.8</v>
      </c>
    </row>
    <row r="1052" spans="1:8" ht="30">
      <c r="A1052" s="4">
        <v>1050</v>
      </c>
      <c r="B1052" s="4">
        <v>10500</v>
      </c>
      <c r="C1052" s="32" t="s">
        <v>2302</v>
      </c>
      <c r="D1052" s="4" t="s">
        <v>242</v>
      </c>
      <c r="E1052" s="4">
        <v>1</v>
      </c>
      <c r="F1052" s="4" t="s">
        <v>33</v>
      </c>
      <c r="G1052" s="4">
        <v>0</v>
      </c>
      <c r="H1052" s="4">
        <v>978.1</v>
      </c>
    </row>
    <row r="1053" spans="1:8">
      <c r="A1053" s="4">
        <v>1051</v>
      </c>
      <c r="B1053" s="4">
        <v>10510</v>
      </c>
      <c r="C1053" s="32" t="s">
        <v>2303</v>
      </c>
      <c r="D1053" s="4" t="s">
        <v>243</v>
      </c>
      <c r="E1053" s="4">
        <v>1</v>
      </c>
      <c r="F1053" s="4" t="s">
        <v>33</v>
      </c>
      <c r="G1053" s="4">
        <v>284</v>
      </c>
      <c r="H1053" s="4">
        <v>898.9</v>
      </c>
    </row>
    <row r="1054" spans="1:8">
      <c r="A1054" s="4">
        <v>1052</v>
      </c>
      <c r="B1054" s="4">
        <v>10520</v>
      </c>
      <c r="C1054" s="32" t="s">
        <v>2304</v>
      </c>
      <c r="D1054" s="4" t="s">
        <v>244</v>
      </c>
      <c r="E1054" s="4">
        <v>1</v>
      </c>
      <c r="F1054" s="4" t="s">
        <v>33</v>
      </c>
      <c r="G1054" s="2">
        <v>250</v>
      </c>
      <c r="H1054" s="2">
        <v>1376.1</v>
      </c>
    </row>
    <row r="1055" spans="1:8">
      <c r="A1055" s="4">
        <v>1053</v>
      </c>
      <c r="B1055" s="4">
        <v>10530</v>
      </c>
      <c r="C1055" s="32" t="s">
        <v>2305</v>
      </c>
      <c r="D1055" s="4" t="s">
        <v>245</v>
      </c>
      <c r="E1055" s="4">
        <v>1</v>
      </c>
      <c r="F1055" s="4" t="s">
        <v>33</v>
      </c>
      <c r="G1055" s="2">
        <v>0</v>
      </c>
      <c r="H1055" s="2">
        <v>1514.7</v>
      </c>
    </row>
    <row r="1056" spans="1:8">
      <c r="A1056" s="4">
        <v>1054</v>
      </c>
      <c r="B1056" s="4">
        <v>10540</v>
      </c>
      <c r="C1056" s="32" t="s">
        <v>2306</v>
      </c>
      <c r="D1056" s="4" t="s">
        <v>246</v>
      </c>
      <c r="E1056" s="4">
        <v>1</v>
      </c>
      <c r="F1056" s="4" t="s">
        <v>33</v>
      </c>
      <c r="G1056" s="4">
        <v>1259</v>
      </c>
      <c r="H1056" s="4">
        <v>243.5</v>
      </c>
    </row>
    <row r="1057" spans="1:8">
      <c r="A1057" s="4">
        <v>1055</v>
      </c>
      <c r="B1057" s="4">
        <v>10550</v>
      </c>
      <c r="C1057" s="32" t="s">
        <v>2307</v>
      </c>
      <c r="D1057" s="3" t="s">
        <v>247</v>
      </c>
      <c r="E1057" s="4"/>
      <c r="F1057" s="4" t="s">
        <v>33</v>
      </c>
      <c r="G1057" s="4">
        <v>2828</v>
      </c>
      <c r="H1057" s="4"/>
    </row>
    <row r="1058" spans="1:8">
      <c r="A1058" s="4">
        <v>1056</v>
      </c>
      <c r="B1058" s="4">
        <v>10560</v>
      </c>
      <c r="C1058" s="32" t="s">
        <v>2308</v>
      </c>
      <c r="D1058" s="4" t="s">
        <v>248</v>
      </c>
      <c r="E1058" s="4">
        <v>1</v>
      </c>
      <c r="F1058" s="4" t="s">
        <v>33</v>
      </c>
      <c r="G1058" s="4">
        <v>6064</v>
      </c>
      <c r="H1058" s="4">
        <v>272.3</v>
      </c>
    </row>
    <row r="1059" spans="1:8" ht="30">
      <c r="A1059" s="4">
        <v>1057</v>
      </c>
      <c r="B1059" s="4">
        <v>10570</v>
      </c>
      <c r="C1059" s="32" t="s">
        <v>2309</v>
      </c>
      <c r="D1059" s="4" t="s">
        <v>3655</v>
      </c>
      <c r="E1059" s="4">
        <v>1</v>
      </c>
      <c r="F1059" s="4" t="s">
        <v>33</v>
      </c>
      <c r="G1059" s="4">
        <v>0</v>
      </c>
      <c r="H1059" s="4">
        <v>329.7</v>
      </c>
    </row>
    <row r="1060" spans="1:8">
      <c r="A1060" s="4">
        <v>1058</v>
      </c>
      <c r="B1060" s="4">
        <v>10580</v>
      </c>
      <c r="C1060" s="32" t="s">
        <v>2310</v>
      </c>
      <c r="D1060" s="4" t="s">
        <v>3656</v>
      </c>
      <c r="E1060" s="4">
        <v>1</v>
      </c>
      <c r="F1060" s="4" t="s">
        <v>33</v>
      </c>
      <c r="G1060" s="4">
        <v>1166</v>
      </c>
      <c r="H1060" s="4">
        <v>482.1</v>
      </c>
    </row>
    <row r="1061" spans="1:8">
      <c r="A1061" s="4">
        <v>1059</v>
      </c>
      <c r="B1061" s="4">
        <v>10590</v>
      </c>
      <c r="C1061" s="32" t="s">
        <v>2311</v>
      </c>
      <c r="D1061" s="3" t="s">
        <v>3657</v>
      </c>
      <c r="E1061" s="4"/>
      <c r="F1061" s="4" t="s">
        <v>33</v>
      </c>
      <c r="G1061" s="4">
        <v>990</v>
      </c>
      <c r="H1061" s="4"/>
    </row>
    <row r="1062" spans="1:8">
      <c r="A1062" s="4">
        <v>1060</v>
      </c>
      <c r="B1062" s="4">
        <v>10600</v>
      </c>
      <c r="C1062" s="32" t="s">
        <v>2312</v>
      </c>
      <c r="D1062" s="4" t="s">
        <v>3658</v>
      </c>
      <c r="E1062" s="4">
        <v>1</v>
      </c>
      <c r="F1062" s="4" t="s">
        <v>33</v>
      </c>
      <c r="G1062" s="2">
        <v>930</v>
      </c>
      <c r="H1062" s="2">
        <v>4653</v>
      </c>
    </row>
    <row r="1063" spans="1:8">
      <c r="A1063" s="4">
        <v>1061</v>
      </c>
      <c r="B1063" s="4">
        <v>10610</v>
      </c>
      <c r="C1063" s="32" t="s">
        <v>2313</v>
      </c>
      <c r="D1063" s="4" t="s">
        <v>3659</v>
      </c>
      <c r="E1063" s="4">
        <v>1</v>
      </c>
      <c r="F1063" s="4" t="s">
        <v>33</v>
      </c>
      <c r="G1063" s="2">
        <v>1113</v>
      </c>
      <c r="H1063" s="2">
        <v>6707.3</v>
      </c>
    </row>
    <row r="1064" spans="1:8">
      <c r="A1064" s="4">
        <v>1062</v>
      </c>
      <c r="B1064" s="4">
        <v>10620</v>
      </c>
      <c r="C1064" s="32" t="s">
        <v>2314</v>
      </c>
      <c r="D1064" s="4" t="s">
        <v>3660</v>
      </c>
      <c r="E1064" s="4"/>
      <c r="F1064" s="4" t="s">
        <v>33</v>
      </c>
      <c r="G1064" s="4">
        <v>937</v>
      </c>
      <c r="H1064" s="4"/>
    </row>
    <row r="1065" spans="1:8">
      <c r="A1065" s="4">
        <v>1063</v>
      </c>
      <c r="B1065" s="4">
        <v>10630</v>
      </c>
      <c r="C1065" s="32" t="s">
        <v>2315</v>
      </c>
      <c r="D1065" s="4" t="s">
        <v>3661</v>
      </c>
      <c r="E1065" s="4">
        <v>1</v>
      </c>
      <c r="F1065" s="4" t="s">
        <v>33</v>
      </c>
      <c r="G1065" s="2">
        <v>1557</v>
      </c>
      <c r="H1065" s="2">
        <v>1561.2</v>
      </c>
    </row>
    <row r="1066" spans="1:8">
      <c r="A1066" s="4">
        <v>1064</v>
      </c>
      <c r="B1066" s="4">
        <v>10640</v>
      </c>
      <c r="C1066" s="32" t="s">
        <v>2316</v>
      </c>
      <c r="D1066" s="4" t="s">
        <v>3662</v>
      </c>
      <c r="E1066" s="4">
        <v>1</v>
      </c>
      <c r="F1066" s="4" t="s">
        <v>33</v>
      </c>
      <c r="G1066" s="2">
        <v>1707</v>
      </c>
      <c r="H1066" s="2">
        <v>2146.3000000000002</v>
      </c>
    </row>
    <row r="1067" spans="1:8" ht="30">
      <c r="A1067" s="4">
        <v>1065</v>
      </c>
      <c r="B1067" s="4">
        <v>10650</v>
      </c>
      <c r="C1067" s="32" t="s">
        <v>2317</v>
      </c>
      <c r="D1067" s="4" t="s">
        <v>249</v>
      </c>
      <c r="E1067" s="4">
        <v>1</v>
      </c>
      <c r="F1067" s="4" t="s">
        <v>33</v>
      </c>
      <c r="G1067" s="2">
        <v>287</v>
      </c>
      <c r="H1067" s="2">
        <v>3182.9</v>
      </c>
    </row>
    <row r="1068" spans="1:8" ht="60">
      <c r="A1068" s="4">
        <v>1066</v>
      </c>
      <c r="B1068" s="4">
        <v>10660</v>
      </c>
      <c r="C1068" s="32" t="s">
        <v>2318</v>
      </c>
      <c r="D1068" s="3" t="s">
        <v>1120</v>
      </c>
      <c r="E1068" s="4">
        <v>1</v>
      </c>
      <c r="F1068" s="4" t="s">
        <v>33</v>
      </c>
      <c r="G1068" s="2">
        <v>0</v>
      </c>
      <c r="H1068" s="2">
        <v>3398.7</v>
      </c>
    </row>
    <row r="1069" spans="1:8">
      <c r="A1069" s="4">
        <v>1067</v>
      </c>
      <c r="B1069" s="4">
        <v>10670</v>
      </c>
      <c r="C1069" s="32" t="s">
        <v>2319</v>
      </c>
      <c r="D1069" s="3" t="s">
        <v>250</v>
      </c>
      <c r="E1069" s="4">
        <v>1</v>
      </c>
      <c r="F1069" s="4" t="s">
        <v>33</v>
      </c>
      <c r="G1069" s="2">
        <v>375</v>
      </c>
      <c r="H1069" s="2">
        <v>5988.5</v>
      </c>
    </row>
    <row r="1070" spans="1:8">
      <c r="A1070" s="4">
        <v>1068</v>
      </c>
      <c r="B1070" s="4">
        <v>10680</v>
      </c>
      <c r="C1070" s="32" t="s">
        <v>2320</v>
      </c>
      <c r="D1070" s="3" t="s">
        <v>251</v>
      </c>
      <c r="E1070" s="4"/>
      <c r="F1070" s="4" t="s">
        <v>33</v>
      </c>
      <c r="G1070" s="4">
        <v>449</v>
      </c>
      <c r="H1070" s="4"/>
    </row>
    <row r="1071" spans="1:8">
      <c r="A1071" s="4">
        <v>1069</v>
      </c>
      <c r="B1071" s="4">
        <v>10690</v>
      </c>
      <c r="C1071" s="32" t="s">
        <v>2321</v>
      </c>
      <c r="D1071" s="4" t="s">
        <v>1121</v>
      </c>
      <c r="E1071" s="4">
        <v>1</v>
      </c>
      <c r="F1071" s="4" t="s">
        <v>33</v>
      </c>
      <c r="G1071" s="2">
        <v>655</v>
      </c>
      <c r="H1071" s="2">
        <v>3901.6</v>
      </c>
    </row>
    <row r="1072" spans="1:8" ht="120">
      <c r="A1072" s="4">
        <v>1070</v>
      </c>
      <c r="B1072" s="4">
        <v>10700</v>
      </c>
      <c r="C1072" s="32" t="s">
        <v>2322</v>
      </c>
      <c r="D1072" s="4" t="s">
        <v>252</v>
      </c>
      <c r="E1072" s="4">
        <v>1</v>
      </c>
      <c r="F1072" s="4" t="s">
        <v>33</v>
      </c>
      <c r="G1072" s="2">
        <v>0</v>
      </c>
      <c r="H1072" s="2">
        <v>4470.8</v>
      </c>
    </row>
    <row r="1073" spans="1:8">
      <c r="A1073" s="4">
        <v>1071</v>
      </c>
      <c r="B1073" s="4">
        <v>10710</v>
      </c>
      <c r="C1073" s="32" t="s">
        <v>2323</v>
      </c>
      <c r="D1073" s="4" t="s">
        <v>253</v>
      </c>
      <c r="E1073" s="4">
        <v>1</v>
      </c>
      <c r="F1073" s="4" t="s">
        <v>33</v>
      </c>
      <c r="G1073" s="2">
        <v>6390</v>
      </c>
      <c r="H1073" s="2">
        <v>5152</v>
      </c>
    </row>
    <row r="1074" spans="1:8">
      <c r="A1074" s="4">
        <v>1072</v>
      </c>
      <c r="B1074" s="4">
        <v>10720</v>
      </c>
      <c r="C1074" s="32" t="s">
        <v>2324</v>
      </c>
      <c r="D1074" s="3" t="s">
        <v>254</v>
      </c>
      <c r="E1074" s="4">
        <v>1</v>
      </c>
      <c r="F1074" s="4" t="s">
        <v>33</v>
      </c>
      <c r="G1074" s="2">
        <v>8802</v>
      </c>
      <c r="H1074" s="2">
        <v>14180.8</v>
      </c>
    </row>
    <row r="1075" spans="1:8">
      <c r="A1075" s="4">
        <v>1073</v>
      </c>
      <c r="B1075" s="4">
        <v>10730</v>
      </c>
      <c r="C1075" s="32" t="s">
        <v>2325</v>
      </c>
      <c r="D1075" s="4" t="s">
        <v>255</v>
      </c>
      <c r="E1075" s="4">
        <v>1</v>
      </c>
      <c r="F1075" s="4" t="s">
        <v>20</v>
      </c>
      <c r="G1075" s="2">
        <v>0</v>
      </c>
      <c r="H1075" s="2">
        <v>1475.1</v>
      </c>
    </row>
    <row r="1076" spans="1:8">
      <c r="A1076" s="4">
        <v>1074</v>
      </c>
      <c r="B1076" s="4">
        <v>10740</v>
      </c>
      <c r="C1076" s="32" t="s">
        <v>2326</v>
      </c>
      <c r="D1076" s="3" t="s">
        <v>256</v>
      </c>
      <c r="E1076" s="4"/>
      <c r="F1076" s="4" t="s">
        <v>20</v>
      </c>
      <c r="G1076" s="4">
        <v>1960</v>
      </c>
      <c r="H1076" s="4"/>
    </row>
    <row r="1077" spans="1:8">
      <c r="A1077" s="4">
        <v>1075</v>
      </c>
      <c r="B1077" s="4">
        <v>10750</v>
      </c>
      <c r="C1077" s="32" t="s">
        <v>2327</v>
      </c>
      <c r="D1077" s="4" t="s">
        <v>257</v>
      </c>
      <c r="E1077" s="4">
        <v>1</v>
      </c>
      <c r="F1077" s="4" t="s">
        <v>20</v>
      </c>
      <c r="G1077" s="2">
        <v>2584</v>
      </c>
      <c r="H1077" s="2">
        <v>1733.5</v>
      </c>
    </row>
    <row r="1078" spans="1:8" ht="45">
      <c r="A1078" s="4">
        <v>1076</v>
      </c>
      <c r="B1078" s="4">
        <v>10760</v>
      </c>
      <c r="C1078" s="32" t="s">
        <v>2328</v>
      </c>
      <c r="D1078" s="4" t="s">
        <v>1122</v>
      </c>
      <c r="E1078" s="4">
        <v>1</v>
      </c>
      <c r="F1078" s="4" t="s">
        <v>33</v>
      </c>
      <c r="G1078" s="2">
        <v>4077</v>
      </c>
      <c r="H1078" s="2">
        <v>2130.5</v>
      </c>
    </row>
    <row r="1079" spans="1:8" ht="45">
      <c r="A1079" s="4">
        <v>1077</v>
      </c>
      <c r="B1079" s="4">
        <v>10770</v>
      </c>
      <c r="C1079" s="32" t="s">
        <v>2329</v>
      </c>
      <c r="D1079" s="4" t="s">
        <v>258</v>
      </c>
      <c r="E1079" s="4">
        <v>1</v>
      </c>
      <c r="F1079" s="4" t="s">
        <v>33</v>
      </c>
      <c r="G1079" s="2">
        <v>4542</v>
      </c>
      <c r="H1079" s="2">
        <v>2570</v>
      </c>
    </row>
    <row r="1080" spans="1:8" ht="45">
      <c r="A1080" s="4">
        <v>1078</v>
      </c>
      <c r="B1080" s="4">
        <v>10780</v>
      </c>
      <c r="C1080" s="32" t="s">
        <v>2330</v>
      </c>
      <c r="D1080" s="4" t="s">
        <v>1123</v>
      </c>
      <c r="E1080" s="4">
        <v>1</v>
      </c>
      <c r="F1080" s="4" t="s">
        <v>33</v>
      </c>
      <c r="G1080" s="2">
        <v>7727</v>
      </c>
      <c r="H1080" s="2">
        <v>2771</v>
      </c>
    </row>
    <row r="1081" spans="1:8" ht="105">
      <c r="A1081" s="4">
        <v>1079</v>
      </c>
      <c r="B1081" s="4">
        <v>10790</v>
      </c>
      <c r="C1081" s="32" t="s">
        <v>2331</v>
      </c>
      <c r="D1081" s="4" t="s">
        <v>1124</v>
      </c>
      <c r="E1081" s="4">
        <v>1</v>
      </c>
      <c r="F1081" s="4" t="s">
        <v>33</v>
      </c>
      <c r="G1081" s="2">
        <v>0</v>
      </c>
      <c r="H1081" s="2">
        <v>4655</v>
      </c>
    </row>
    <row r="1082" spans="1:8" ht="30">
      <c r="A1082" s="4">
        <v>1080</v>
      </c>
      <c r="B1082" s="4">
        <v>10800</v>
      </c>
      <c r="C1082" s="32" t="s">
        <v>2332</v>
      </c>
      <c r="D1082" s="4" t="s">
        <v>1125</v>
      </c>
      <c r="E1082" s="4">
        <v>1</v>
      </c>
      <c r="F1082" s="4" t="s">
        <v>33</v>
      </c>
      <c r="G1082" s="2">
        <v>4833</v>
      </c>
      <c r="H1082" s="2">
        <v>7613.1</v>
      </c>
    </row>
    <row r="1083" spans="1:8" ht="30">
      <c r="A1083" s="4">
        <v>1081</v>
      </c>
      <c r="B1083" s="4">
        <v>10810</v>
      </c>
      <c r="C1083" s="32" t="s">
        <v>2333</v>
      </c>
      <c r="D1083" s="4" t="s">
        <v>259</v>
      </c>
      <c r="E1083" s="4">
        <v>1</v>
      </c>
      <c r="F1083" s="4" t="s">
        <v>33</v>
      </c>
      <c r="G1083" s="2">
        <v>5537</v>
      </c>
      <c r="H1083" s="2">
        <v>9738.6</v>
      </c>
    </row>
    <row r="1084" spans="1:8" ht="30">
      <c r="A1084" s="4">
        <v>1082</v>
      </c>
      <c r="B1084" s="4">
        <v>10820</v>
      </c>
      <c r="C1084" s="32" t="s">
        <v>2334</v>
      </c>
      <c r="D1084" s="4" t="s">
        <v>260</v>
      </c>
      <c r="E1084" s="4">
        <v>1</v>
      </c>
      <c r="F1084" s="4" t="s">
        <v>33</v>
      </c>
      <c r="G1084" s="2">
        <v>6426</v>
      </c>
      <c r="H1084" s="2">
        <v>13576.9</v>
      </c>
    </row>
    <row r="1085" spans="1:8" ht="45">
      <c r="A1085" s="4">
        <v>1083</v>
      </c>
      <c r="B1085" s="4">
        <v>10830</v>
      </c>
      <c r="C1085" s="32" t="s">
        <v>2335</v>
      </c>
      <c r="D1085" s="3" t="s">
        <v>261</v>
      </c>
      <c r="E1085" s="4"/>
      <c r="F1085" s="4" t="s">
        <v>33</v>
      </c>
      <c r="G1085" s="4">
        <v>18860</v>
      </c>
      <c r="H1085" s="4"/>
    </row>
    <row r="1086" spans="1:8" ht="30">
      <c r="A1086" s="4">
        <v>1084</v>
      </c>
      <c r="B1086" s="4">
        <v>10840</v>
      </c>
      <c r="C1086" s="32" t="s">
        <v>2336</v>
      </c>
      <c r="D1086" s="4" t="s">
        <v>262</v>
      </c>
      <c r="E1086" s="4">
        <v>1</v>
      </c>
      <c r="F1086" s="4" t="s">
        <v>33</v>
      </c>
      <c r="G1086" s="2">
        <v>2146</v>
      </c>
      <c r="H1086" s="2">
        <v>1368.2</v>
      </c>
    </row>
    <row r="1087" spans="1:8" ht="75">
      <c r="A1087" s="4">
        <v>1085</v>
      </c>
      <c r="B1087" s="4">
        <v>10850</v>
      </c>
      <c r="C1087" s="32" t="s">
        <v>2337</v>
      </c>
      <c r="D1087" s="4" t="s">
        <v>1126</v>
      </c>
      <c r="E1087" s="4">
        <v>1</v>
      </c>
      <c r="F1087" s="4" t="s">
        <v>20</v>
      </c>
      <c r="G1087" s="2">
        <v>0</v>
      </c>
      <c r="H1087" s="2">
        <v>1647.4</v>
      </c>
    </row>
    <row r="1088" spans="1:8">
      <c r="A1088" s="4">
        <v>1086</v>
      </c>
      <c r="B1088" s="4">
        <v>10860</v>
      </c>
      <c r="C1088" s="32" t="s">
        <v>2338</v>
      </c>
      <c r="D1088" s="4" t="s">
        <v>263</v>
      </c>
      <c r="E1088" s="4">
        <v>1</v>
      </c>
      <c r="F1088" s="4" t="s">
        <v>20</v>
      </c>
      <c r="G1088" s="2">
        <v>1984</v>
      </c>
      <c r="H1088" s="2">
        <v>2132.5</v>
      </c>
    </row>
    <row r="1089" spans="1:8">
      <c r="A1089" s="4">
        <v>1087</v>
      </c>
      <c r="B1089" s="4">
        <v>10870</v>
      </c>
      <c r="C1089" s="32" t="s">
        <v>2339</v>
      </c>
      <c r="D1089" s="4" t="s">
        <v>264</v>
      </c>
      <c r="E1089" s="4">
        <v>1</v>
      </c>
      <c r="F1089" s="4" t="s">
        <v>20</v>
      </c>
      <c r="G1089" s="2">
        <v>2433</v>
      </c>
      <c r="H1089" s="2">
        <v>2501.6999999999998</v>
      </c>
    </row>
    <row r="1090" spans="1:8">
      <c r="A1090" s="4">
        <v>1088</v>
      </c>
      <c r="B1090" s="4">
        <v>10880</v>
      </c>
      <c r="C1090" s="32" t="s">
        <v>2340</v>
      </c>
      <c r="D1090" s="4" t="s">
        <v>265</v>
      </c>
      <c r="E1090" s="4">
        <v>1</v>
      </c>
      <c r="F1090" s="4" t="s">
        <v>20</v>
      </c>
      <c r="G1090" s="2">
        <v>2933</v>
      </c>
      <c r="H1090" s="2">
        <v>3277.9</v>
      </c>
    </row>
    <row r="1091" spans="1:8">
      <c r="A1091" s="4">
        <v>1089</v>
      </c>
      <c r="B1091" s="4">
        <v>10890</v>
      </c>
      <c r="C1091" s="32" t="s">
        <v>2341</v>
      </c>
      <c r="D1091" s="4" t="s">
        <v>266</v>
      </c>
      <c r="E1091" s="4">
        <v>1</v>
      </c>
      <c r="F1091" s="4" t="s">
        <v>20</v>
      </c>
      <c r="G1091" s="2">
        <v>3183</v>
      </c>
      <c r="H1091" s="2">
        <v>4676.8</v>
      </c>
    </row>
    <row r="1092" spans="1:8">
      <c r="A1092" s="4">
        <v>1090</v>
      </c>
      <c r="B1092" s="4">
        <v>10900</v>
      </c>
      <c r="C1092" s="32" t="s">
        <v>2342</v>
      </c>
      <c r="D1092" s="4" t="s">
        <v>267</v>
      </c>
      <c r="E1092" s="4">
        <v>1</v>
      </c>
      <c r="F1092" s="4" t="s">
        <v>20</v>
      </c>
      <c r="G1092" s="2">
        <v>5394</v>
      </c>
      <c r="H1092" s="2">
        <v>7730.9</v>
      </c>
    </row>
    <row r="1093" spans="1:8">
      <c r="A1093" s="4">
        <v>1091</v>
      </c>
      <c r="B1093" s="4">
        <v>10910</v>
      </c>
      <c r="C1093" s="32" t="s">
        <v>2343</v>
      </c>
      <c r="D1093" s="4" t="s">
        <v>268</v>
      </c>
      <c r="E1093" s="4">
        <v>1</v>
      </c>
      <c r="F1093" s="4" t="s">
        <v>20</v>
      </c>
      <c r="G1093" s="2">
        <v>8897</v>
      </c>
      <c r="H1093" s="2">
        <v>9979.2000000000007</v>
      </c>
    </row>
    <row r="1094" spans="1:8">
      <c r="A1094" s="4">
        <v>1092</v>
      </c>
      <c r="B1094" s="4">
        <v>10920</v>
      </c>
      <c r="C1094" s="32" t="s">
        <v>2344</v>
      </c>
      <c r="D1094" s="4" t="s">
        <v>269</v>
      </c>
      <c r="E1094" s="4">
        <v>1</v>
      </c>
      <c r="F1094" s="4" t="s">
        <v>20</v>
      </c>
      <c r="G1094" s="2">
        <v>11496</v>
      </c>
      <c r="H1094" s="2">
        <v>14157</v>
      </c>
    </row>
    <row r="1095" spans="1:8">
      <c r="A1095" s="4">
        <v>1093</v>
      </c>
      <c r="B1095" s="4">
        <v>10930</v>
      </c>
      <c r="C1095" s="32" t="s">
        <v>2345</v>
      </c>
      <c r="D1095" s="3" t="s">
        <v>270</v>
      </c>
      <c r="E1095" s="4"/>
      <c r="F1095" s="4" t="s">
        <v>20</v>
      </c>
      <c r="G1095" s="4">
        <v>16202</v>
      </c>
      <c r="H1095" s="4"/>
    </row>
    <row r="1096" spans="1:8" ht="105">
      <c r="A1096" s="4">
        <v>1094</v>
      </c>
      <c r="B1096" s="4">
        <v>10940</v>
      </c>
      <c r="C1096" s="32" t="s">
        <v>2346</v>
      </c>
      <c r="D1096" s="4" t="s">
        <v>3663</v>
      </c>
      <c r="E1096" s="4">
        <v>1</v>
      </c>
      <c r="F1096" s="4" t="s">
        <v>20</v>
      </c>
      <c r="G1096" s="2">
        <v>0</v>
      </c>
      <c r="H1096" s="2">
        <v>1986.9</v>
      </c>
    </row>
    <row r="1097" spans="1:8">
      <c r="A1097" s="4">
        <v>1095</v>
      </c>
      <c r="B1097" s="4">
        <v>10950</v>
      </c>
      <c r="C1097" s="32" t="s">
        <v>2347</v>
      </c>
      <c r="D1097" s="4" t="s">
        <v>271</v>
      </c>
      <c r="E1097" s="4">
        <v>1</v>
      </c>
      <c r="F1097" s="4" t="s">
        <v>20</v>
      </c>
      <c r="G1097" s="2">
        <v>1467</v>
      </c>
      <c r="H1097" s="2">
        <v>2360.1999999999998</v>
      </c>
    </row>
    <row r="1098" spans="1:8">
      <c r="A1098" s="4">
        <v>1096</v>
      </c>
      <c r="B1098" s="4">
        <v>10960</v>
      </c>
      <c r="C1098" s="32" t="s">
        <v>2348</v>
      </c>
      <c r="D1098" s="4" t="s">
        <v>272</v>
      </c>
      <c r="E1098" s="4">
        <v>1</v>
      </c>
      <c r="F1098" s="4" t="s">
        <v>20</v>
      </c>
      <c r="G1098" s="2">
        <v>1782</v>
      </c>
      <c r="H1098" s="2">
        <v>2581.9</v>
      </c>
    </row>
    <row r="1099" spans="1:8">
      <c r="A1099" s="4">
        <v>1097</v>
      </c>
      <c r="B1099" s="4">
        <v>10970</v>
      </c>
      <c r="C1099" s="32" t="s">
        <v>2349</v>
      </c>
      <c r="D1099" s="4" t="s">
        <v>273</v>
      </c>
      <c r="E1099" s="4">
        <v>1</v>
      </c>
      <c r="F1099" s="4" t="s">
        <v>20</v>
      </c>
      <c r="G1099" s="2">
        <v>2306</v>
      </c>
      <c r="H1099" s="2">
        <v>2844.3</v>
      </c>
    </row>
    <row r="1100" spans="1:8">
      <c r="A1100" s="4">
        <v>1098</v>
      </c>
      <c r="B1100" s="4">
        <v>10980</v>
      </c>
      <c r="C1100" s="32" t="s">
        <v>2350</v>
      </c>
      <c r="D1100" s="4" t="s">
        <v>274</v>
      </c>
      <c r="E1100" s="4"/>
      <c r="F1100" s="4" t="s">
        <v>20</v>
      </c>
      <c r="G1100" s="4">
        <v>2705</v>
      </c>
      <c r="H1100" s="4"/>
    </row>
    <row r="1101" spans="1:8">
      <c r="A1101" s="4">
        <v>1099</v>
      </c>
      <c r="B1101" s="4">
        <v>10990</v>
      </c>
      <c r="C1101" s="32" t="s">
        <v>2351</v>
      </c>
      <c r="D1101" s="4" t="s">
        <v>275</v>
      </c>
      <c r="E1101" s="4">
        <v>1</v>
      </c>
      <c r="F1101" s="4" t="s">
        <v>20</v>
      </c>
      <c r="G1101" s="2">
        <v>3739</v>
      </c>
      <c r="H1101" s="2">
        <v>1328.6</v>
      </c>
    </row>
    <row r="1102" spans="1:8">
      <c r="A1102" s="4">
        <v>1100</v>
      </c>
      <c r="B1102" s="4">
        <v>11000</v>
      </c>
      <c r="C1102" s="32" t="s">
        <v>2352</v>
      </c>
      <c r="D1102" s="4" t="s">
        <v>276</v>
      </c>
      <c r="E1102" s="4">
        <v>1</v>
      </c>
      <c r="F1102" s="4" t="s">
        <v>20</v>
      </c>
      <c r="G1102" s="2">
        <v>5373</v>
      </c>
      <c r="H1102" s="2">
        <v>1494.9</v>
      </c>
    </row>
    <row r="1103" spans="1:8">
      <c r="A1103" s="4">
        <v>1101</v>
      </c>
      <c r="B1103" s="4">
        <v>11010</v>
      </c>
      <c r="C1103" s="32" t="s">
        <v>2353</v>
      </c>
      <c r="D1103" s="4" t="s">
        <v>277</v>
      </c>
      <c r="E1103" s="4">
        <v>1</v>
      </c>
      <c r="F1103" s="4" t="s">
        <v>20</v>
      </c>
      <c r="G1103" s="2">
        <v>8944</v>
      </c>
      <c r="H1103" s="2">
        <v>1594.9</v>
      </c>
    </row>
    <row r="1104" spans="1:8">
      <c r="A1104" s="4">
        <v>1102</v>
      </c>
      <c r="B1104" s="4">
        <v>11020</v>
      </c>
      <c r="C1104" s="32" t="s">
        <v>2354</v>
      </c>
      <c r="D1104" s="4" t="s">
        <v>278</v>
      </c>
      <c r="E1104" s="4">
        <v>1</v>
      </c>
      <c r="F1104" s="4" t="s">
        <v>20</v>
      </c>
      <c r="G1104" s="2">
        <v>11676</v>
      </c>
      <c r="H1104" s="2">
        <v>1760.2</v>
      </c>
    </row>
    <row r="1105" spans="1:10">
      <c r="A1105" s="4">
        <v>1103</v>
      </c>
      <c r="B1105" s="4">
        <v>11030</v>
      </c>
      <c r="C1105" s="32" t="s">
        <v>2355</v>
      </c>
      <c r="D1105" s="3" t="s">
        <v>279</v>
      </c>
      <c r="E1105" s="4"/>
      <c r="F1105" s="4" t="s">
        <v>20</v>
      </c>
      <c r="G1105" s="4">
        <v>16730</v>
      </c>
      <c r="H1105" s="4"/>
    </row>
    <row r="1106" spans="1:10" ht="75">
      <c r="A1106" s="4">
        <v>1104</v>
      </c>
      <c r="B1106" s="4">
        <v>11040</v>
      </c>
      <c r="C1106" s="32" t="s">
        <v>2356</v>
      </c>
      <c r="D1106" s="4" t="s">
        <v>3664</v>
      </c>
      <c r="E1106" s="4">
        <v>1</v>
      </c>
      <c r="F1106" s="4" t="s">
        <v>20</v>
      </c>
      <c r="G1106" s="2">
        <v>0</v>
      </c>
      <c r="H1106" s="2">
        <v>2151.3000000000002</v>
      </c>
    </row>
    <row r="1107" spans="1:10">
      <c r="A1107" s="4">
        <v>1105</v>
      </c>
      <c r="B1107" s="4">
        <v>11050</v>
      </c>
      <c r="C1107" s="32" t="s">
        <v>2357</v>
      </c>
      <c r="D1107" s="4" t="s">
        <v>271</v>
      </c>
      <c r="E1107" s="4">
        <v>1</v>
      </c>
      <c r="F1107" s="4" t="s">
        <v>20</v>
      </c>
      <c r="G1107" s="2">
        <v>2187</v>
      </c>
      <c r="H1107" s="2">
        <v>2536.4</v>
      </c>
      <c r="J1107" s="1" t="s">
        <v>25</v>
      </c>
    </row>
    <row r="1108" spans="1:10">
      <c r="A1108" s="4">
        <v>1106</v>
      </c>
      <c r="B1108" s="4">
        <v>11060</v>
      </c>
      <c r="C1108" s="32" t="s">
        <v>2358</v>
      </c>
      <c r="D1108" s="4" t="s">
        <v>272</v>
      </c>
      <c r="E1108" s="4">
        <v>1</v>
      </c>
      <c r="F1108" s="4" t="s">
        <v>20</v>
      </c>
      <c r="G1108" s="2">
        <v>2647</v>
      </c>
      <c r="H1108" s="2">
        <v>2697.8</v>
      </c>
      <c r="J1108" s="1" t="s">
        <v>25</v>
      </c>
    </row>
    <row r="1109" spans="1:10">
      <c r="A1109" s="4">
        <v>1107</v>
      </c>
      <c r="B1109" s="4">
        <v>11070</v>
      </c>
      <c r="C1109" s="32" t="s">
        <v>2359</v>
      </c>
      <c r="D1109" s="4" t="s">
        <v>273</v>
      </c>
      <c r="E1109" s="4">
        <v>1</v>
      </c>
      <c r="F1109" s="4" t="s">
        <v>20</v>
      </c>
      <c r="G1109" s="2">
        <v>2921</v>
      </c>
      <c r="H1109" s="2">
        <v>3015.5</v>
      </c>
      <c r="J1109" s="1" t="s">
        <v>25</v>
      </c>
    </row>
    <row r="1110" spans="1:10">
      <c r="A1110" s="4">
        <v>1108</v>
      </c>
      <c r="B1110" s="4">
        <v>11080</v>
      </c>
      <c r="C1110" s="32" t="s">
        <v>2360</v>
      </c>
      <c r="D1110" s="4" t="s">
        <v>266</v>
      </c>
      <c r="E1110" s="4">
        <v>1</v>
      </c>
      <c r="F1110" s="4" t="s">
        <v>20</v>
      </c>
      <c r="G1110" s="2">
        <v>3248</v>
      </c>
      <c r="H1110" s="2">
        <v>5381.6</v>
      </c>
      <c r="J1110" s="1" t="s">
        <v>25</v>
      </c>
    </row>
    <row r="1111" spans="1:10" ht="30">
      <c r="A1111" s="4">
        <v>1109</v>
      </c>
      <c r="B1111" s="4">
        <v>11090</v>
      </c>
      <c r="C1111" s="32" t="s">
        <v>2361</v>
      </c>
      <c r="D1111" s="4" t="s">
        <v>280</v>
      </c>
      <c r="E1111" s="4">
        <v>1</v>
      </c>
      <c r="F1111" s="4" t="s">
        <v>20</v>
      </c>
      <c r="G1111" s="2">
        <v>0</v>
      </c>
      <c r="H1111" s="2">
        <v>7242.8</v>
      </c>
      <c r="J1111" s="1" t="s">
        <v>25</v>
      </c>
    </row>
    <row r="1112" spans="1:10">
      <c r="A1112" s="4">
        <v>1110</v>
      </c>
      <c r="B1112" s="4">
        <v>11100</v>
      </c>
      <c r="C1112" s="32" t="s">
        <v>2362</v>
      </c>
      <c r="D1112" s="3" t="s">
        <v>271</v>
      </c>
      <c r="E1112" s="4"/>
      <c r="F1112" s="4" t="s">
        <v>33</v>
      </c>
      <c r="G1112" s="4">
        <v>1519</v>
      </c>
      <c r="H1112" s="4"/>
      <c r="J1112" s="1" t="s">
        <v>25</v>
      </c>
    </row>
    <row r="1113" spans="1:10">
      <c r="A1113" s="4">
        <v>1111</v>
      </c>
      <c r="B1113" s="4">
        <v>11110</v>
      </c>
      <c r="C1113" s="32" t="s">
        <v>2363</v>
      </c>
      <c r="D1113" s="4" t="s">
        <v>272</v>
      </c>
      <c r="E1113" s="4">
        <v>1</v>
      </c>
      <c r="F1113" s="4" t="s">
        <v>33</v>
      </c>
      <c r="G1113" s="2">
        <v>1725</v>
      </c>
      <c r="H1113" s="2">
        <v>38176.400000000001</v>
      </c>
      <c r="J1113" s="1" t="s">
        <v>25</v>
      </c>
    </row>
    <row r="1114" spans="1:10">
      <c r="A1114" s="4">
        <v>1112</v>
      </c>
      <c r="B1114" s="4">
        <v>11120</v>
      </c>
      <c r="C1114" s="32" t="s">
        <v>2364</v>
      </c>
      <c r="D1114" s="4" t="s">
        <v>273</v>
      </c>
      <c r="E1114" s="4">
        <v>1</v>
      </c>
      <c r="F1114" s="4" t="s">
        <v>33</v>
      </c>
      <c r="G1114" s="2">
        <v>1849</v>
      </c>
      <c r="H1114" s="2">
        <v>17248.8</v>
      </c>
    </row>
    <row r="1115" spans="1:10">
      <c r="A1115" s="4">
        <v>1113</v>
      </c>
      <c r="B1115" s="4">
        <v>11130</v>
      </c>
      <c r="C1115" s="32" t="s">
        <v>2365</v>
      </c>
      <c r="D1115" s="4" t="s">
        <v>266</v>
      </c>
      <c r="E1115" s="4">
        <v>1</v>
      </c>
      <c r="F1115" s="4" t="s">
        <v>33</v>
      </c>
      <c r="G1115" s="2">
        <v>2044</v>
      </c>
      <c r="H1115" s="2">
        <v>46339.9</v>
      </c>
    </row>
    <row r="1116" spans="1:10" ht="105">
      <c r="A1116" s="4">
        <v>1114</v>
      </c>
      <c r="B1116" s="4">
        <v>11140</v>
      </c>
      <c r="C1116" s="32" t="s">
        <v>2366</v>
      </c>
      <c r="D1116" s="4" t="s">
        <v>3665</v>
      </c>
      <c r="E1116" s="4">
        <v>1</v>
      </c>
      <c r="F1116" s="4" t="s">
        <v>20</v>
      </c>
      <c r="G1116" s="2">
        <v>0</v>
      </c>
      <c r="H1116" s="2">
        <v>26447.9</v>
      </c>
    </row>
    <row r="1117" spans="1:10">
      <c r="A1117" s="4">
        <v>1115</v>
      </c>
      <c r="B1117" s="4">
        <v>11150</v>
      </c>
      <c r="C1117" s="32" t="s">
        <v>2367</v>
      </c>
      <c r="D1117" s="4" t="s">
        <v>281</v>
      </c>
      <c r="E1117" s="4">
        <v>1</v>
      </c>
      <c r="F1117" s="4" t="s">
        <v>20</v>
      </c>
      <c r="G1117" s="2">
        <v>2512</v>
      </c>
      <c r="H1117" s="2">
        <v>55769.7</v>
      </c>
    </row>
    <row r="1118" spans="1:10">
      <c r="A1118" s="4">
        <v>1116</v>
      </c>
      <c r="B1118" s="4">
        <v>11160</v>
      </c>
      <c r="C1118" s="32" t="s">
        <v>2368</v>
      </c>
      <c r="D1118" s="4" t="s">
        <v>282</v>
      </c>
      <c r="E1118" s="4">
        <v>1</v>
      </c>
      <c r="F1118" s="4" t="s">
        <v>20</v>
      </c>
      <c r="G1118" s="2">
        <v>3019</v>
      </c>
      <c r="H1118" s="2">
        <v>33921.4</v>
      </c>
    </row>
    <row r="1119" spans="1:10">
      <c r="A1119" s="4">
        <v>1117</v>
      </c>
      <c r="B1119" s="4">
        <v>11170</v>
      </c>
      <c r="C1119" s="32" t="s">
        <v>2369</v>
      </c>
      <c r="D1119" s="4" t="s">
        <v>283</v>
      </c>
      <c r="E1119" s="4">
        <v>1</v>
      </c>
      <c r="F1119" s="4" t="s">
        <v>20</v>
      </c>
      <c r="G1119" s="2">
        <v>3206</v>
      </c>
      <c r="H1119" s="2">
        <v>17248.8</v>
      </c>
    </row>
    <row r="1120" spans="1:10">
      <c r="A1120" s="4">
        <v>1118</v>
      </c>
      <c r="B1120" s="4">
        <v>11180</v>
      </c>
      <c r="C1120" s="32" t="s">
        <v>2370</v>
      </c>
      <c r="D1120" s="4" t="s">
        <v>284</v>
      </c>
      <c r="E1120" s="4">
        <v>1</v>
      </c>
      <c r="F1120" s="4" t="s">
        <v>20</v>
      </c>
      <c r="G1120" s="2">
        <v>3611</v>
      </c>
      <c r="H1120" s="2">
        <v>26447.9</v>
      </c>
    </row>
    <row r="1121" spans="1:8">
      <c r="A1121" s="4">
        <v>1119</v>
      </c>
      <c r="B1121" s="4">
        <v>11190</v>
      </c>
      <c r="C1121" s="32" t="s">
        <v>2371</v>
      </c>
      <c r="D1121" s="4" t="s">
        <v>285</v>
      </c>
      <c r="E1121" s="4">
        <v>1</v>
      </c>
      <c r="F1121" s="4" t="s">
        <v>20</v>
      </c>
      <c r="G1121" s="2">
        <v>6618</v>
      </c>
      <c r="H1121" s="2">
        <v>33921.4</v>
      </c>
    </row>
    <row r="1122" spans="1:8">
      <c r="A1122" s="4">
        <v>1120</v>
      </c>
      <c r="B1122" s="4">
        <v>11200</v>
      </c>
      <c r="C1122" s="32" t="s">
        <v>2372</v>
      </c>
      <c r="D1122" s="4" t="s">
        <v>286</v>
      </c>
      <c r="E1122" s="4">
        <v>1</v>
      </c>
      <c r="F1122" s="4" t="s">
        <v>20</v>
      </c>
      <c r="G1122" s="2">
        <v>8981</v>
      </c>
      <c r="H1122" s="2">
        <v>17248.8</v>
      </c>
    </row>
    <row r="1123" spans="1:8" ht="45">
      <c r="A1123" s="4">
        <v>1121</v>
      </c>
      <c r="B1123" s="4">
        <v>11210</v>
      </c>
      <c r="C1123" s="32" t="s">
        <v>2373</v>
      </c>
      <c r="D1123" s="4" t="s">
        <v>287</v>
      </c>
      <c r="E1123" s="4">
        <v>1</v>
      </c>
      <c r="F1123" s="4" t="s">
        <v>33</v>
      </c>
      <c r="G1123" s="2">
        <v>0</v>
      </c>
      <c r="H1123" s="2">
        <v>27022.1</v>
      </c>
    </row>
    <row r="1124" spans="1:8">
      <c r="A1124" s="4">
        <v>1122</v>
      </c>
      <c r="B1124" s="4">
        <v>11220</v>
      </c>
      <c r="C1124" s="32" t="s">
        <v>2374</v>
      </c>
      <c r="D1124" s="4" t="s">
        <v>288</v>
      </c>
      <c r="E1124" s="4"/>
      <c r="F1124" s="4" t="s">
        <v>33</v>
      </c>
      <c r="G1124" s="4">
        <v>39723</v>
      </c>
      <c r="H1124" s="4"/>
    </row>
    <row r="1125" spans="1:8">
      <c r="A1125" s="4">
        <v>1123</v>
      </c>
      <c r="B1125" s="4">
        <v>11230</v>
      </c>
      <c r="C1125" s="32" t="s">
        <v>2375</v>
      </c>
      <c r="D1125" s="4" t="s">
        <v>289</v>
      </c>
      <c r="E1125" s="4">
        <v>1</v>
      </c>
      <c r="F1125" s="4" t="s">
        <v>33</v>
      </c>
      <c r="G1125" s="4">
        <v>17947</v>
      </c>
      <c r="H1125" s="4">
        <v>384.1</v>
      </c>
    </row>
    <row r="1126" spans="1:8">
      <c r="A1126" s="4">
        <v>1124</v>
      </c>
      <c r="B1126" s="4">
        <v>11240</v>
      </c>
      <c r="C1126" s="32" t="s">
        <v>2376</v>
      </c>
      <c r="D1126" s="4" t="s">
        <v>290</v>
      </c>
      <c r="E1126" s="4">
        <v>1</v>
      </c>
      <c r="F1126" s="4" t="s">
        <v>33</v>
      </c>
      <c r="G1126" s="4">
        <v>48218</v>
      </c>
      <c r="H1126" s="4">
        <v>391.1</v>
      </c>
    </row>
    <row r="1127" spans="1:8">
      <c r="A1127" s="4">
        <v>1125</v>
      </c>
      <c r="B1127" s="4">
        <v>11250</v>
      </c>
      <c r="C1127" s="32" t="s">
        <v>2377</v>
      </c>
      <c r="D1127" s="4" t="s">
        <v>291</v>
      </c>
      <c r="E1127" s="4">
        <v>1</v>
      </c>
      <c r="F1127" s="4" t="s">
        <v>33</v>
      </c>
      <c r="G1127" s="4">
        <v>27518</v>
      </c>
      <c r="H1127" s="4">
        <v>431.6</v>
      </c>
    </row>
    <row r="1128" spans="1:8">
      <c r="A1128" s="4">
        <v>1126</v>
      </c>
      <c r="B1128" s="4">
        <v>11260</v>
      </c>
      <c r="C1128" s="32" t="s">
        <v>2378</v>
      </c>
      <c r="D1128" s="4" t="s">
        <v>292</v>
      </c>
      <c r="E1128" s="4">
        <v>1</v>
      </c>
      <c r="F1128" s="4" t="s">
        <v>33</v>
      </c>
      <c r="G1128" s="4">
        <v>58028</v>
      </c>
      <c r="H1128" s="4">
        <v>439.6</v>
      </c>
    </row>
    <row r="1129" spans="1:8">
      <c r="A1129" s="4">
        <v>1127</v>
      </c>
      <c r="B1129" s="4">
        <v>11270</v>
      </c>
      <c r="C1129" s="32" t="s">
        <v>2379</v>
      </c>
      <c r="D1129" s="4" t="s">
        <v>293</v>
      </c>
      <c r="E1129" s="4"/>
      <c r="F1129" s="4" t="s">
        <v>33</v>
      </c>
      <c r="G1129" s="4">
        <v>35296</v>
      </c>
      <c r="H1129" s="4"/>
    </row>
    <row r="1130" spans="1:8" ht="30">
      <c r="A1130" s="4">
        <v>1128</v>
      </c>
      <c r="B1130" s="4">
        <v>11280</v>
      </c>
      <c r="C1130" s="32" t="s">
        <v>2380</v>
      </c>
      <c r="D1130" s="4" t="s">
        <v>294</v>
      </c>
      <c r="E1130" s="4">
        <v>1</v>
      </c>
      <c r="F1130" s="4" t="s">
        <v>33</v>
      </c>
      <c r="G1130" s="4">
        <v>17947</v>
      </c>
      <c r="H1130" s="4">
        <v>923.7</v>
      </c>
    </row>
    <row r="1131" spans="1:8" ht="30">
      <c r="A1131" s="4">
        <v>1129</v>
      </c>
      <c r="B1131" s="4">
        <v>11290</v>
      </c>
      <c r="C1131" s="32" t="s">
        <v>2381</v>
      </c>
      <c r="D1131" s="4" t="s">
        <v>295</v>
      </c>
      <c r="E1131" s="4">
        <v>1</v>
      </c>
      <c r="F1131" s="4" t="s">
        <v>33</v>
      </c>
      <c r="G1131" s="4">
        <v>27518</v>
      </c>
      <c r="H1131" s="4">
        <v>960.3</v>
      </c>
    </row>
    <row r="1132" spans="1:8" ht="30">
      <c r="A1132" s="4">
        <v>1130</v>
      </c>
      <c r="B1132" s="4">
        <v>11300</v>
      </c>
      <c r="C1132" s="32" t="s">
        <v>2382</v>
      </c>
      <c r="D1132" s="4" t="s">
        <v>296</v>
      </c>
      <c r="E1132" s="4"/>
      <c r="F1132" s="4" t="s">
        <v>33</v>
      </c>
      <c r="G1132" s="4">
        <v>35296</v>
      </c>
      <c r="H1132" s="4"/>
    </row>
    <row r="1133" spans="1:8" ht="30">
      <c r="A1133" s="4">
        <v>1131</v>
      </c>
      <c r="B1133" s="4">
        <v>11310</v>
      </c>
      <c r="C1133" s="32" t="s">
        <v>2383</v>
      </c>
      <c r="D1133" s="4" t="s">
        <v>1127</v>
      </c>
      <c r="E1133" s="4">
        <v>1</v>
      </c>
      <c r="F1133" s="4" t="s">
        <v>33</v>
      </c>
      <c r="G1133" s="4">
        <v>17947</v>
      </c>
      <c r="H1133" s="4">
        <v>717.8</v>
      </c>
    </row>
    <row r="1134" spans="1:8" ht="30">
      <c r="A1134" s="4">
        <v>1132</v>
      </c>
      <c r="B1134" s="4">
        <v>11320</v>
      </c>
      <c r="C1134" s="32" t="s">
        <v>2384</v>
      </c>
      <c r="D1134" s="4" t="s">
        <v>1128</v>
      </c>
      <c r="E1134" s="4">
        <v>1</v>
      </c>
      <c r="F1134" s="4" t="s">
        <v>33</v>
      </c>
      <c r="G1134" s="4">
        <v>28236</v>
      </c>
      <c r="H1134" s="4">
        <v>896.9</v>
      </c>
    </row>
    <row r="1135" spans="1:8" ht="120">
      <c r="A1135" s="4">
        <v>1133</v>
      </c>
      <c r="B1135" s="4">
        <v>11330</v>
      </c>
      <c r="C1135" s="32" t="s">
        <v>2385</v>
      </c>
      <c r="D1135" s="4" t="s">
        <v>3666</v>
      </c>
      <c r="E1135" s="4">
        <v>1</v>
      </c>
      <c r="F1135" s="4" t="s">
        <v>26</v>
      </c>
      <c r="G1135" s="2">
        <v>0</v>
      </c>
      <c r="H1135" s="2">
        <v>1215.7</v>
      </c>
    </row>
    <row r="1136" spans="1:8">
      <c r="A1136" s="4">
        <v>1134</v>
      </c>
      <c r="B1136" s="4">
        <v>11340</v>
      </c>
      <c r="C1136" s="32" t="s">
        <v>2386</v>
      </c>
      <c r="D1136" s="4" t="s">
        <v>301</v>
      </c>
      <c r="E1136" s="4"/>
      <c r="F1136" s="4" t="s">
        <v>26</v>
      </c>
      <c r="G1136" s="4">
        <v>389</v>
      </c>
      <c r="H1136" s="4"/>
    </row>
    <row r="1137" spans="1:8" ht="30">
      <c r="A1137" s="4">
        <v>1135</v>
      </c>
      <c r="B1137" s="4">
        <v>11350</v>
      </c>
      <c r="C1137" s="32" t="s">
        <v>2387</v>
      </c>
      <c r="D1137" s="4" t="s">
        <v>302</v>
      </c>
      <c r="E1137" s="4">
        <v>1</v>
      </c>
      <c r="F1137" s="4" t="s">
        <v>26</v>
      </c>
      <c r="G1137" s="2">
        <v>396</v>
      </c>
      <c r="H1137" s="2">
        <v>1933.5</v>
      </c>
    </row>
    <row r="1138" spans="1:8" ht="45">
      <c r="A1138" s="4">
        <v>1136</v>
      </c>
      <c r="B1138" s="4">
        <v>11360</v>
      </c>
      <c r="C1138" s="32" t="s">
        <v>2388</v>
      </c>
      <c r="D1138" s="4" t="s">
        <v>361</v>
      </c>
      <c r="E1138" s="4">
        <v>1</v>
      </c>
      <c r="F1138" s="4" t="s">
        <v>26</v>
      </c>
      <c r="G1138" s="2">
        <v>449</v>
      </c>
      <c r="H1138" s="2">
        <v>2105.6999999999998</v>
      </c>
    </row>
    <row r="1139" spans="1:8" ht="45">
      <c r="A1139" s="4">
        <v>1137</v>
      </c>
      <c r="B1139" s="4">
        <v>11370</v>
      </c>
      <c r="C1139" s="32" t="s">
        <v>2389</v>
      </c>
      <c r="D1139" s="4" t="s">
        <v>362</v>
      </c>
      <c r="E1139" s="4">
        <v>1</v>
      </c>
      <c r="F1139" s="4" t="s">
        <v>26</v>
      </c>
      <c r="G1139" s="4">
        <v>457</v>
      </c>
      <c r="H1139" s="4">
        <v>460.4</v>
      </c>
    </row>
    <row r="1140" spans="1:8" ht="45">
      <c r="A1140" s="4">
        <v>1138</v>
      </c>
      <c r="B1140" s="4">
        <v>11380</v>
      </c>
      <c r="C1140" s="32" t="s">
        <v>2390</v>
      </c>
      <c r="D1140" s="4" t="s">
        <v>1129</v>
      </c>
      <c r="E1140" s="4">
        <v>1</v>
      </c>
      <c r="F1140" s="4" t="s">
        <v>9</v>
      </c>
      <c r="G1140" s="4">
        <v>0</v>
      </c>
      <c r="H1140" s="4">
        <v>100</v>
      </c>
    </row>
    <row r="1141" spans="1:8" ht="30">
      <c r="A1141" s="4">
        <v>1139</v>
      </c>
      <c r="B1141" s="4">
        <v>11390</v>
      </c>
      <c r="C1141" s="32" t="s">
        <v>2391</v>
      </c>
      <c r="D1141" s="4" t="s">
        <v>303</v>
      </c>
      <c r="E1141" s="4"/>
      <c r="F1141" s="4" t="s">
        <v>9</v>
      </c>
      <c r="G1141" s="4">
        <v>1072</v>
      </c>
      <c r="H1141" s="4"/>
    </row>
    <row r="1142" spans="1:8">
      <c r="A1142" s="4">
        <v>1140</v>
      </c>
      <c r="B1142" s="4">
        <v>11400</v>
      </c>
      <c r="C1142" s="32" t="s">
        <v>2392</v>
      </c>
      <c r="D1142" s="4" t="s">
        <v>304</v>
      </c>
      <c r="E1142" s="4">
        <v>1</v>
      </c>
      <c r="F1142" s="4" t="s">
        <v>9</v>
      </c>
      <c r="G1142" s="4">
        <v>1122</v>
      </c>
      <c r="H1142" s="4">
        <v>442.5</v>
      </c>
    </row>
    <row r="1143" spans="1:8" ht="45">
      <c r="A1143" s="4">
        <v>1141</v>
      </c>
      <c r="B1143" s="4">
        <v>11410</v>
      </c>
      <c r="C1143" s="32" t="s">
        <v>2393</v>
      </c>
      <c r="D1143" s="4" t="s">
        <v>363</v>
      </c>
      <c r="E1143" s="4">
        <v>1</v>
      </c>
      <c r="F1143" s="4" t="s">
        <v>9</v>
      </c>
      <c r="G1143" s="4">
        <v>0</v>
      </c>
      <c r="H1143" s="4">
        <v>471.2</v>
      </c>
    </row>
    <row r="1144" spans="1:8">
      <c r="A1144" s="4">
        <v>1142</v>
      </c>
      <c r="B1144" s="4">
        <v>11420</v>
      </c>
      <c r="C1144" s="32" t="s">
        <v>2394</v>
      </c>
      <c r="D1144" s="4" t="s">
        <v>305</v>
      </c>
      <c r="E1144" s="4">
        <v>1</v>
      </c>
      <c r="F1144" s="4" t="s">
        <v>9</v>
      </c>
      <c r="G1144" s="4">
        <v>854</v>
      </c>
      <c r="H1144" s="4">
        <v>74.3</v>
      </c>
    </row>
    <row r="1145" spans="1:8">
      <c r="A1145" s="4">
        <v>1143</v>
      </c>
      <c r="B1145" s="4">
        <v>11430</v>
      </c>
      <c r="C1145" s="32" t="s">
        <v>2395</v>
      </c>
      <c r="D1145" s="4" t="s">
        <v>306</v>
      </c>
      <c r="E1145" s="4"/>
      <c r="F1145" s="4" t="s">
        <v>9</v>
      </c>
      <c r="G1145" s="4">
        <v>1086</v>
      </c>
      <c r="H1145" s="4"/>
    </row>
    <row r="1146" spans="1:8">
      <c r="A1146" s="4">
        <v>1144</v>
      </c>
      <c r="B1146" s="4">
        <v>11440</v>
      </c>
      <c r="C1146" s="32" t="s">
        <v>2396</v>
      </c>
      <c r="D1146" s="4" t="s">
        <v>307</v>
      </c>
      <c r="E1146" s="4">
        <v>1</v>
      </c>
      <c r="F1146" s="4" t="s">
        <v>9</v>
      </c>
      <c r="G1146" s="4">
        <v>1379</v>
      </c>
      <c r="H1146" s="4">
        <v>538.6</v>
      </c>
    </row>
    <row r="1147" spans="1:8" ht="60">
      <c r="A1147" s="4">
        <v>1145</v>
      </c>
      <c r="B1147" s="4">
        <v>11450</v>
      </c>
      <c r="C1147" s="32" t="s">
        <v>2397</v>
      </c>
      <c r="D1147" s="4" t="s">
        <v>1130</v>
      </c>
      <c r="E1147" s="4">
        <v>1</v>
      </c>
      <c r="F1147" s="4" t="s">
        <v>33</v>
      </c>
      <c r="G1147" s="4">
        <v>0</v>
      </c>
      <c r="H1147" s="4">
        <v>550.4</v>
      </c>
    </row>
    <row r="1148" spans="1:8">
      <c r="A1148" s="4">
        <v>1146</v>
      </c>
      <c r="B1148" s="4">
        <v>11460</v>
      </c>
      <c r="C1148" s="32" t="s">
        <v>2398</v>
      </c>
      <c r="D1148" s="4" t="s">
        <v>308</v>
      </c>
      <c r="E1148" s="4">
        <v>1</v>
      </c>
      <c r="F1148" s="4" t="s">
        <v>33</v>
      </c>
      <c r="G1148" s="4">
        <v>2101</v>
      </c>
      <c r="H1148" s="4">
        <v>352.4</v>
      </c>
    </row>
    <row r="1149" spans="1:8">
      <c r="A1149" s="4">
        <v>1147</v>
      </c>
      <c r="B1149" s="4">
        <v>11470</v>
      </c>
      <c r="C1149" s="32" t="s">
        <v>2399</v>
      </c>
      <c r="D1149" s="4" t="s">
        <v>309</v>
      </c>
      <c r="E1149" s="4"/>
      <c r="F1149" s="4" t="s">
        <v>33</v>
      </c>
      <c r="G1149" s="4">
        <v>2280</v>
      </c>
      <c r="H1149" s="4"/>
    </row>
    <row r="1150" spans="1:8" ht="105">
      <c r="A1150" s="4">
        <v>1148</v>
      </c>
      <c r="B1150" s="4">
        <v>11480</v>
      </c>
      <c r="C1150" s="32" t="s">
        <v>2400</v>
      </c>
      <c r="D1150" s="4" t="s">
        <v>1131</v>
      </c>
      <c r="E1150" s="4">
        <v>1</v>
      </c>
      <c r="F1150" s="4" t="s">
        <v>26</v>
      </c>
      <c r="G1150" s="4">
        <v>483</v>
      </c>
      <c r="H1150" s="4">
        <v>51.5</v>
      </c>
    </row>
    <row r="1151" spans="1:8" ht="45">
      <c r="A1151" s="4">
        <v>1149</v>
      </c>
      <c r="B1151" s="4">
        <v>11490</v>
      </c>
      <c r="C1151" s="32" t="s">
        <v>2401</v>
      </c>
      <c r="D1151" s="4" t="s">
        <v>364</v>
      </c>
      <c r="E1151" s="4">
        <v>1</v>
      </c>
      <c r="F1151" s="4" t="s">
        <v>33</v>
      </c>
      <c r="G1151" s="4">
        <v>110</v>
      </c>
      <c r="H1151" s="4">
        <v>52.5</v>
      </c>
    </row>
    <row r="1152" spans="1:8" ht="75">
      <c r="A1152" s="4">
        <v>1150</v>
      </c>
      <c r="B1152" s="4">
        <v>11500</v>
      </c>
      <c r="C1152" s="32" t="s">
        <v>2402</v>
      </c>
      <c r="D1152" s="4" t="s">
        <v>1132</v>
      </c>
      <c r="E1152" s="4"/>
      <c r="F1152" s="4" t="s">
        <v>26</v>
      </c>
      <c r="G1152" s="4">
        <v>0</v>
      </c>
      <c r="H1152" s="4"/>
    </row>
    <row r="1153" spans="1:8" ht="30">
      <c r="A1153" s="4">
        <v>1151</v>
      </c>
      <c r="B1153" s="4">
        <v>11510</v>
      </c>
      <c r="C1153" s="32" t="s">
        <v>2403</v>
      </c>
      <c r="D1153" s="4" t="s">
        <v>1133</v>
      </c>
      <c r="E1153" s="4">
        <v>1</v>
      </c>
      <c r="F1153" s="4" t="s">
        <v>26</v>
      </c>
      <c r="G1153" s="4">
        <v>495</v>
      </c>
      <c r="H1153" s="4">
        <v>66.3</v>
      </c>
    </row>
    <row r="1154" spans="1:8">
      <c r="A1154" s="4">
        <v>1152</v>
      </c>
      <c r="B1154" s="4">
        <v>11520</v>
      </c>
      <c r="C1154" s="32" t="s">
        <v>2404</v>
      </c>
      <c r="D1154" s="4" t="s">
        <v>1134</v>
      </c>
      <c r="E1154" s="4">
        <v>1</v>
      </c>
      <c r="F1154" s="4" t="s">
        <v>26</v>
      </c>
      <c r="G1154" s="4">
        <v>525</v>
      </c>
      <c r="H1154" s="4">
        <v>72.3</v>
      </c>
    </row>
    <row r="1155" spans="1:8" ht="45">
      <c r="A1155" s="4">
        <v>1153</v>
      </c>
      <c r="B1155" s="4">
        <v>11530</v>
      </c>
      <c r="C1155" s="32" t="s">
        <v>2405</v>
      </c>
      <c r="D1155" s="4" t="s">
        <v>365</v>
      </c>
      <c r="E1155" s="4">
        <v>1</v>
      </c>
      <c r="F1155" s="4" t="s">
        <v>20</v>
      </c>
      <c r="G1155" s="4">
        <v>92</v>
      </c>
      <c r="H1155" s="4">
        <v>384.1</v>
      </c>
    </row>
    <row r="1156" spans="1:8" ht="30">
      <c r="A1156" s="4">
        <v>1154</v>
      </c>
      <c r="B1156" s="4">
        <v>11540</v>
      </c>
      <c r="C1156" s="32" t="s">
        <v>2406</v>
      </c>
      <c r="D1156" s="4" t="s">
        <v>366</v>
      </c>
      <c r="E1156" s="4">
        <v>1</v>
      </c>
      <c r="F1156" s="4" t="s">
        <v>33</v>
      </c>
      <c r="G1156" s="2">
        <v>0</v>
      </c>
      <c r="H1156" s="2">
        <v>4386.7</v>
      </c>
    </row>
    <row r="1157" spans="1:8">
      <c r="A1157" s="4">
        <v>1155</v>
      </c>
      <c r="B1157" s="4">
        <v>11550</v>
      </c>
      <c r="C1157" s="32" t="s">
        <v>2407</v>
      </c>
      <c r="D1157" s="4" t="s">
        <v>310</v>
      </c>
      <c r="E1157" s="4">
        <v>1</v>
      </c>
      <c r="F1157" s="4" t="s">
        <v>33</v>
      </c>
      <c r="G1157" s="4">
        <v>524</v>
      </c>
      <c r="H1157" s="4">
        <v>396</v>
      </c>
    </row>
    <row r="1158" spans="1:8">
      <c r="A1158" s="4">
        <v>1156</v>
      </c>
      <c r="B1158" s="4">
        <v>11560</v>
      </c>
      <c r="C1158" s="32" t="s">
        <v>2408</v>
      </c>
      <c r="D1158" s="4" t="s">
        <v>1135</v>
      </c>
      <c r="E1158" s="4"/>
      <c r="F1158" s="4" t="s">
        <v>33</v>
      </c>
      <c r="G1158" s="4">
        <v>536</v>
      </c>
      <c r="H1158" s="4"/>
    </row>
    <row r="1159" spans="1:8" ht="30">
      <c r="A1159" s="4">
        <v>1157</v>
      </c>
      <c r="B1159" s="4">
        <v>11570</v>
      </c>
      <c r="C1159" s="32" t="s">
        <v>2409</v>
      </c>
      <c r="D1159" s="4" t="s">
        <v>1136</v>
      </c>
      <c r="E1159" s="4">
        <v>1</v>
      </c>
      <c r="F1159" s="4" t="s">
        <v>33</v>
      </c>
      <c r="G1159" s="4">
        <v>432</v>
      </c>
      <c r="H1159" s="4">
        <v>454.4</v>
      </c>
    </row>
    <row r="1160" spans="1:8" ht="30">
      <c r="A1160" s="4">
        <v>1158</v>
      </c>
      <c r="B1160" s="4">
        <v>11580</v>
      </c>
      <c r="C1160" s="32" t="s">
        <v>2410</v>
      </c>
      <c r="D1160" s="4" t="s">
        <v>1137</v>
      </c>
      <c r="E1160" s="4">
        <v>1</v>
      </c>
      <c r="F1160" s="4" t="s">
        <v>33</v>
      </c>
      <c r="G1160" s="4">
        <v>0</v>
      </c>
      <c r="H1160" s="4">
        <v>409.9</v>
      </c>
    </row>
    <row r="1161" spans="1:8">
      <c r="A1161" s="4">
        <v>1159</v>
      </c>
      <c r="B1161" s="4">
        <v>11590</v>
      </c>
      <c r="C1161" s="32" t="s">
        <v>2411</v>
      </c>
      <c r="D1161" s="4" t="s">
        <v>3667</v>
      </c>
      <c r="E1161" s="4">
        <v>1</v>
      </c>
      <c r="F1161" s="4" t="s">
        <v>33</v>
      </c>
      <c r="G1161" s="4">
        <v>57</v>
      </c>
      <c r="H1161" s="4">
        <v>419.8</v>
      </c>
    </row>
    <row r="1162" spans="1:8">
      <c r="A1162" s="4">
        <v>1160</v>
      </c>
      <c r="B1162" s="4">
        <v>11600</v>
      </c>
      <c r="C1162" s="32" t="s">
        <v>2412</v>
      </c>
      <c r="D1162" s="4" t="s">
        <v>311</v>
      </c>
      <c r="E1162" s="4">
        <v>1</v>
      </c>
      <c r="F1162" s="4" t="s">
        <v>33</v>
      </c>
      <c r="G1162" s="4">
        <v>55</v>
      </c>
      <c r="H1162" s="4">
        <v>212.9</v>
      </c>
    </row>
    <row r="1163" spans="1:8" ht="30">
      <c r="A1163" s="4">
        <v>1161</v>
      </c>
      <c r="B1163" s="4">
        <v>11610</v>
      </c>
      <c r="C1163" s="32" t="s">
        <v>2413</v>
      </c>
      <c r="D1163" s="4" t="s">
        <v>1138</v>
      </c>
      <c r="E1163" s="4">
        <v>1</v>
      </c>
      <c r="F1163" s="4" t="s">
        <v>33</v>
      </c>
      <c r="G1163" s="4">
        <v>0</v>
      </c>
      <c r="H1163" s="4">
        <v>402.9</v>
      </c>
    </row>
    <row r="1164" spans="1:8">
      <c r="A1164" s="4">
        <v>1162</v>
      </c>
      <c r="B1164" s="4">
        <v>11620</v>
      </c>
      <c r="C1164" s="32" t="s">
        <v>2414</v>
      </c>
      <c r="D1164" s="4" t="s">
        <v>312</v>
      </c>
      <c r="E1164" s="4">
        <v>1</v>
      </c>
      <c r="F1164" s="4" t="s">
        <v>33</v>
      </c>
      <c r="G1164" s="4">
        <v>75</v>
      </c>
      <c r="H1164" s="4">
        <v>454.4</v>
      </c>
    </row>
    <row r="1165" spans="1:8">
      <c r="A1165" s="4">
        <v>1163</v>
      </c>
      <c r="B1165" s="4">
        <v>11630</v>
      </c>
      <c r="C1165" s="32" t="s">
        <v>2415</v>
      </c>
      <c r="D1165" s="4" t="s">
        <v>311</v>
      </c>
      <c r="E1165" s="4">
        <v>1</v>
      </c>
      <c r="F1165" s="4" t="s">
        <v>33</v>
      </c>
      <c r="G1165" s="4">
        <v>80</v>
      </c>
      <c r="H1165" s="4">
        <v>23.8</v>
      </c>
    </row>
    <row r="1166" spans="1:8" ht="90">
      <c r="A1166" s="4">
        <v>1164</v>
      </c>
      <c r="B1166" s="4">
        <v>11640</v>
      </c>
      <c r="C1166" s="32" t="s">
        <v>2416</v>
      </c>
      <c r="D1166" s="4" t="s">
        <v>367</v>
      </c>
      <c r="E1166" s="4">
        <v>1</v>
      </c>
      <c r="F1166" s="4" t="s">
        <v>26</v>
      </c>
      <c r="G1166" s="4">
        <v>416</v>
      </c>
      <c r="H1166" s="4">
        <v>370.3</v>
      </c>
    </row>
    <row r="1167" spans="1:8" ht="60">
      <c r="A1167" s="4">
        <v>1165</v>
      </c>
      <c r="B1167" s="4">
        <v>11650</v>
      </c>
      <c r="C1167" s="32" t="s">
        <v>2417</v>
      </c>
      <c r="D1167" s="4" t="s">
        <v>368</v>
      </c>
      <c r="E1167" s="4">
        <v>1</v>
      </c>
      <c r="F1167" s="4" t="s">
        <v>9</v>
      </c>
      <c r="G1167" s="4">
        <v>4889</v>
      </c>
      <c r="H1167" s="4">
        <v>418.8</v>
      </c>
    </row>
    <row r="1168" spans="1:8" ht="120">
      <c r="A1168" s="4">
        <v>1166</v>
      </c>
      <c r="B1168" s="4">
        <v>11660</v>
      </c>
      <c r="C1168" s="32" t="s">
        <v>2418</v>
      </c>
      <c r="D1168" s="4" t="s">
        <v>1139</v>
      </c>
      <c r="E1168" s="4">
        <v>1</v>
      </c>
      <c r="F1168" s="4" t="s">
        <v>9</v>
      </c>
      <c r="G1168" s="4">
        <v>539</v>
      </c>
      <c r="H1168" s="4">
        <v>30.7</v>
      </c>
    </row>
    <row r="1169" spans="1:8" ht="45">
      <c r="A1169" s="4">
        <v>1167</v>
      </c>
      <c r="B1169" s="4">
        <v>11670</v>
      </c>
      <c r="C1169" s="32" t="s">
        <v>2419</v>
      </c>
      <c r="D1169" s="4" t="s">
        <v>1140</v>
      </c>
      <c r="E1169" s="4">
        <v>1</v>
      </c>
      <c r="F1169" s="4" t="s">
        <v>9</v>
      </c>
      <c r="G1169" s="4">
        <v>0</v>
      </c>
      <c r="H1169" s="4">
        <v>258.39999999999998</v>
      </c>
    </row>
    <row r="1170" spans="1:8">
      <c r="A1170" s="4">
        <v>1168</v>
      </c>
      <c r="B1170" s="4">
        <v>11680</v>
      </c>
      <c r="C1170" s="32" t="s">
        <v>2420</v>
      </c>
      <c r="D1170" s="4" t="s">
        <v>313</v>
      </c>
      <c r="E1170" s="4">
        <v>1</v>
      </c>
      <c r="F1170" s="4" t="s">
        <v>20</v>
      </c>
      <c r="G1170" s="4">
        <v>505</v>
      </c>
      <c r="H1170" s="4">
        <v>212.9</v>
      </c>
    </row>
    <row r="1171" spans="1:8">
      <c r="A1171" s="4">
        <v>1169</v>
      </c>
      <c r="B1171" s="4">
        <v>11690</v>
      </c>
      <c r="C1171" s="32" t="s">
        <v>2421</v>
      </c>
      <c r="D1171" s="4" t="s">
        <v>314</v>
      </c>
      <c r="E1171" s="4"/>
      <c r="F1171" s="4" t="s">
        <v>20</v>
      </c>
      <c r="G1171" s="4">
        <v>475</v>
      </c>
      <c r="H1171" s="4"/>
    </row>
    <row r="1172" spans="1:8">
      <c r="A1172" s="4">
        <v>1170</v>
      </c>
      <c r="B1172" s="4">
        <v>11700</v>
      </c>
      <c r="C1172" s="32" t="s">
        <v>2422</v>
      </c>
      <c r="D1172" s="4" t="s">
        <v>315</v>
      </c>
      <c r="E1172" s="4">
        <v>1</v>
      </c>
      <c r="F1172" s="4" t="s">
        <v>20</v>
      </c>
      <c r="G1172" s="4">
        <v>458</v>
      </c>
      <c r="H1172" s="4">
        <v>136.6</v>
      </c>
    </row>
    <row r="1173" spans="1:8" ht="105">
      <c r="A1173" s="4">
        <v>1171</v>
      </c>
      <c r="B1173" s="4">
        <v>11710</v>
      </c>
      <c r="C1173" s="32" t="s">
        <v>2423</v>
      </c>
      <c r="D1173" s="4" t="s">
        <v>1141</v>
      </c>
      <c r="E1173" s="4">
        <v>1</v>
      </c>
      <c r="F1173" s="4" t="s">
        <v>9</v>
      </c>
      <c r="G1173" s="4">
        <v>291</v>
      </c>
      <c r="H1173" s="4">
        <v>151.5</v>
      </c>
    </row>
    <row r="1174" spans="1:8" ht="90">
      <c r="A1174" s="4">
        <v>1172</v>
      </c>
      <c r="B1174" s="4">
        <v>11720</v>
      </c>
      <c r="C1174" s="32" t="s">
        <v>2424</v>
      </c>
      <c r="D1174" s="4" t="s">
        <v>369</v>
      </c>
      <c r="E1174" s="4">
        <v>1</v>
      </c>
      <c r="F1174" s="4" t="s">
        <v>9</v>
      </c>
      <c r="G1174" s="4">
        <v>571</v>
      </c>
      <c r="H1174" s="4">
        <v>162.4</v>
      </c>
    </row>
    <row r="1175" spans="1:8" ht="75">
      <c r="A1175" s="4">
        <v>1173</v>
      </c>
      <c r="B1175" s="4">
        <v>11730</v>
      </c>
      <c r="C1175" s="32" t="s">
        <v>2425</v>
      </c>
      <c r="D1175" s="4" t="s">
        <v>1142</v>
      </c>
      <c r="E1175" s="4">
        <v>1</v>
      </c>
      <c r="F1175" s="4" t="s">
        <v>9</v>
      </c>
      <c r="G1175" s="4">
        <v>627</v>
      </c>
      <c r="H1175" s="4">
        <v>0.6</v>
      </c>
    </row>
    <row r="1176" spans="1:8">
      <c r="A1176" s="4">
        <v>1174</v>
      </c>
      <c r="B1176" s="4">
        <v>11740</v>
      </c>
      <c r="C1176" s="32" t="s">
        <v>2426</v>
      </c>
      <c r="D1176" s="4" t="s">
        <v>316</v>
      </c>
      <c r="E1176" s="4">
        <v>1</v>
      </c>
      <c r="F1176" s="4" t="s">
        <v>9</v>
      </c>
      <c r="G1176" s="4">
        <v>32</v>
      </c>
      <c r="H1176" s="4">
        <v>2</v>
      </c>
    </row>
    <row r="1177" spans="1:8" ht="150">
      <c r="A1177" s="4">
        <v>1175</v>
      </c>
      <c r="B1177" s="4">
        <v>11750</v>
      </c>
      <c r="C1177" s="32" t="s">
        <v>2427</v>
      </c>
      <c r="D1177" s="4" t="s">
        <v>1143</v>
      </c>
      <c r="E1177" s="4">
        <v>1</v>
      </c>
      <c r="F1177" s="4" t="s">
        <v>9</v>
      </c>
      <c r="G1177" s="4">
        <v>420</v>
      </c>
      <c r="H1177" s="4">
        <v>1.5</v>
      </c>
    </row>
    <row r="1178" spans="1:8" ht="150">
      <c r="A1178" s="4">
        <v>1176</v>
      </c>
      <c r="B1178" s="4">
        <v>11760</v>
      </c>
      <c r="C1178" s="32" t="s">
        <v>2428</v>
      </c>
      <c r="D1178" s="4" t="s">
        <v>1144</v>
      </c>
      <c r="E1178" s="4">
        <v>1</v>
      </c>
      <c r="F1178" s="4" t="s">
        <v>9</v>
      </c>
      <c r="G1178" s="4">
        <v>438</v>
      </c>
      <c r="H1178" s="4">
        <v>20.8</v>
      </c>
    </row>
    <row r="1179" spans="1:8" ht="60">
      <c r="A1179" s="4">
        <v>1177</v>
      </c>
      <c r="B1179" s="4">
        <v>11770</v>
      </c>
      <c r="C1179" s="32" t="s">
        <v>2429</v>
      </c>
      <c r="D1179" s="4" t="s">
        <v>370</v>
      </c>
      <c r="E1179" s="4">
        <v>1</v>
      </c>
      <c r="F1179" s="4" t="s">
        <v>11</v>
      </c>
      <c r="G1179" s="4">
        <v>38</v>
      </c>
      <c r="H1179" s="4">
        <v>13.9</v>
      </c>
    </row>
    <row r="1180" spans="1:8" ht="30">
      <c r="A1180" s="4">
        <v>1178</v>
      </c>
      <c r="B1180" s="4">
        <v>11780</v>
      </c>
      <c r="C1180" s="32" t="s">
        <v>2430</v>
      </c>
      <c r="D1180" s="4" t="s">
        <v>317</v>
      </c>
      <c r="E1180" s="4"/>
      <c r="F1180" s="4" t="s">
        <v>11</v>
      </c>
      <c r="G1180" s="4">
        <v>317</v>
      </c>
      <c r="H1180" s="4"/>
    </row>
    <row r="1181" spans="1:8" ht="30">
      <c r="A1181" s="4">
        <v>1179</v>
      </c>
      <c r="B1181" s="4">
        <v>11790</v>
      </c>
      <c r="C1181" s="32" t="s">
        <v>2431</v>
      </c>
      <c r="D1181" s="4" t="s">
        <v>318</v>
      </c>
      <c r="E1181" s="4">
        <v>1</v>
      </c>
      <c r="F1181" s="4" t="s">
        <v>11</v>
      </c>
      <c r="G1181" s="4">
        <v>246</v>
      </c>
      <c r="H1181" s="4">
        <v>6.9</v>
      </c>
    </row>
    <row r="1182" spans="1:8" ht="30">
      <c r="A1182" s="4">
        <v>1180</v>
      </c>
      <c r="B1182" s="4">
        <v>11800</v>
      </c>
      <c r="C1182" s="32" t="s">
        <v>2432</v>
      </c>
      <c r="D1182" s="4" t="s">
        <v>371</v>
      </c>
      <c r="E1182" s="4">
        <v>1</v>
      </c>
      <c r="F1182" s="4" t="s">
        <v>11</v>
      </c>
      <c r="G1182" s="4">
        <v>0</v>
      </c>
      <c r="H1182" s="4">
        <v>5.2</v>
      </c>
    </row>
    <row r="1183" spans="1:8">
      <c r="A1183" s="4">
        <v>1181</v>
      </c>
      <c r="B1183" s="4">
        <v>11810</v>
      </c>
      <c r="C1183" s="32" t="s">
        <v>2433</v>
      </c>
      <c r="D1183" s="4" t="s">
        <v>319</v>
      </c>
      <c r="E1183" s="4">
        <v>1</v>
      </c>
      <c r="F1183" s="4" t="s">
        <v>11</v>
      </c>
      <c r="G1183" s="4">
        <v>173</v>
      </c>
      <c r="H1183" s="4">
        <v>13.9</v>
      </c>
    </row>
    <row r="1184" spans="1:8">
      <c r="A1184" s="4">
        <v>1182</v>
      </c>
      <c r="B1184" s="4">
        <v>11820</v>
      </c>
      <c r="C1184" s="32" t="s">
        <v>2434</v>
      </c>
      <c r="D1184" s="4" t="s">
        <v>320</v>
      </c>
      <c r="E1184" s="4">
        <v>1</v>
      </c>
      <c r="F1184" s="4" t="s">
        <v>11</v>
      </c>
      <c r="G1184" s="4">
        <v>190</v>
      </c>
      <c r="H1184" s="4">
        <v>23.8</v>
      </c>
    </row>
    <row r="1185" spans="1:8">
      <c r="A1185" s="4">
        <v>1183</v>
      </c>
      <c r="B1185" s="4">
        <v>11830</v>
      </c>
      <c r="C1185" s="32" t="s">
        <v>2435</v>
      </c>
      <c r="D1185" s="4" t="s">
        <v>321</v>
      </c>
      <c r="E1185" s="4">
        <v>1</v>
      </c>
      <c r="F1185" s="4" t="s">
        <v>11</v>
      </c>
      <c r="G1185" s="4">
        <v>205</v>
      </c>
      <c r="H1185" s="4">
        <v>87.1</v>
      </c>
    </row>
    <row r="1186" spans="1:8">
      <c r="A1186" s="4">
        <v>1184</v>
      </c>
      <c r="B1186" s="4">
        <v>11840</v>
      </c>
      <c r="C1186" s="32" t="s">
        <v>2436</v>
      </c>
      <c r="D1186" s="4" t="s">
        <v>322</v>
      </c>
      <c r="E1186" s="4"/>
      <c r="F1186" s="4" t="s">
        <v>9</v>
      </c>
      <c r="G1186" s="4">
        <v>1</v>
      </c>
      <c r="H1186" s="4"/>
    </row>
    <row r="1187" spans="1:8" ht="30">
      <c r="A1187" s="4">
        <v>1185</v>
      </c>
      <c r="B1187" s="4">
        <v>11850</v>
      </c>
      <c r="C1187" s="32" t="s">
        <v>2437</v>
      </c>
      <c r="D1187" s="4" t="s">
        <v>323</v>
      </c>
      <c r="E1187" s="4">
        <v>1</v>
      </c>
      <c r="F1187" s="4" t="s">
        <v>9</v>
      </c>
      <c r="G1187" s="4">
        <v>2</v>
      </c>
      <c r="H1187" s="4">
        <v>185.1</v>
      </c>
    </row>
    <row r="1188" spans="1:8">
      <c r="A1188" s="4">
        <v>1186</v>
      </c>
      <c r="B1188" s="4">
        <v>11860</v>
      </c>
      <c r="C1188" s="32" t="s">
        <v>2438</v>
      </c>
      <c r="D1188" s="4" t="s">
        <v>324</v>
      </c>
      <c r="E1188" s="4">
        <v>1</v>
      </c>
      <c r="F1188" s="4" t="s">
        <v>9</v>
      </c>
      <c r="G1188" s="4">
        <v>2</v>
      </c>
      <c r="H1188" s="4">
        <v>24.8</v>
      </c>
    </row>
    <row r="1189" spans="1:8" ht="30">
      <c r="A1189" s="4">
        <v>1187</v>
      </c>
      <c r="B1189" s="4">
        <v>11870</v>
      </c>
      <c r="C1189" s="32" t="s">
        <v>2439</v>
      </c>
      <c r="D1189" s="4" t="s">
        <v>325</v>
      </c>
      <c r="E1189" s="4">
        <v>1</v>
      </c>
      <c r="F1189" s="4" t="s">
        <v>11</v>
      </c>
      <c r="G1189" s="4">
        <v>26</v>
      </c>
      <c r="H1189" s="4">
        <v>894</v>
      </c>
    </row>
    <row r="1190" spans="1:8">
      <c r="A1190" s="4">
        <v>1188</v>
      </c>
      <c r="B1190" s="4">
        <v>11880</v>
      </c>
      <c r="C1190" s="32" t="s">
        <v>2440</v>
      </c>
      <c r="D1190" s="4" t="s">
        <v>326</v>
      </c>
      <c r="E1190" s="4">
        <v>1</v>
      </c>
      <c r="F1190" s="4" t="s">
        <v>11</v>
      </c>
      <c r="G1190" s="2">
        <v>18</v>
      </c>
      <c r="H1190" s="2">
        <v>2555.1999999999998</v>
      </c>
    </row>
    <row r="1191" spans="1:8" ht="45">
      <c r="A1191" s="4">
        <v>1189</v>
      </c>
      <c r="B1191" s="4">
        <v>11890</v>
      </c>
      <c r="C1191" s="32" t="s">
        <v>2441</v>
      </c>
      <c r="D1191" s="4" t="s">
        <v>1145</v>
      </c>
      <c r="E1191" s="4">
        <v>1</v>
      </c>
      <c r="F1191" s="4" t="s">
        <v>9</v>
      </c>
      <c r="G1191" s="4">
        <v>0</v>
      </c>
      <c r="H1191" s="4">
        <v>6.9</v>
      </c>
    </row>
    <row r="1192" spans="1:8">
      <c r="A1192" s="4">
        <v>1190</v>
      </c>
      <c r="B1192" s="4">
        <v>11900</v>
      </c>
      <c r="C1192" s="32" t="s">
        <v>2442</v>
      </c>
      <c r="D1192" s="4" t="s">
        <v>327</v>
      </c>
      <c r="E1192" s="4">
        <v>1</v>
      </c>
      <c r="F1192" s="4" t="s">
        <v>9</v>
      </c>
      <c r="G1192" s="4">
        <v>8</v>
      </c>
      <c r="H1192" s="4">
        <v>199</v>
      </c>
    </row>
    <row r="1193" spans="1:8">
      <c r="A1193" s="4">
        <v>1191</v>
      </c>
      <c r="B1193" s="4">
        <v>11910</v>
      </c>
      <c r="C1193" s="32" t="s">
        <v>2443</v>
      </c>
      <c r="D1193" s="4" t="s">
        <v>328</v>
      </c>
      <c r="E1193" s="4">
        <v>1</v>
      </c>
      <c r="F1193" s="4" t="s">
        <v>9</v>
      </c>
      <c r="G1193" s="4">
        <v>6</v>
      </c>
      <c r="H1193" s="4">
        <v>1</v>
      </c>
    </row>
    <row r="1194" spans="1:8" ht="75">
      <c r="A1194" s="4">
        <v>1192</v>
      </c>
      <c r="B1194" s="4">
        <v>11920</v>
      </c>
      <c r="C1194" s="32" t="s">
        <v>2444</v>
      </c>
      <c r="D1194" s="4" t="s">
        <v>1146</v>
      </c>
      <c r="E1194" s="4"/>
      <c r="F1194" s="4" t="s">
        <v>9</v>
      </c>
      <c r="G1194" s="4">
        <v>17</v>
      </c>
      <c r="H1194" s="4"/>
    </row>
    <row r="1195" spans="1:8" ht="60">
      <c r="A1195" s="4">
        <v>1193</v>
      </c>
      <c r="B1195" s="4">
        <v>11930</v>
      </c>
      <c r="C1195" s="32" t="s">
        <v>2445</v>
      </c>
      <c r="D1195" s="4" t="s">
        <v>372</v>
      </c>
      <c r="E1195" s="4">
        <v>1</v>
      </c>
      <c r="F1195" s="4" t="s">
        <v>9</v>
      </c>
      <c r="G1195" s="4">
        <v>30</v>
      </c>
      <c r="H1195" s="4">
        <v>36.6</v>
      </c>
    </row>
    <row r="1196" spans="1:8" ht="105">
      <c r="A1196" s="4">
        <v>1194</v>
      </c>
      <c r="B1196" s="4">
        <v>11940</v>
      </c>
      <c r="C1196" s="32" t="s">
        <v>2446</v>
      </c>
      <c r="D1196" s="4" t="s">
        <v>3668</v>
      </c>
      <c r="E1196" s="4">
        <v>1</v>
      </c>
      <c r="F1196" s="4" t="s">
        <v>11</v>
      </c>
      <c r="G1196" s="4">
        <v>108</v>
      </c>
      <c r="H1196" s="4">
        <v>81.2</v>
      </c>
    </row>
    <row r="1197" spans="1:8" ht="75">
      <c r="A1197" s="4">
        <v>1195</v>
      </c>
      <c r="B1197" s="4">
        <v>11950</v>
      </c>
      <c r="C1197" s="32" t="s">
        <v>2447</v>
      </c>
      <c r="D1197" s="4" t="s">
        <v>360</v>
      </c>
      <c r="E1197" s="4">
        <v>1</v>
      </c>
      <c r="F1197" s="4" t="s">
        <v>33</v>
      </c>
      <c r="G1197" s="4">
        <v>0</v>
      </c>
      <c r="H1197" s="4">
        <v>186.1</v>
      </c>
    </row>
    <row r="1198" spans="1:8">
      <c r="A1198" s="4">
        <v>1196</v>
      </c>
      <c r="B1198" s="4">
        <v>11960</v>
      </c>
      <c r="C1198" s="32" t="s">
        <v>2448</v>
      </c>
      <c r="D1198" s="4" t="s">
        <v>329</v>
      </c>
      <c r="E1198" s="4">
        <v>1</v>
      </c>
      <c r="F1198" s="4" t="s">
        <v>33</v>
      </c>
      <c r="G1198" s="4">
        <v>218</v>
      </c>
      <c r="H1198" s="4">
        <v>254.4</v>
      </c>
    </row>
    <row r="1199" spans="1:8">
      <c r="A1199" s="4">
        <v>1197</v>
      </c>
      <c r="B1199" s="4">
        <v>11970</v>
      </c>
      <c r="C1199" s="32" t="s">
        <v>2449</v>
      </c>
      <c r="D1199" s="4" t="s">
        <v>330</v>
      </c>
      <c r="E1199" s="4">
        <v>1</v>
      </c>
      <c r="F1199" s="4" t="s">
        <v>33</v>
      </c>
      <c r="G1199" s="4">
        <v>29</v>
      </c>
      <c r="H1199" s="4">
        <v>439.6</v>
      </c>
    </row>
    <row r="1200" spans="1:8" ht="60">
      <c r="A1200" s="4">
        <v>1198</v>
      </c>
      <c r="B1200" s="4">
        <v>11980</v>
      </c>
      <c r="C1200" s="32" t="s">
        <v>2450</v>
      </c>
      <c r="D1200" s="4" t="s">
        <v>1147</v>
      </c>
      <c r="E1200" s="4">
        <v>1</v>
      </c>
      <c r="F1200" s="4" t="s">
        <v>33</v>
      </c>
      <c r="G1200" s="4">
        <v>1279</v>
      </c>
      <c r="H1200" s="4">
        <v>772.2</v>
      </c>
    </row>
    <row r="1201" spans="1:8" ht="60">
      <c r="A1201" s="4">
        <v>1199</v>
      </c>
      <c r="B1201" s="4">
        <v>11990</v>
      </c>
      <c r="C1201" s="32" t="s">
        <v>2451</v>
      </c>
      <c r="D1201" s="4" t="s">
        <v>3669</v>
      </c>
      <c r="E1201" s="4"/>
      <c r="F1201" s="4" t="s">
        <v>33</v>
      </c>
      <c r="G1201" s="4">
        <v>2971</v>
      </c>
      <c r="H1201" s="4"/>
    </row>
    <row r="1202" spans="1:8" ht="30">
      <c r="A1202" s="4">
        <v>1200</v>
      </c>
      <c r="B1202" s="4">
        <v>12000</v>
      </c>
      <c r="C1202" s="32" t="s">
        <v>2452</v>
      </c>
      <c r="D1202" s="4" t="s">
        <v>3670</v>
      </c>
      <c r="E1202" s="4">
        <v>1</v>
      </c>
      <c r="F1202" s="4" t="s">
        <v>11</v>
      </c>
      <c r="G1202" s="4">
        <v>9</v>
      </c>
      <c r="H1202" s="4">
        <v>355.4</v>
      </c>
    </row>
    <row r="1203" spans="1:8" ht="45">
      <c r="A1203" s="4">
        <v>1201</v>
      </c>
      <c r="B1203" s="4">
        <v>12010</v>
      </c>
      <c r="C1203" s="32" t="s">
        <v>2453</v>
      </c>
      <c r="D1203" s="4" t="s">
        <v>1148</v>
      </c>
      <c r="E1203" s="4">
        <v>1</v>
      </c>
      <c r="F1203" s="4" t="s">
        <v>11</v>
      </c>
      <c r="G1203" s="4">
        <v>249</v>
      </c>
      <c r="H1203" s="4">
        <v>389.1</v>
      </c>
    </row>
    <row r="1204" spans="1:8">
      <c r="A1204" s="4">
        <v>1202</v>
      </c>
      <c r="B1204" s="4">
        <v>12020</v>
      </c>
      <c r="C1204" s="32" t="s">
        <v>2454</v>
      </c>
      <c r="D1204" s="4" t="s">
        <v>1149</v>
      </c>
      <c r="E1204" s="4">
        <v>1</v>
      </c>
      <c r="F1204" s="4" t="s">
        <v>9</v>
      </c>
      <c r="G1204" s="4">
        <v>1</v>
      </c>
      <c r="H1204" s="4">
        <v>498</v>
      </c>
    </row>
    <row r="1205" spans="1:8" ht="30">
      <c r="A1205" s="4">
        <v>1203</v>
      </c>
      <c r="B1205" s="4">
        <v>12030</v>
      </c>
      <c r="C1205" s="32" t="s">
        <v>2455</v>
      </c>
      <c r="D1205" s="4" t="s">
        <v>359</v>
      </c>
      <c r="E1205" s="4">
        <v>1</v>
      </c>
      <c r="F1205" s="4" t="s">
        <v>33</v>
      </c>
      <c r="G1205" s="4">
        <v>0</v>
      </c>
      <c r="H1205" s="4">
        <v>787.1</v>
      </c>
    </row>
    <row r="1206" spans="1:8">
      <c r="A1206" s="4">
        <v>1204</v>
      </c>
      <c r="B1206" s="4">
        <v>12040</v>
      </c>
      <c r="C1206" s="32" t="s">
        <v>2456</v>
      </c>
      <c r="D1206" s="4" t="s">
        <v>331</v>
      </c>
      <c r="E1206" s="4">
        <v>1</v>
      </c>
      <c r="F1206" s="4" t="s">
        <v>33</v>
      </c>
      <c r="G1206" s="4">
        <v>35</v>
      </c>
      <c r="H1206" s="4">
        <v>814.8</v>
      </c>
    </row>
    <row r="1207" spans="1:8">
      <c r="A1207" s="4">
        <v>1205</v>
      </c>
      <c r="B1207" s="4">
        <v>12050</v>
      </c>
      <c r="C1207" s="32" t="s">
        <v>2457</v>
      </c>
      <c r="D1207" s="4" t="s">
        <v>332</v>
      </c>
      <c r="E1207" s="4">
        <v>1</v>
      </c>
      <c r="F1207" s="4" t="s">
        <v>33</v>
      </c>
      <c r="G1207" s="4">
        <v>76</v>
      </c>
      <c r="H1207" s="4">
        <v>913.8</v>
      </c>
    </row>
    <row r="1208" spans="1:8">
      <c r="A1208" s="4">
        <v>1206</v>
      </c>
      <c r="B1208" s="4">
        <v>12060</v>
      </c>
      <c r="C1208" s="32" t="s">
        <v>2458</v>
      </c>
      <c r="D1208" s="4" t="s">
        <v>333</v>
      </c>
      <c r="E1208" s="4">
        <v>1</v>
      </c>
      <c r="F1208" s="4" t="s">
        <v>33</v>
      </c>
      <c r="G1208" s="4">
        <v>175</v>
      </c>
      <c r="H1208" s="4">
        <v>414.8</v>
      </c>
    </row>
    <row r="1209" spans="1:8">
      <c r="A1209" s="4">
        <v>1207</v>
      </c>
      <c r="B1209" s="4">
        <v>12070</v>
      </c>
      <c r="C1209" s="32" t="s">
        <v>2459</v>
      </c>
      <c r="D1209" s="4" t="s">
        <v>334</v>
      </c>
      <c r="E1209" s="4">
        <v>1</v>
      </c>
      <c r="F1209" s="4" t="s">
        <v>33</v>
      </c>
      <c r="G1209" s="4">
        <v>239</v>
      </c>
      <c r="H1209" s="4">
        <v>460.4</v>
      </c>
    </row>
    <row r="1210" spans="1:8">
      <c r="A1210" s="4">
        <v>1208</v>
      </c>
      <c r="B1210" s="4">
        <v>12080</v>
      </c>
      <c r="C1210" s="32" t="s">
        <v>2460</v>
      </c>
      <c r="D1210" s="4" t="s">
        <v>335</v>
      </c>
      <c r="E1210" s="4">
        <v>1</v>
      </c>
      <c r="F1210" s="4" t="s">
        <v>33</v>
      </c>
      <c r="G1210" s="4">
        <v>414</v>
      </c>
      <c r="H1210" s="4">
        <v>621.70000000000005</v>
      </c>
    </row>
    <row r="1211" spans="1:8">
      <c r="A1211" s="4">
        <v>1209</v>
      </c>
      <c r="B1211" s="4">
        <v>12090</v>
      </c>
      <c r="C1211" s="32" t="s">
        <v>2461</v>
      </c>
      <c r="D1211" s="4" t="s">
        <v>336</v>
      </c>
      <c r="E1211" s="4">
        <v>1</v>
      </c>
      <c r="F1211" s="4" t="s">
        <v>33</v>
      </c>
      <c r="G1211" s="4">
        <v>726</v>
      </c>
      <c r="H1211" s="4">
        <v>837.5</v>
      </c>
    </row>
    <row r="1212" spans="1:8" ht="60">
      <c r="A1212" s="4">
        <v>1210</v>
      </c>
      <c r="B1212" s="4">
        <v>12100</v>
      </c>
      <c r="C1212" s="32" t="s">
        <v>2462</v>
      </c>
      <c r="D1212" s="4" t="s">
        <v>1150</v>
      </c>
      <c r="E1212" s="4">
        <v>1</v>
      </c>
      <c r="F1212" s="4" t="s">
        <v>20</v>
      </c>
      <c r="G1212" s="4">
        <v>0</v>
      </c>
      <c r="H1212" s="4">
        <v>862.3</v>
      </c>
    </row>
    <row r="1213" spans="1:8">
      <c r="A1213" s="4">
        <v>1211</v>
      </c>
      <c r="B1213" s="4">
        <v>12110</v>
      </c>
      <c r="C1213" s="32" t="s">
        <v>2463</v>
      </c>
      <c r="D1213" s="4" t="s">
        <v>337</v>
      </c>
      <c r="E1213" s="4">
        <v>1</v>
      </c>
      <c r="F1213" s="4" t="s">
        <v>20</v>
      </c>
      <c r="G1213" s="2">
        <v>419</v>
      </c>
      <c r="H1213" s="2">
        <v>1080.0999999999999</v>
      </c>
    </row>
    <row r="1214" spans="1:8">
      <c r="A1214" s="4">
        <v>1212</v>
      </c>
      <c r="B1214" s="4">
        <v>12120</v>
      </c>
      <c r="C1214" s="32" t="s">
        <v>2464</v>
      </c>
      <c r="D1214" s="4" t="s">
        <v>338</v>
      </c>
      <c r="E1214" s="4"/>
      <c r="F1214" s="4" t="s">
        <v>20</v>
      </c>
      <c r="G1214" s="4">
        <v>459</v>
      </c>
      <c r="H1214" s="4"/>
    </row>
    <row r="1215" spans="1:8">
      <c r="A1215" s="4">
        <v>1213</v>
      </c>
      <c r="B1215" s="4">
        <v>12130</v>
      </c>
      <c r="C1215" s="32" t="s">
        <v>2465</v>
      </c>
      <c r="D1215" s="4" t="s">
        <v>339</v>
      </c>
      <c r="E1215" s="4">
        <v>1</v>
      </c>
      <c r="F1215" s="4" t="s">
        <v>20</v>
      </c>
      <c r="G1215" s="4">
        <v>587</v>
      </c>
      <c r="H1215" s="4">
        <v>447.5</v>
      </c>
    </row>
    <row r="1216" spans="1:8">
      <c r="A1216" s="4">
        <v>1214</v>
      </c>
      <c r="B1216" s="4">
        <v>12140</v>
      </c>
      <c r="C1216" s="32" t="s">
        <v>2466</v>
      </c>
      <c r="D1216" s="4" t="s">
        <v>340</v>
      </c>
      <c r="E1216" s="4">
        <v>1</v>
      </c>
      <c r="F1216" s="4" t="s">
        <v>20</v>
      </c>
      <c r="G1216" s="4">
        <v>947</v>
      </c>
      <c r="H1216" s="4">
        <v>533.6</v>
      </c>
    </row>
    <row r="1217" spans="1:8">
      <c r="A1217" s="4">
        <v>1215</v>
      </c>
      <c r="B1217" s="4">
        <v>12150</v>
      </c>
      <c r="C1217" s="32" t="s">
        <v>2467</v>
      </c>
      <c r="D1217" s="4" t="s">
        <v>1151</v>
      </c>
      <c r="E1217" s="4">
        <v>1</v>
      </c>
      <c r="F1217" s="4" t="s">
        <v>20</v>
      </c>
      <c r="G1217" s="4">
        <v>987</v>
      </c>
      <c r="H1217" s="4">
        <v>965.3</v>
      </c>
    </row>
    <row r="1218" spans="1:8">
      <c r="A1218" s="4">
        <v>1216</v>
      </c>
      <c r="B1218" s="4">
        <v>12160</v>
      </c>
      <c r="C1218" s="32" t="s">
        <v>2468</v>
      </c>
      <c r="D1218" s="4" t="s">
        <v>1152</v>
      </c>
      <c r="E1218" s="4"/>
      <c r="F1218" s="4" t="s">
        <v>20</v>
      </c>
      <c r="G1218" s="4">
        <v>1123</v>
      </c>
      <c r="H1218" s="4"/>
    </row>
    <row r="1219" spans="1:8">
      <c r="A1219" s="4">
        <v>1217</v>
      </c>
      <c r="B1219" s="4">
        <v>12170</v>
      </c>
      <c r="C1219" s="32" t="s">
        <v>2469</v>
      </c>
      <c r="D1219" s="4" t="s">
        <v>341</v>
      </c>
      <c r="E1219" s="4">
        <v>1</v>
      </c>
      <c r="F1219" s="4" t="s">
        <v>20</v>
      </c>
      <c r="G1219" s="4">
        <v>489</v>
      </c>
      <c r="H1219" s="4">
        <v>453.4</v>
      </c>
    </row>
    <row r="1220" spans="1:8">
      <c r="A1220" s="4">
        <v>1218</v>
      </c>
      <c r="B1220" s="4">
        <v>12180</v>
      </c>
      <c r="C1220" s="32" t="s">
        <v>2470</v>
      </c>
      <c r="D1220" s="4" t="s">
        <v>342</v>
      </c>
      <c r="E1220" s="4">
        <v>1</v>
      </c>
      <c r="F1220" s="4" t="s">
        <v>20</v>
      </c>
      <c r="G1220" s="4">
        <v>544</v>
      </c>
      <c r="H1220" s="4">
        <v>539.6</v>
      </c>
    </row>
    <row r="1221" spans="1:8">
      <c r="A1221" s="4">
        <v>1219</v>
      </c>
      <c r="B1221" s="4">
        <v>12190</v>
      </c>
      <c r="C1221" s="32" t="s">
        <v>2471</v>
      </c>
      <c r="D1221" s="4" t="s">
        <v>343</v>
      </c>
      <c r="E1221" s="4">
        <v>1</v>
      </c>
      <c r="F1221" s="4" t="s">
        <v>20</v>
      </c>
      <c r="G1221" s="4">
        <v>734</v>
      </c>
      <c r="H1221" s="4">
        <v>972.2</v>
      </c>
    </row>
    <row r="1222" spans="1:8">
      <c r="A1222" s="4">
        <v>1220</v>
      </c>
      <c r="B1222" s="4">
        <v>12200</v>
      </c>
      <c r="C1222" s="32" t="s">
        <v>2472</v>
      </c>
      <c r="D1222" s="4" t="s">
        <v>344</v>
      </c>
      <c r="E1222" s="4">
        <v>1</v>
      </c>
      <c r="F1222" s="4" t="s">
        <v>20</v>
      </c>
      <c r="G1222" s="4">
        <v>1018</v>
      </c>
      <c r="H1222" s="4">
        <v>454.4</v>
      </c>
    </row>
    <row r="1223" spans="1:8">
      <c r="A1223" s="4">
        <v>1221</v>
      </c>
      <c r="B1223" s="4">
        <v>12210</v>
      </c>
      <c r="C1223" s="32" t="s">
        <v>2473</v>
      </c>
      <c r="D1223" s="4" t="s">
        <v>1153</v>
      </c>
      <c r="E1223" s="4">
        <v>1</v>
      </c>
      <c r="F1223" s="4" t="s">
        <v>20</v>
      </c>
      <c r="G1223" s="4">
        <v>1052</v>
      </c>
      <c r="H1223" s="4">
        <v>819.7</v>
      </c>
    </row>
    <row r="1224" spans="1:8">
      <c r="A1224" s="4">
        <v>1222</v>
      </c>
      <c r="B1224" s="4">
        <v>12220</v>
      </c>
      <c r="C1224" s="32" t="s">
        <v>2474</v>
      </c>
      <c r="D1224" s="4" t="s">
        <v>1154</v>
      </c>
      <c r="E1224" s="4">
        <v>1</v>
      </c>
      <c r="F1224" s="4" t="s">
        <v>20</v>
      </c>
      <c r="G1224" s="4">
        <v>1327</v>
      </c>
      <c r="H1224" s="4">
        <v>791</v>
      </c>
    </row>
    <row r="1225" spans="1:8" ht="45">
      <c r="A1225" s="4">
        <v>1223</v>
      </c>
      <c r="B1225" s="4">
        <v>12230</v>
      </c>
      <c r="C1225" s="32" t="s">
        <v>2475</v>
      </c>
      <c r="D1225" s="4" t="s">
        <v>3671</v>
      </c>
      <c r="E1225" s="4">
        <v>1</v>
      </c>
      <c r="F1225" s="4" t="s">
        <v>20</v>
      </c>
      <c r="G1225" s="4">
        <v>0</v>
      </c>
      <c r="H1225" s="4">
        <v>834.6</v>
      </c>
    </row>
    <row r="1226" spans="1:8">
      <c r="A1226" s="4">
        <v>1224</v>
      </c>
      <c r="B1226" s="4">
        <v>12240</v>
      </c>
      <c r="C1226" s="32" t="s">
        <v>2476</v>
      </c>
      <c r="D1226" s="4" t="s">
        <v>345</v>
      </c>
      <c r="E1226" s="4"/>
      <c r="F1226" s="4" t="s">
        <v>20</v>
      </c>
      <c r="G1226" s="4">
        <v>437</v>
      </c>
      <c r="H1226" s="4"/>
    </row>
    <row r="1227" spans="1:8">
      <c r="A1227" s="4">
        <v>1225</v>
      </c>
      <c r="B1227" s="4">
        <v>12250</v>
      </c>
      <c r="C1227" s="32" t="s">
        <v>2477</v>
      </c>
      <c r="D1227" s="4" t="s">
        <v>346</v>
      </c>
      <c r="E1227" s="4">
        <v>1</v>
      </c>
      <c r="F1227" s="4" t="s">
        <v>20</v>
      </c>
      <c r="G1227" s="4">
        <v>604</v>
      </c>
      <c r="H1227" s="4">
        <v>929.6</v>
      </c>
    </row>
    <row r="1228" spans="1:8">
      <c r="A1228" s="4">
        <v>1226</v>
      </c>
      <c r="B1228" s="4">
        <v>12260</v>
      </c>
      <c r="C1228" s="32" t="s">
        <v>2478</v>
      </c>
      <c r="D1228" s="4" t="s">
        <v>347</v>
      </c>
      <c r="E1228" s="4">
        <v>1</v>
      </c>
      <c r="F1228" s="4" t="s">
        <v>20</v>
      </c>
      <c r="G1228" s="2">
        <v>905</v>
      </c>
      <c r="H1228" s="2">
        <v>1281.0999999999999</v>
      </c>
    </row>
    <row r="1229" spans="1:8" ht="45">
      <c r="A1229" s="4">
        <v>1227</v>
      </c>
      <c r="B1229" s="4">
        <v>12270</v>
      </c>
      <c r="C1229" s="32" t="s">
        <v>2479</v>
      </c>
      <c r="D1229" s="4" t="s">
        <v>3672</v>
      </c>
      <c r="E1229" s="4">
        <v>1</v>
      </c>
      <c r="F1229" s="4" t="s">
        <v>20</v>
      </c>
      <c r="G1229" s="2">
        <v>0</v>
      </c>
      <c r="H1229" s="2">
        <v>1539.5</v>
      </c>
    </row>
    <row r="1230" spans="1:8">
      <c r="A1230" s="4">
        <v>1228</v>
      </c>
      <c r="B1230" s="4">
        <v>12280</v>
      </c>
      <c r="C1230" s="32" t="s">
        <v>2480</v>
      </c>
      <c r="D1230" s="4" t="s">
        <v>345</v>
      </c>
      <c r="E1230" s="4"/>
      <c r="F1230" s="4" t="s">
        <v>20</v>
      </c>
      <c r="G1230" s="4">
        <v>461</v>
      </c>
      <c r="H1230" s="4"/>
    </row>
    <row r="1231" spans="1:8">
      <c r="A1231" s="4">
        <v>1229</v>
      </c>
      <c r="B1231" s="4">
        <v>12290</v>
      </c>
      <c r="C1231" s="32" t="s">
        <v>2481</v>
      </c>
      <c r="D1231" s="4" t="s">
        <v>346</v>
      </c>
      <c r="E1231" s="4">
        <v>1</v>
      </c>
      <c r="F1231" s="4" t="s">
        <v>20</v>
      </c>
      <c r="G1231" s="4">
        <v>545</v>
      </c>
      <c r="H1231" s="4">
        <v>982.1</v>
      </c>
    </row>
    <row r="1232" spans="1:8">
      <c r="A1232" s="4">
        <v>1230</v>
      </c>
      <c r="B1232" s="4">
        <v>12300</v>
      </c>
      <c r="C1232" s="32" t="s">
        <v>2482</v>
      </c>
      <c r="D1232" s="4" t="s">
        <v>347</v>
      </c>
      <c r="E1232" s="4">
        <v>1</v>
      </c>
      <c r="F1232" s="4" t="s">
        <v>20</v>
      </c>
      <c r="G1232" s="2">
        <v>846</v>
      </c>
      <c r="H1232" s="2">
        <v>1350.4</v>
      </c>
    </row>
    <row r="1233" spans="1:9" ht="30">
      <c r="A1233" s="4">
        <v>1231</v>
      </c>
      <c r="B1233" s="4">
        <v>12310</v>
      </c>
      <c r="C1233" s="32" t="s">
        <v>2483</v>
      </c>
      <c r="D1233" s="4" t="s">
        <v>3673</v>
      </c>
      <c r="E1233" s="4">
        <v>1</v>
      </c>
      <c r="F1233" s="4" t="s">
        <v>11</v>
      </c>
      <c r="G1233" s="2">
        <v>519</v>
      </c>
      <c r="H1233" s="2">
        <v>1608.8</v>
      </c>
    </row>
    <row r="1234" spans="1:9" ht="45">
      <c r="A1234" s="4">
        <v>1232</v>
      </c>
      <c r="B1234" s="4">
        <v>12320</v>
      </c>
      <c r="C1234" s="32" t="s">
        <v>2484</v>
      </c>
      <c r="D1234" s="4" t="s">
        <v>3674</v>
      </c>
      <c r="E1234" s="4">
        <v>1</v>
      </c>
      <c r="F1234" s="4" t="s">
        <v>11</v>
      </c>
      <c r="G1234" s="4">
        <v>938</v>
      </c>
      <c r="H1234" s="4">
        <v>543.5</v>
      </c>
    </row>
    <row r="1235" spans="1:9" ht="30">
      <c r="A1235" s="4">
        <v>1233</v>
      </c>
      <c r="B1235" s="4">
        <v>12330</v>
      </c>
      <c r="C1235" s="32" t="s">
        <v>2485</v>
      </c>
      <c r="D1235" s="4" t="s">
        <v>3675</v>
      </c>
      <c r="E1235" s="4"/>
      <c r="F1235" s="4" t="s">
        <v>11</v>
      </c>
      <c r="G1235" s="4">
        <v>878</v>
      </c>
      <c r="H1235" s="4"/>
    </row>
    <row r="1236" spans="1:9" ht="45">
      <c r="A1236" s="4">
        <v>1234</v>
      </c>
      <c r="B1236" s="4">
        <v>12340</v>
      </c>
      <c r="C1236" s="32" t="s">
        <v>2486</v>
      </c>
      <c r="D1236" s="4" t="s">
        <v>358</v>
      </c>
      <c r="E1236" s="4">
        <v>1</v>
      </c>
      <c r="F1236" s="4" t="s">
        <v>11</v>
      </c>
      <c r="G1236" s="4">
        <v>1017</v>
      </c>
      <c r="H1236" s="4">
        <v>144.5</v>
      </c>
    </row>
    <row r="1237" spans="1:9" ht="75">
      <c r="A1237" s="4">
        <v>1235</v>
      </c>
      <c r="B1237" s="4">
        <v>12350</v>
      </c>
      <c r="C1237" s="32" t="s">
        <v>2487</v>
      </c>
      <c r="D1237" s="4" t="s">
        <v>1155</v>
      </c>
      <c r="E1237" s="4">
        <v>1</v>
      </c>
      <c r="F1237" s="4" t="s">
        <v>20</v>
      </c>
      <c r="G1237" s="4">
        <v>0</v>
      </c>
      <c r="H1237" s="4">
        <v>181.2</v>
      </c>
    </row>
    <row r="1238" spans="1:9">
      <c r="A1238" s="4">
        <v>1236</v>
      </c>
      <c r="B1238" s="4">
        <v>12360</v>
      </c>
      <c r="C1238" s="32" t="s">
        <v>2488</v>
      </c>
      <c r="D1238" s="4" t="s">
        <v>348</v>
      </c>
      <c r="E1238" s="4">
        <v>1</v>
      </c>
      <c r="F1238" s="4" t="s">
        <v>20</v>
      </c>
      <c r="G1238" s="4">
        <v>1008</v>
      </c>
      <c r="H1238" s="4">
        <v>217.8</v>
      </c>
    </row>
    <row r="1239" spans="1:9">
      <c r="A1239" s="4">
        <v>1237</v>
      </c>
      <c r="B1239" s="4">
        <v>12370</v>
      </c>
      <c r="C1239" s="32" t="s">
        <v>2489</v>
      </c>
      <c r="D1239" s="4" t="s">
        <v>349</v>
      </c>
      <c r="E1239" s="4"/>
      <c r="F1239" s="4" t="s">
        <v>20</v>
      </c>
      <c r="G1239" s="4">
        <v>1376</v>
      </c>
      <c r="H1239" s="4"/>
    </row>
    <row r="1240" spans="1:9">
      <c r="A1240" s="4">
        <v>1238</v>
      </c>
      <c r="B1240" s="4">
        <v>12380</v>
      </c>
      <c r="C1240" s="32" t="s">
        <v>2490</v>
      </c>
      <c r="D1240" s="4" t="s">
        <v>350</v>
      </c>
      <c r="E1240" s="4">
        <v>1</v>
      </c>
      <c r="F1240" s="4" t="s">
        <v>20</v>
      </c>
      <c r="G1240" s="4">
        <v>1688</v>
      </c>
      <c r="H1240" s="4">
        <v>968.2</v>
      </c>
    </row>
    <row r="1241" spans="1:9" ht="90">
      <c r="A1241" s="4">
        <v>1239</v>
      </c>
      <c r="B1241" s="4">
        <v>12390</v>
      </c>
      <c r="C1241" s="32" t="s">
        <v>2491</v>
      </c>
      <c r="D1241" s="4" t="s">
        <v>1156</v>
      </c>
      <c r="E1241" s="4">
        <v>1</v>
      </c>
      <c r="F1241" s="4" t="s">
        <v>20</v>
      </c>
      <c r="G1241" s="2">
        <v>0</v>
      </c>
      <c r="H1241" s="2">
        <v>1022.7</v>
      </c>
    </row>
    <row r="1242" spans="1:9">
      <c r="A1242" s="4">
        <v>1240</v>
      </c>
      <c r="B1242" s="4">
        <v>12400</v>
      </c>
      <c r="C1242" s="32" t="s">
        <v>2492</v>
      </c>
      <c r="D1242" s="4" t="s">
        <v>351</v>
      </c>
      <c r="E1242" s="4">
        <v>1</v>
      </c>
      <c r="F1242" s="4" t="s">
        <v>20</v>
      </c>
      <c r="G1242" s="2">
        <v>1072</v>
      </c>
      <c r="H1242" s="2">
        <v>1161.3</v>
      </c>
    </row>
    <row r="1243" spans="1:9">
      <c r="A1243" s="4">
        <v>1241</v>
      </c>
      <c r="B1243" s="4">
        <v>12410</v>
      </c>
      <c r="C1243" s="32" t="s">
        <v>2493</v>
      </c>
      <c r="D1243" s="4" t="s">
        <v>352</v>
      </c>
      <c r="E1243" s="4"/>
      <c r="F1243" s="4" t="s">
        <v>20</v>
      </c>
      <c r="G1243" s="4">
        <v>1461</v>
      </c>
      <c r="H1243" s="4"/>
    </row>
    <row r="1244" spans="1:9">
      <c r="A1244" s="4">
        <v>1242</v>
      </c>
      <c r="B1244" s="4">
        <v>12420</v>
      </c>
      <c r="C1244" s="32" t="s">
        <v>2494</v>
      </c>
      <c r="D1244" s="4" t="s">
        <v>353</v>
      </c>
      <c r="E1244" s="4">
        <v>1</v>
      </c>
      <c r="F1244" s="4" t="s">
        <v>20</v>
      </c>
      <c r="G1244" s="4">
        <v>1774</v>
      </c>
      <c r="H1244" s="4">
        <v>169.3</v>
      </c>
    </row>
    <row r="1245" spans="1:9" ht="105">
      <c r="A1245" s="4">
        <v>1243</v>
      </c>
      <c r="B1245" s="4">
        <v>12430</v>
      </c>
      <c r="C1245" s="32" t="s">
        <v>2495</v>
      </c>
      <c r="D1245" s="4" t="s">
        <v>1157</v>
      </c>
      <c r="E1245" s="4">
        <v>1</v>
      </c>
      <c r="F1245" s="4" t="s">
        <v>4497</v>
      </c>
      <c r="G1245" s="4">
        <v>698</v>
      </c>
      <c r="H1245" s="4">
        <v>203.9</v>
      </c>
      <c r="I1245" s="1" t="s">
        <v>25</v>
      </c>
    </row>
    <row r="1246" spans="1:9" ht="30">
      <c r="A1246" s="4">
        <v>1244</v>
      </c>
      <c r="B1246" s="4">
        <v>12440</v>
      </c>
      <c r="C1246" s="32" t="s">
        <v>2496</v>
      </c>
      <c r="D1246" s="4" t="s">
        <v>1158</v>
      </c>
      <c r="E1246" s="4">
        <v>1</v>
      </c>
      <c r="F1246" s="4" t="s">
        <v>33</v>
      </c>
      <c r="G1246" s="4">
        <v>0</v>
      </c>
      <c r="H1246" s="4">
        <v>238.6</v>
      </c>
      <c r="I1246" s="1" t="s">
        <v>25</v>
      </c>
    </row>
    <row r="1247" spans="1:9">
      <c r="A1247" s="4">
        <v>1245</v>
      </c>
      <c r="B1247" s="4">
        <v>12450</v>
      </c>
      <c r="C1247" s="32" t="s">
        <v>2497</v>
      </c>
      <c r="D1247" s="4" t="s">
        <v>355</v>
      </c>
      <c r="E1247" s="4">
        <v>1</v>
      </c>
      <c r="F1247" s="4" t="s">
        <v>33</v>
      </c>
      <c r="G1247" s="2">
        <v>163</v>
      </c>
      <c r="H1247" s="2">
        <v>1083.0999999999999</v>
      </c>
      <c r="I1247" s="1" t="s">
        <v>25</v>
      </c>
    </row>
    <row r="1248" spans="1:9">
      <c r="A1248" s="4">
        <v>1246</v>
      </c>
      <c r="B1248" s="4">
        <v>12460</v>
      </c>
      <c r="C1248" s="32" t="s">
        <v>2498</v>
      </c>
      <c r="D1248" s="4" t="s">
        <v>1159</v>
      </c>
      <c r="E1248" s="4">
        <v>1</v>
      </c>
      <c r="F1248" s="4" t="s">
        <v>33</v>
      </c>
      <c r="G1248" s="4">
        <v>201</v>
      </c>
      <c r="H1248" s="4">
        <v>779.1</v>
      </c>
      <c r="I1248" s="1" t="s">
        <v>24</v>
      </c>
    </row>
    <row r="1249" spans="1:8">
      <c r="A1249" s="4">
        <v>1247</v>
      </c>
      <c r="B1249" s="4">
        <v>12470</v>
      </c>
      <c r="C1249" s="32" t="s">
        <v>2499</v>
      </c>
      <c r="D1249" s="4" t="s">
        <v>1160</v>
      </c>
      <c r="E1249" s="4">
        <v>1</v>
      </c>
      <c r="F1249" s="4" t="s">
        <v>33</v>
      </c>
      <c r="G1249" s="2">
        <v>252</v>
      </c>
      <c r="H1249" s="2">
        <v>1180.0999999999999</v>
      </c>
    </row>
    <row r="1250" spans="1:8" ht="30">
      <c r="A1250" s="4">
        <v>1248</v>
      </c>
      <c r="B1250" s="4">
        <v>12480</v>
      </c>
      <c r="C1250" s="32" t="s">
        <v>2500</v>
      </c>
      <c r="D1250" s="4" t="s">
        <v>1161</v>
      </c>
      <c r="E1250" s="4">
        <v>1</v>
      </c>
      <c r="F1250" s="4" t="s">
        <v>33</v>
      </c>
      <c r="G1250" s="2">
        <v>0</v>
      </c>
      <c r="H1250" s="2">
        <v>2692.8</v>
      </c>
    </row>
    <row r="1251" spans="1:8">
      <c r="A1251" s="4">
        <v>1249</v>
      </c>
      <c r="B1251" s="4">
        <v>12490</v>
      </c>
      <c r="C1251" s="32" t="s">
        <v>2501</v>
      </c>
      <c r="D1251" s="4" t="s">
        <v>354</v>
      </c>
      <c r="E1251" s="4">
        <v>1</v>
      </c>
      <c r="F1251" s="4" t="s">
        <v>33</v>
      </c>
      <c r="G1251" s="2">
        <v>1141</v>
      </c>
      <c r="H1251" s="2">
        <v>8812</v>
      </c>
    </row>
    <row r="1252" spans="1:8">
      <c r="A1252" s="4">
        <v>1250</v>
      </c>
      <c r="B1252" s="4">
        <v>12500</v>
      </c>
      <c r="C1252" s="32" t="s">
        <v>2502</v>
      </c>
      <c r="D1252" s="4" t="s">
        <v>1162</v>
      </c>
      <c r="E1252" s="4">
        <v>1</v>
      </c>
      <c r="F1252" s="4" t="s">
        <v>33</v>
      </c>
      <c r="G1252" s="2">
        <v>1206</v>
      </c>
      <c r="H1252" s="2">
        <v>12846.2</v>
      </c>
    </row>
    <row r="1253" spans="1:8">
      <c r="A1253" s="4">
        <v>1251</v>
      </c>
      <c r="B1253" s="4">
        <v>12510</v>
      </c>
      <c r="C1253" s="32" t="s">
        <v>2503</v>
      </c>
      <c r="D1253" s="4" t="s">
        <v>1163</v>
      </c>
      <c r="E1253" s="4"/>
      <c r="F1253" s="4" t="s">
        <v>33</v>
      </c>
      <c r="G1253" s="4">
        <v>1370</v>
      </c>
      <c r="H1253" s="4"/>
    </row>
    <row r="1254" spans="1:8" ht="30">
      <c r="A1254" s="4">
        <v>1252</v>
      </c>
      <c r="B1254" s="4">
        <v>12520</v>
      </c>
      <c r="C1254" s="32" t="s">
        <v>2504</v>
      </c>
      <c r="D1254" s="4" t="s">
        <v>1164</v>
      </c>
      <c r="E1254" s="4">
        <v>1</v>
      </c>
      <c r="F1254" s="4" t="s">
        <v>33</v>
      </c>
      <c r="G1254" s="2">
        <v>0</v>
      </c>
      <c r="H1254" s="2">
        <v>44526.2</v>
      </c>
    </row>
    <row r="1255" spans="1:8">
      <c r="A1255" s="4">
        <v>1253</v>
      </c>
      <c r="B1255" s="4">
        <v>12530</v>
      </c>
      <c r="C1255" s="32" t="s">
        <v>2505</v>
      </c>
      <c r="D1255" s="4" t="s">
        <v>355</v>
      </c>
      <c r="E1255" s="4">
        <v>1</v>
      </c>
      <c r="F1255" s="4" t="s">
        <v>33</v>
      </c>
      <c r="G1255" s="2">
        <v>202</v>
      </c>
      <c r="H1255" s="2">
        <v>68320.899999999994</v>
      </c>
    </row>
    <row r="1256" spans="1:8">
      <c r="A1256" s="4">
        <v>1254</v>
      </c>
      <c r="B1256" s="4">
        <v>12540</v>
      </c>
      <c r="C1256" s="32" t="s">
        <v>2506</v>
      </c>
      <c r="D1256" s="4" t="s">
        <v>1159</v>
      </c>
      <c r="E1256" s="4">
        <v>1</v>
      </c>
      <c r="F1256" s="4" t="s">
        <v>33</v>
      </c>
      <c r="G1256" s="2">
        <v>250</v>
      </c>
      <c r="H1256" s="2">
        <v>186258.6</v>
      </c>
    </row>
    <row r="1257" spans="1:8">
      <c r="A1257" s="4">
        <v>1255</v>
      </c>
      <c r="B1257" s="4">
        <v>12550</v>
      </c>
      <c r="C1257" s="32" t="s">
        <v>2507</v>
      </c>
      <c r="D1257" s="4" t="s">
        <v>1160</v>
      </c>
      <c r="E1257" s="4">
        <v>1</v>
      </c>
      <c r="F1257" s="4" t="s">
        <v>33</v>
      </c>
      <c r="G1257" s="2">
        <v>274</v>
      </c>
      <c r="H1257" s="2">
        <v>219143.4</v>
      </c>
    </row>
    <row r="1258" spans="1:8" ht="150">
      <c r="A1258" s="4">
        <v>1256</v>
      </c>
      <c r="B1258" s="4">
        <v>12560</v>
      </c>
      <c r="C1258" s="32" t="s">
        <v>2508</v>
      </c>
      <c r="D1258" s="4" t="s">
        <v>3676</v>
      </c>
      <c r="E1258" s="4">
        <v>1</v>
      </c>
      <c r="F1258" s="4" t="s">
        <v>9</v>
      </c>
      <c r="G1258" s="2">
        <v>941</v>
      </c>
      <c r="H1258" s="2">
        <v>12482.9</v>
      </c>
    </row>
    <row r="1259" spans="1:8" ht="165">
      <c r="A1259" s="4">
        <v>1257</v>
      </c>
      <c r="B1259" s="4">
        <v>12570</v>
      </c>
      <c r="C1259" s="32" t="s">
        <v>2509</v>
      </c>
      <c r="D1259" s="4" t="s">
        <v>357</v>
      </c>
      <c r="E1259" s="4"/>
      <c r="F1259" s="4" t="s">
        <v>9</v>
      </c>
      <c r="G1259" s="4">
        <v>1049</v>
      </c>
      <c r="H1259" s="4"/>
    </row>
    <row r="1260" spans="1:8" ht="30">
      <c r="A1260" s="4">
        <v>1258</v>
      </c>
      <c r="B1260" s="4">
        <v>12580</v>
      </c>
      <c r="C1260" s="32" t="s">
        <v>2510</v>
      </c>
      <c r="D1260" s="4" t="s">
        <v>3677</v>
      </c>
      <c r="E1260" s="4">
        <v>1</v>
      </c>
      <c r="F1260" s="4" t="s">
        <v>33</v>
      </c>
      <c r="G1260" s="2">
        <v>378</v>
      </c>
      <c r="H1260" s="2">
        <v>60291</v>
      </c>
    </row>
    <row r="1261" spans="1:8" ht="30">
      <c r="A1261" s="4">
        <v>1259</v>
      </c>
      <c r="B1261" s="4">
        <v>12590</v>
      </c>
      <c r="C1261" s="32" t="s">
        <v>2511</v>
      </c>
      <c r="D1261" s="4" t="s">
        <v>3678</v>
      </c>
      <c r="E1261" s="4">
        <v>1</v>
      </c>
      <c r="F1261" s="4" t="s">
        <v>33</v>
      </c>
      <c r="G1261" s="2">
        <v>4533</v>
      </c>
      <c r="H1261" s="2">
        <v>90910.7</v>
      </c>
    </row>
    <row r="1262" spans="1:8" ht="120">
      <c r="A1262" s="4">
        <v>1260</v>
      </c>
      <c r="B1262" s="4">
        <v>12600</v>
      </c>
      <c r="C1262" s="32" t="s">
        <v>2512</v>
      </c>
      <c r="D1262" s="4" t="s">
        <v>3679</v>
      </c>
      <c r="E1262" s="4">
        <v>1</v>
      </c>
      <c r="F1262" s="4" t="s">
        <v>33</v>
      </c>
      <c r="G1262" s="2">
        <v>6454</v>
      </c>
      <c r="H1262" s="2">
        <v>228982.1</v>
      </c>
    </row>
    <row r="1263" spans="1:8" ht="165">
      <c r="A1263" s="4">
        <v>1261</v>
      </c>
      <c r="B1263" s="4">
        <v>12610</v>
      </c>
      <c r="C1263" s="32" t="s">
        <v>2513</v>
      </c>
      <c r="D1263" s="4" t="s">
        <v>3680</v>
      </c>
      <c r="E1263" s="4">
        <v>1</v>
      </c>
      <c r="F1263" s="4" t="s">
        <v>33</v>
      </c>
      <c r="G1263" s="2">
        <v>5289</v>
      </c>
      <c r="H1263" s="2">
        <v>273830</v>
      </c>
    </row>
    <row r="1264" spans="1:8" ht="45">
      <c r="A1264" s="4">
        <v>1262</v>
      </c>
      <c r="B1264" s="4">
        <v>12620</v>
      </c>
      <c r="C1264" s="32" t="s">
        <v>2514</v>
      </c>
      <c r="D1264" s="14" t="s">
        <v>3681</v>
      </c>
      <c r="E1264" s="4">
        <v>1</v>
      </c>
      <c r="F1264" s="4" t="s">
        <v>26</v>
      </c>
      <c r="G1264" s="2">
        <v>21</v>
      </c>
      <c r="H1264" s="2">
        <v>11968.1</v>
      </c>
    </row>
    <row r="1265" spans="1:8" ht="30">
      <c r="A1265" s="4">
        <v>1263</v>
      </c>
      <c r="B1265" s="4">
        <v>12630</v>
      </c>
      <c r="C1265" s="32" t="s">
        <v>2515</v>
      </c>
      <c r="D1265" s="4" t="s">
        <v>1165</v>
      </c>
      <c r="E1265" s="4"/>
      <c r="F1265" s="4" t="s">
        <v>9</v>
      </c>
      <c r="G1265" s="4">
        <v>222</v>
      </c>
      <c r="H1265" s="4"/>
    </row>
    <row r="1266" spans="1:8" ht="30">
      <c r="A1266" s="4">
        <v>1264</v>
      </c>
      <c r="B1266" s="5">
        <v>12640</v>
      </c>
      <c r="C1266" s="32" t="s">
        <v>2516</v>
      </c>
      <c r="D1266" s="4" t="s">
        <v>3682</v>
      </c>
      <c r="E1266" s="4">
        <v>1</v>
      </c>
      <c r="F1266" s="4" t="s">
        <v>9</v>
      </c>
      <c r="G1266" s="2">
        <v>158</v>
      </c>
      <c r="H1266" s="2">
        <v>74908.399999999994</v>
      </c>
    </row>
    <row r="1267" spans="1:8" ht="75">
      <c r="A1267" s="4">
        <v>1265</v>
      </c>
      <c r="B1267" s="4">
        <v>12650</v>
      </c>
      <c r="C1267" s="32" t="s">
        <v>2517</v>
      </c>
      <c r="D1267" s="4" t="s">
        <v>3683</v>
      </c>
      <c r="E1267" s="4">
        <v>1</v>
      </c>
      <c r="F1267" s="4" t="s">
        <v>11</v>
      </c>
      <c r="G1267" s="2">
        <v>439</v>
      </c>
      <c r="H1267" s="2">
        <v>107685.3</v>
      </c>
    </row>
    <row r="1268" spans="1:8">
      <c r="A1268" s="4">
        <v>1266</v>
      </c>
      <c r="B1268" s="4">
        <v>12660</v>
      </c>
      <c r="C1268" s="32" t="s">
        <v>2518</v>
      </c>
      <c r="D1268" s="4" t="s">
        <v>3684</v>
      </c>
      <c r="E1268" s="4">
        <v>1</v>
      </c>
      <c r="F1268" s="4" t="s">
        <v>20</v>
      </c>
      <c r="G1268" s="2">
        <v>31</v>
      </c>
      <c r="H1268" s="2">
        <v>295530.8</v>
      </c>
    </row>
    <row r="1269" spans="1:8" ht="30">
      <c r="A1269" s="4">
        <v>1267</v>
      </c>
      <c r="B1269" s="4">
        <v>12670</v>
      </c>
      <c r="C1269" s="32" t="s">
        <v>2519</v>
      </c>
      <c r="D1269" s="4" t="s">
        <v>3685</v>
      </c>
      <c r="E1269" s="4">
        <v>1</v>
      </c>
      <c r="F1269" s="4" t="s">
        <v>9</v>
      </c>
      <c r="G1269" s="2">
        <v>219</v>
      </c>
      <c r="H1269" s="2">
        <v>308227.59999999998</v>
      </c>
    </row>
    <row r="1270" spans="1:8" ht="90">
      <c r="A1270" s="4">
        <v>1268</v>
      </c>
      <c r="B1270" s="4">
        <v>12680</v>
      </c>
      <c r="C1270" s="32" t="s">
        <v>2520</v>
      </c>
      <c r="D1270" s="4" t="s">
        <v>3686</v>
      </c>
      <c r="E1270" s="4">
        <v>1</v>
      </c>
      <c r="F1270" s="4" t="s">
        <v>9</v>
      </c>
      <c r="G1270" s="2">
        <v>5687</v>
      </c>
      <c r="H1270" s="2">
        <v>13661</v>
      </c>
    </row>
    <row r="1271" spans="1:8" ht="75">
      <c r="A1271" s="4">
        <v>1269</v>
      </c>
      <c r="B1271" s="4">
        <v>12690</v>
      </c>
      <c r="C1271" s="32" t="s">
        <v>2521</v>
      </c>
      <c r="D1271" s="4" t="s">
        <v>3687</v>
      </c>
      <c r="E1271" s="6"/>
      <c r="F1271" s="6" t="s">
        <v>9</v>
      </c>
      <c r="G1271" s="7">
        <v>1805</v>
      </c>
      <c r="H1271" s="7"/>
    </row>
    <row r="1272" spans="1:8" ht="30">
      <c r="A1272" s="4">
        <v>1270</v>
      </c>
      <c r="B1272" s="4">
        <v>12700</v>
      </c>
      <c r="C1272" s="32" t="s">
        <v>2522</v>
      </c>
      <c r="D1272" s="4" t="s">
        <v>3688</v>
      </c>
      <c r="E1272" s="4">
        <v>1</v>
      </c>
      <c r="F1272" s="4" t="s">
        <v>20</v>
      </c>
      <c r="G1272" s="2">
        <v>0</v>
      </c>
      <c r="H1272" s="2">
        <v>127060.6</v>
      </c>
    </row>
    <row r="1273" spans="1:8">
      <c r="A1273" s="4">
        <v>1271</v>
      </c>
      <c r="B1273" s="4">
        <v>12710</v>
      </c>
      <c r="C1273" s="32" t="s">
        <v>2523</v>
      </c>
      <c r="D1273" s="4" t="s">
        <v>3689</v>
      </c>
      <c r="E1273" s="4">
        <v>1</v>
      </c>
      <c r="F1273" s="4" t="s">
        <v>20</v>
      </c>
      <c r="G1273" s="2">
        <v>78</v>
      </c>
      <c r="H1273" s="2">
        <v>213361.8</v>
      </c>
    </row>
    <row r="1274" spans="1:8">
      <c r="A1274" s="4">
        <v>1272</v>
      </c>
      <c r="B1274" s="4">
        <v>12720</v>
      </c>
      <c r="C1274" s="32" t="s">
        <v>2524</v>
      </c>
      <c r="D1274" s="4" t="s">
        <v>3690</v>
      </c>
      <c r="E1274" s="4">
        <v>1</v>
      </c>
      <c r="F1274" s="4" t="s">
        <v>20</v>
      </c>
      <c r="G1274" s="2">
        <v>85</v>
      </c>
      <c r="H1274" s="2">
        <v>471490.5</v>
      </c>
    </row>
    <row r="1275" spans="1:8">
      <c r="A1275" s="4">
        <v>1273</v>
      </c>
      <c r="B1275" s="4">
        <v>12730</v>
      </c>
      <c r="C1275" s="32" t="s">
        <v>2525</v>
      </c>
      <c r="D1275" s="4" t="s">
        <v>3691</v>
      </c>
      <c r="E1275" s="4">
        <v>1</v>
      </c>
      <c r="F1275" s="4" t="s">
        <v>20</v>
      </c>
      <c r="G1275" s="2">
        <v>97</v>
      </c>
      <c r="H1275" s="2">
        <v>583599.1</v>
      </c>
    </row>
    <row r="1276" spans="1:8">
      <c r="A1276" s="4">
        <v>1274</v>
      </c>
      <c r="B1276" s="4">
        <v>12740</v>
      </c>
      <c r="C1276" s="32" t="s">
        <v>2526</v>
      </c>
      <c r="D1276" s="4" t="s">
        <v>3692</v>
      </c>
      <c r="E1276" s="4">
        <v>1</v>
      </c>
      <c r="F1276" s="4" t="s">
        <v>20</v>
      </c>
      <c r="G1276" s="2">
        <v>113</v>
      </c>
      <c r="H1276" s="2">
        <v>27852.7</v>
      </c>
    </row>
    <row r="1277" spans="1:8">
      <c r="A1277" s="4">
        <v>1275</v>
      </c>
      <c r="B1277" s="4">
        <v>12750</v>
      </c>
      <c r="C1277" s="32" t="s">
        <v>2527</v>
      </c>
      <c r="D1277" s="4" t="s">
        <v>3693</v>
      </c>
      <c r="E1277" s="6"/>
      <c r="F1277" s="6" t="s">
        <v>20</v>
      </c>
      <c r="G1277" s="7">
        <v>121</v>
      </c>
      <c r="H1277" s="7"/>
    </row>
    <row r="1278" spans="1:8">
      <c r="A1278" s="4">
        <v>1276</v>
      </c>
      <c r="B1278" s="4">
        <v>12760</v>
      </c>
      <c r="C1278" s="32" t="s">
        <v>2528</v>
      </c>
      <c r="D1278" s="4" t="s">
        <v>3694</v>
      </c>
      <c r="E1278" s="4">
        <v>1</v>
      </c>
      <c r="F1278" s="4" t="s">
        <v>20</v>
      </c>
      <c r="G1278" s="2">
        <v>132</v>
      </c>
      <c r="H1278" s="2">
        <v>186036.8</v>
      </c>
    </row>
    <row r="1279" spans="1:8">
      <c r="A1279" s="4">
        <v>1277</v>
      </c>
      <c r="B1279" s="4">
        <v>12770</v>
      </c>
      <c r="C1279" s="32" t="s">
        <v>2529</v>
      </c>
      <c r="D1279" s="4" t="s">
        <v>3695</v>
      </c>
      <c r="E1279" s="4">
        <v>1</v>
      </c>
      <c r="F1279" s="4" t="s">
        <v>20</v>
      </c>
      <c r="G1279" s="2">
        <v>164</v>
      </c>
      <c r="H1279" s="2">
        <v>295234.8</v>
      </c>
    </row>
    <row r="1280" spans="1:8">
      <c r="A1280" s="4">
        <v>1278</v>
      </c>
      <c r="B1280" s="4">
        <v>12780</v>
      </c>
      <c r="C1280" s="32" t="s">
        <v>2530</v>
      </c>
      <c r="D1280" s="4" t="s">
        <v>3696</v>
      </c>
      <c r="E1280" s="4">
        <v>1</v>
      </c>
      <c r="F1280" s="4" t="s">
        <v>20</v>
      </c>
      <c r="G1280" s="2">
        <v>172</v>
      </c>
      <c r="H1280" s="2">
        <v>606729.4</v>
      </c>
    </row>
    <row r="1281" spans="1:8">
      <c r="A1281" s="4">
        <v>1279</v>
      </c>
      <c r="B1281" s="4">
        <v>12790</v>
      </c>
      <c r="C1281" s="32" t="s">
        <v>2531</v>
      </c>
      <c r="D1281" s="4" t="s">
        <v>3697</v>
      </c>
      <c r="E1281" s="4">
        <v>1</v>
      </c>
      <c r="F1281" s="4" t="s">
        <v>20</v>
      </c>
      <c r="G1281" s="2">
        <v>183</v>
      </c>
      <c r="H1281" s="2">
        <v>759295.4</v>
      </c>
    </row>
    <row r="1282" spans="1:8" ht="135">
      <c r="A1282" s="4">
        <v>1280</v>
      </c>
      <c r="B1282" s="4">
        <v>12800</v>
      </c>
      <c r="C1282" s="32" t="s">
        <v>2532</v>
      </c>
      <c r="D1282" s="4" t="s">
        <v>3698</v>
      </c>
      <c r="E1282" s="4">
        <v>1</v>
      </c>
      <c r="F1282" s="4" t="s">
        <v>9</v>
      </c>
      <c r="G1282" s="2">
        <v>164</v>
      </c>
      <c r="H1282" s="2">
        <v>33990.699999999997</v>
      </c>
    </row>
    <row r="1283" spans="1:8" ht="30">
      <c r="A1283" s="4">
        <v>1281</v>
      </c>
      <c r="B1283" s="4">
        <v>12810</v>
      </c>
      <c r="C1283" s="32" t="s">
        <v>2533</v>
      </c>
      <c r="D1283" s="4" t="s">
        <v>3699</v>
      </c>
      <c r="E1283" s="6"/>
      <c r="F1283" s="6" t="s">
        <v>9</v>
      </c>
      <c r="G1283" s="7">
        <v>57</v>
      </c>
      <c r="H1283" s="7"/>
    </row>
    <row r="1284" spans="1:8" ht="30">
      <c r="A1284" s="4">
        <v>1282</v>
      </c>
      <c r="B1284" s="4">
        <v>12820</v>
      </c>
      <c r="C1284" s="32" t="s">
        <v>2534</v>
      </c>
      <c r="D1284" s="4" t="s">
        <v>3700</v>
      </c>
      <c r="E1284" s="4">
        <v>1</v>
      </c>
      <c r="F1284" s="4" t="s">
        <v>9</v>
      </c>
      <c r="G1284" s="2">
        <v>60</v>
      </c>
      <c r="H1284" s="2">
        <v>1040.5</v>
      </c>
    </row>
    <row r="1285" spans="1:8" ht="45">
      <c r="A1285" s="4">
        <v>1283</v>
      </c>
      <c r="B1285" s="4">
        <v>12830</v>
      </c>
      <c r="C1285" s="32" t="s">
        <v>2535</v>
      </c>
      <c r="D1285" s="4" t="s">
        <v>3701</v>
      </c>
      <c r="E1285" s="4">
        <v>1</v>
      </c>
      <c r="F1285" s="4" t="s">
        <v>26</v>
      </c>
      <c r="G1285" s="4">
        <v>93</v>
      </c>
      <c r="H1285" s="4">
        <v>729.6</v>
      </c>
    </row>
    <row r="1286" spans="1:8">
      <c r="A1286" s="4">
        <v>1284</v>
      </c>
      <c r="B1286" s="4">
        <v>12840</v>
      </c>
      <c r="C1286" s="32" t="s">
        <v>2536</v>
      </c>
      <c r="D1286" s="4" t="s">
        <v>3702</v>
      </c>
      <c r="E1286" s="4">
        <v>1</v>
      </c>
      <c r="F1286" s="4" t="s">
        <v>26</v>
      </c>
      <c r="G1286" s="4">
        <v>0</v>
      </c>
      <c r="H1286" s="4">
        <v>458.4</v>
      </c>
    </row>
    <row r="1287" spans="1:8">
      <c r="A1287" s="4">
        <v>1285</v>
      </c>
      <c r="B1287" s="4">
        <v>12850</v>
      </c>
      <c r="C1287" s="32" t="s">
        <v>2537</v>
      </c>
      <c r="D1287" s="4" t="s">
        <v>3703</v>
      </c>
      <c r="E1287" s="4">
        <v>1</v>
      </c>
      <c r="F1287" s="4" t="s">
        <v>33</v>
      </c>
      <c r="G1287" s="4">
        <v>9190</v>
      </c>
      <c r="H1287" s="4">
        <v>334.6</v>
      </c>
    </row>
    <row r="1288" spans="1:8">
      <c r="A1288" s="4">
        <v>1286</v>
      </c>
      <c r="B1288" s="4">
        <v>12860</v>
      </c>
      <c r="C1288" s="32" t="s">
        <v>2538</v>
      </c>
      <c r="D1288" s="4" t="s">
        <v>3704</v>
      </c>
      <c r="E1288" s="6"/>
      <c r="F1288" s="6" t="s">
        <v>33</v>
      </c>
      <c r="G1288" s="6">
        <v>19874</v>
      </c>
      <c r="H1288" s="6"/>
    </row>
    <row r="1289" spans="1:8" ht="45">
      <c r="A1289" s="4">
        <v>1287</v>
      </c>
      <c r="B1289" s="4">
        <v>12870</v>
      </c>
      <c r="C1289" s="32" t="s">
        <v>2539</v>
      </c>
      <c r="D1289" s="4" t="s">
        <v>3705</v>
      </c>
      <c r="E1289" s="4">
        <v>1</v>
      </c>
      <c r="F1289" s="4" t="s">
        <v>20</v>
      </c>
      <c r="G1289" s="4">
        <v>756</v>
      </c>
      <c r="H1289" s="4">
        <v>974.2</v>
      </c>
    </row>
    <row r="1290" spans="1:8" ht="60">
      <c r="A1290" s="4">
        <v>1288</v>
      </c>
      <c r="B1290" s="4">
        <v>12880</v>
      </c>
      <c r="C1290" s="32" t="s">
        <v>2540</v>
      </c>
      <c r="D1290" s="4" t="s">
        <v>3706</v>
      </c>
      <c r="E1290" s="4">
        <v>1</v>
      </c>
      <c r="F1290" s="4" t="s">
        <v>33</v>
      </c>
      <c r="G1290" s="4">
        <v>989</v>
      </c>
      <c r="H1290" s="4">
        <v>674.2</v>
      </c>
    </row>
    <row r="1291" spans="1:8">
      <c r="A1291" s="4">
        <v>1289</v>
      </c>
      <c r="B1291" s="4">
        <v>12890</v>
      </c>
      <c r="C1291" s="32" t="s">
        <v>2541</v>
      </c>
      <c r="D1291" s="4" t="s">
        <v>3707</v>
      </c>
      <c r="E1291" s="4">
        <v>1</v>
      </c>
      <c r="F1291" s="4" t="s">
        <v>9</v>
      </c>
      <c r="G1291" s="4">
        <v>24</v>
      </c>
      <c r="H1291" s="4">
        <v>423.7</v>
      </c>
    </row>
    <row r="1292" spans="1:8" ht="60">
      <c r="A1292" s="4">
        <v>1290</v>
      </c>
      <c r="B1292" s="4">
        <v>12900</v>
      </c>
      <c r="C1292" s="32" t="s">
        <v>2542</v>
      </c>
      <c r="D1292" s="4" t="s">
        <v>3708</v>
      </c>
      <c r="E1292" s="4">
        <v>1</v>
      </c>
      <c r="F1292" s="4" t="s">
        <v>9</v>
      </c>
      <c r="G1292" s="4">
        <v>0</v>
      </c>
      <c r="H1292" s="4">
        <v>306.89999999999998</v>
      </c>
    </row>
    <row r="1293" spans="1:8">
      <c r="A1293" s="4">
        <v>1291</v>
      </c>
      <c r="B1293" s="4">
        <v>12910</v>
      </c>
      <c r="C1293" s="32" t="s">
        <v>2543</v>
      </c>
      <c r="D1293" s="4" t="s">
        <v>3709</v>
      </c>
      <c r="E1293" s="6"/>
      <c r="F1293" s="6" t="s">
        <v>9</v>
      </c>
      <c r="G1293" s="6">
        <v>255</v>
      </c>
      <c r="H1293" s="6"/>
    </row>
    <row r="1294" spans="1:8">
      <c r="A1294" s="4">
        <v>1292</v>
      </c>
      <c r="B1294" s="4">
        <v>12920</v>
      </c>
      <c r="C1294" s="32" t="s">
        <v>2544</v>
      </c>
      <c r="D1294" s="4" t="s">
        <v>3710</v>
      </c>
      <c r="E1294" s="4">
        <v>1</v>
      </c>
      <c r="F1294" s="4" t="s">
        <v>9</v>
      </c>
      <c r="G1294" s="2">
        <v>267</v>
      </c>
      <c r="H1294" s="2">
        <v>1061.3</v>
      </c>
    </row>
    <row r="1295" spans="1:8" ht="45">
      <c r="A1295" s="4">
        <v>1293</v>
      </c>
      <c r="B1295" s="4">
        <v>12930</v>
      </c>
      <c r="C1295" s="32" t="s">
        <v>2545</v>
      </c>
      <c r="D1295" s="4" t="s">
        <v>3711</v>
      </c>
      <c r="E1295" s="4">
        <v>1</v>
      </c>
      <c r="F1295" s="4" t="s">
        <v>9</v>
      </c>
      <c r="G1295" s="4">
        <v>509</v>
      </c>
      <c r="H1295" s="4">
        <v>744.5</v>
      </c>
    </row>
    <row r="1296" spans="1:8">
      <c r="A1296" s="4">
        <v>1294</v>
      </c>
      <c r="B1296" s="4">
        <v>12940</v>
      </c>
      <c r="C1296" s="32" t="s">
        <v>2546</v>
      </c>
      <c r="D1296" s="4" t="s">
        <v>3712</v>
      </c>
      <c r="E1296" s="4">
        <v>1</v>
      </c>
      <c r="F1296" s="4" t="s">
        <v>432</v>
      </c>
      <c r="G1296" s="4">
        <v>97</v>
      </c>
      <c r="H1296" s="4">
        <v>466.3</v>
      </c>
    </row>
    <row r="1297" spans="1:8" ht="30">
      <c r="A1297" s="4">
        <v>1295</v>
      </c>
      <c r="B1297" s="4">
        <v>12950</v>
      </c>
      <c r="C1297" s="32" t="s">
        <v>2547</v>
      </c>
      <c r="D1297" s="4" t="s">
        <v>3713</v>
      </c>
      <c r="E1297" s="4">
        <v>1</v>
      </c>
      <c r="F1297" s="4" t="s">
        <v>20</v>
      </c>
      <c r="G1297" s="4">
        <v>0</v>
      </c>
      <c r="H1297" s="4">
        <v>341.6</v>
      </c>
    </row>
    <row r="1298" spans="1:8">
      <c r="A1298" s="4">
        <v>1296</v>
      </c>
      <c r="B1298" s="4">
        <v>12960</v>
      </c>
      <c r="C1298" s="32" t="s">
        <v>2548</v>
      </c>
      <c r="D1298" s="4" t="s">
        <v>3714</v>
      </c>
      <c r="E1298" s="12"/>
      <c r="F1298" s="12" t="s">
        <v>20</v>
      </c>
      <c r="G1298" s="12">
        <v>218</v>
      </c>
      <c r="H1298" s="12"/>
    </row>
    <row r="1299" spans="1:8">
      <c r="A1299" s="4">
        <v>1297</v>
      </c>
      <c r="B1299" s="4">
        <v>12970</v>
      </c>
      <c r="C1299" s="32" t="s">
        <v>2549</v>
      </c>
      <c r="D1299" s="4" t="s">
        <v>3715</v>
      </c>
      <c r="E1299" s="12">
        <v>1</v>
      </c>
      <c r="F1299" s="12" t="s">
        <v>20</v>
      </c>
      <c r="G1299" s="12">
        <v>242</v>
      </c>
      <c r="H1299" s="12">
        <v>1006.8</v>
      </c>
    </row>
    <row r="1300" spans="1:8" ht="75">
      <c r="A1300" s="4">
        <v>1298</v>
      </c>
      <c r="B1300" s="4">
        <v>12980</v>
      </c>
      <c r="C1300" s="32" t="s">
        <v>2550</v>
      </c>
      <c r="D1300" s="4" t="s">
        <v>3716</v>
      </c>
      <c r="E1300" s="4">
        <v>1</v>
      </c>
      <c r="F1300" s="4" t="s">
        <v>20</v>
      </c>
      <c r="G1300" s="4">
        <v>0</v>
      </c>
      <c r="H1300" s="4">
        <v>698</v>
      </c>
    </row>
    <row r="1301" spans="1:8">
      <c r="A1301" s="4">
        <v>1299</v>
      </c>
      <c r="B1301" s="4">
        <v>12990</v>
      </c>
      <c r="C1301" s="32" t="s">
        <v>2551</v>
      </c>
      <c r="D1301" s="4" t="s">
        <v>3717</v>
      </c>
      <c r="E1301" s="4">
        <v>1</v>
      </c>
      <c r="F1301" s="4" t="s">
        <v>20</v>
      </c>
      <c r="G1301" s="4">
        <v>256</v>
      </c>
      <c r="H1301" s="4">
        <v>435.6</v>
      </c>
    </row>
    <row r="1302" spans="1:8">
      <c r="A1302" s="4">
        <v>1300</v>
      </c>
      <c r="B1302" s="4">
        <v>13000</v>
      </c>
      <c r="C1302" s="32" t="s">
        <v>2552</v>
      </c>
      <c r="D1302" s="4" t="s">
        <v>3718</v>
      </c>
      <c r="E1302" s="4">
        <v>1</v>
      </c>
      <c r="F1302" s="4" t="s">
        <v>20</v>
      </c>
      <c r="G1302" s="4">
        <v>394</v>
      </c>
      <c r="H1302" s="4">
        <v>317.8</v>
      </c>
    </row>
    <row r="1303" spans="1:8">
      <c r="A1303" s="4">
        <v>1301</v>
      </c>
      <c r="B1303" s="4">
        <v>13010</v>
      </c>
      <c r="C1303" s="32" t="s">
        <v>2553</v>
      </c>
      <c r="D1303" s="4" t="s">
        <v>3719</v>
      </c>
      <c r="E1303" s="6"/>
      <c r="F1303" s="6" t="s">
        <v>20</v>
      </c>
      <c r="G1303" s="6">
        <v>490</v>
      </c>
      <c r="H1303" s="6"/>
    </row>
    <row r="1304" spans="1:8">
      <c r="A1304" s="4">
        <v>1302</v>
      </c>
      <c r="B1304" s="4">
        <v>13020</v>
      </c>
      <c r="C1304" s="32" t="s">
        <v>2554</v>
      </c>
      <c r="D1304" s="4" t="s">
        <v>3720</v>
      </c>
      <c r="E1304" s="4">
        <v>1</v>
      </c>
      <c r="F1304" s="4" t="s">
        <v>20</v>
      </c>
      <c r="G1304" s="4">
        <v>664</v>
      </c>
      <c r="H1304" s="4">
        <v>140.6</v>
      </c>
    </row>
    <row r="1305" spans="1:8">
      <c r="A1305" s="4">
        <v>1303</v>
      </c>
      <c r="B1305" s="4">
        <v>13030</v>
      </c>
      <c r="C1305" s="32" t="s">
        <v>2555</v>
      </c>
      <c r="D1305" s="4" t="s">
        <v>3721</v>
      </c>
      <c r="E1305" s="4">
        <v>1</v>
      </c>
      <c r="F1305" s="4" t="s">
        <v>20</v>
      </c>
      <c r="G1305" s="4">
        <v>807</v>
      </c>
      <c r="H1305" s="4">
        <v>145.5</v>
      </c>
    </row>
    <row r="1306" spans="1:8">
      <c r="A1306" s="4">
        <v>1304</v>
      </c>
      <c r="B1306" s="4">
        <v>13040</v>
      </c>
      <c r="C1306" s="32" t="s">
        <v>2556</v>
      </c>
      <c r="D1306" s="4" t="s">
        <v>3722</v>
      </c>
      <c r="E1306" s="4">
        <v>1</v>
      </c>
      <c r="F1306" s="4" t="s">
        <v>20</v>
      </c>
      <c r="G1306" s="4">
        <v>930</v>
      </c>
      <c r="H1306" s="4">
        <v>86.1</v>
      </c>
    </row>
    <row r="1307" spans="1:8" ht="45">
      <c r="A1307" s="4">
        <v>1305</v>
      </c>
      <c r="B1307" s="4">
        <v>13050</v>
      </c>
      <c r="C1307" s="32" t="s">
        <v>2557</v>
      </c>
      <c r="D1307" s="4" t="s">
        <v>3723</v>
      </c>
      <c r="E1307" s="4">
        <v>1</v>
      </c>
      <c r="F1307" s="4" t="s">
        <v>33</v>
      </c>
      <c r="G1307" s="4">
        <v>0</v>
      </c>
      <c r="H1307" s="4">
        <v>72.3</v>
      </c>
    </row>
    <row r="1308" spans="1:8">
      <c r="A1308" s="4">
        <v>1306</v>
      </c>
      <c r="B1308" s="4">
        <v>13060</v>
      </c>
      <c r="C1308" s="32" t="s">
        <v>2558</v>
      </c>
      <c r="D1308" s="3" t="s">
        <v>3724</v>
      </c>
      <c r="E1308" s="6"/>
      <c r="F1308" s="6" t="s">
        <v>33</v>
      </c>
      <c r="G1308" s="6">
        <v>69</v>
      </c>
      <c r="H1308" s="6"/>
    </row>
    <row r="1309" spans="1:8">
      <c r="A1309" s="4">
        <v>1307</v>
      </c>
      <c r="B1309" s="4">
        <v>13070</v>
      </c>
      <c r="C1309" s="32" t="s">
        <v>2559</v>
      </c>
      <c r="D1309" s="4" t="s">
        <v>3725</v>
      </c>
      <c r="E1309" s="4">
        <v>1</v>
      </c>
      <c r="F1309" s="4" t="s">
        <v>33</v>
      </c>
      <c r="G1309" s="4">
        <v>105</v>
      </c>
      <c r="H1309" s="4">
        <v>104</v>
      </c>
    </row>
    <row r="1310" spans="1:8">
      <c r="A1310" s="4">
        <v>1308</v>
      </c>
      <c r="B1310" s="4">
        <v>13080</v>
      </c>
      <c r="C1310" s="32" t="s">
        <v>2560</v>
      </c>
      <c r="D1310" s="4" t="s">
        <v>3726</v>
      </c>
      <c r="E1310" s="4">
        <v>1</v>
      </c>
      <c r="F1310" s="4" t="s">
        <v>33</v>
      </c>
      <c r="G1310" s="4">
        <v>129</v>
      </c>
      <c r="H1310" s="4">
        <v>99</v>
      </c>
    </row>
    <row r="1311" spans="1:8">
      <c r="A1311" s="4">
        <v>1309</v>
      </c>
      <c r="B1311" s="4">
        <v>13090</v>
      </c>
      <c r="C1311" s="32" t="s">
        <v>2561</v>
      </c>
      <c r="D1311" s="4" t="s">
        <v>3727</v>
      </c>
      <c r="E1311" s="4">
        <v>1</v>
      </c>
      <c r="F1311" s="4" t="s">
        <v>33</v>
      </c>
      <c r="G1311" s="4">
        <v>277</v>
      </c>
      <c r="H1311" s="4">
        <v>56.4</v>
      </c>
    </row>
    <row r="1312" spans="1:8">
      <c r="A1312" s="4">
        <v>1310</v>
      </c>
      <c r="B1312" s="4">
        <v>13100</v>
      </c>
      <c r="C1312" s="32" t="s">
        <v>2562</v>
      </c>
      <c r="D1312" s="4" t="s">
        <v>3728</v>
      </c>
      <c r="E1312" s="4">
        <v>1</v>
      </c>
      <c r="F1312" s="4" t="s">
        <v>33</v>
      </c>
      <c r="G1312" s="4">
        <v>394</v>
      </c>
      <c r="H1312" s="4">
        <v>49.5</v>
      </c>
    </row>
    <row r="1313" spans="1:8">
      <c r="A1313" s="4">
        <v>1311</v>
      </c>
      <c r="B1313" s="4">
        <v>13110</v>
      </c>
      <c r="C1313" s="32" t="s">
        <v>2563</v>
      </c>
      <c r="D1313" s="4" t="s">
        <v>3729</v>
      </c>
      <c r="E1313" s="6"/>
      <c r="F1313" s="6" t="s">
        <v>33</v>
      </c>
      <c r="G1313" s="6">
        <v>534</v>
      </c>
      <c r="H1313" s="6"/>
    </row>
    <row r="1314" spans="1:8" ht="75">
      <c r="A1314" s="4">
        <v>1312</v>
      </c>
      <c r="B1314" s="4">
        <v>13120</v>
      </c>
      <c r="C1314" s="32" t="s">
        <v>2564</v>
      </c>
      <c r="D1314" s="4" t="s">
        <v>3730</v>
      </c>
      <c r="E1314" s="4">
        <v>1</v>
      </c>
      <c r="F1314" s="4" t="s">
        <v>33</v>
      </c>
      <c r="G1314" s="4">
        <v>0</v>
      </c>
      <c r="H1314" s="4">
        <v>664.3</v>
      </c>
    </row>
    <row r="1315" spans="1:8">
      <c r="A1315" s="4">
        <v>1313</v>
      </c>
      <c r="B1315" s="4">
        <v>13130</v>
      </c>
      <c r="C1315" s="32" t="s">
        <v>2565</v>
      </c>
      <c r="D1315" s="4" t="s">
        <v>3731</v>
      </c>
      <c r="E1315" s="4">
        <v>1</v>
      </c>
      <c r="F1315" s="4" t="s">
        <v>33</v>
      </c>
      <c r="G1315" s="4">
        <v>124</v>
      </c>
      <c r="H1315" s="4">
        <v>527.70000000000005</v>
      </c>
    </row>
    <row r="1316" spans="1:8">
      <c r="A1316" s="4">
        <v>1314</v>
      </c>
      <c r="B1316" s="4">
        <v>13140</v>
      </c>
      <c r="C1316" s="32" t="s">
        <v>2566</v>
      </c>
      <c r="D1316" s="4" t="s">
        <v>3732</v>
      </c>
      <c r="E1316" s="4">
        <v>1</v>
      </c>
      <c r="F1316" s="4" t="s">
        <v>33</v>
      </c>
      <c r="G1316" s="4">
        <v>168</v>
      </c>
      <c r="H1316" s="4">
        <v>477.2</v>
      </c>
    </row>
    <row r="1317" spans="1:8">
      <c r="A1317" s="4">
        <v>1315</v>
      </c>
      <c r="B1317" s="4">
        <v>13150</v>
      </c>
      <c r="C1317" s="32" t="s">
        <v>2567</v>
      </c>
      <c r="D1317" s="4" t="s">
        <v>3733</v>
      </c>
      <c r="E1317" s="4">
        <v>1</v>
      </c>
      <c r="F1317" s="4" t="s">
        <v>33</v>
      </c>
      <c r="G1317" s="4">
        <v>174</v>
      </c>
      <c r="H1317" s="4">
        <v>437.6</v>
      </c>
    </row>
    <row r="1318" spans="1:8">
      <c r="A1318" s="4">
        <v>1316</v>
      </c>
      <c r="B1318" s="4">
        <v>13160</v>
      </c>
      <c r="C1318" s="32" t="s">
        <v>2568</v>
      </c>
      <c r="D1318" s="4" t="s">
        <v>3734</v>
      </c>
      <c r="E1318" s="4">
        <v>1</v>
      </c>
      <c r="F1318" s="4" t="s">
        <v>33</v>
      </c>
      <c r="G1318" s="4">
        <v>280</v>
      </c>
      <c r="H1318" s="4">
        <v>375.2</v>
      </c>
    </row>
    <row r="1319" spans="1:8">
      <c r="A1319" s="4">
        <v>1317</v>
      </c>
      <c r="B1319" s="4">
        <v>13170</v>
      </c>
      <c r="C1319" s="32" t="s">
        <v>2569</v>
      </c>
      <c r="D1319" s="4" t="s">
        <v>3735</v>
      </c>
      <c r="E1319" s="6"/>
      <c r="F1319" s="6" t="s">
        <v>33</v>
      </c>
      <c r="G1319" s="6">
        <v>284</v>
      </c>
      <c r="H1319" s="6"/>
    </row>
    <row r="1320" spans="1:8">
      <c r="A1320" s="4">
        <v>1318</v>
      </c>
      <c r="B1320" s="4">
        <v>13180</v>
      </c>
      <c r="C1320" s="32" t="s">
        <v>2570</v>
      </c>
      <c r="D1320" s="4" t="s">
        <v>3736</v>
      </c>
      <c r="E1320" s="4">
        <v>1</v>
      </c>
      <c r="F1320" s="4" t="s">
        <v>33</v>
      </c>
      <c r="G1320" s="4">
        <v>284</v>
      </c>
      <c r="H1320" s="4">
        <v>787.1</v>
      </c>
    </row>
    <row r="1321" spans="1:8">
      <c r="A1321" s="4">
        <v>1319</v>
      </c>
      <c r="B1321" s="4">
        <v>13190</v>
      </c>
      <c r="C1321" s="32" t="s">
        <v>2571</v>
      </c>
      <c r="D1321" s="4" t="s">
        <v>3737</v>
      </c>
      <c r="E1321" s="4">
        <v>1</v>
      </c>
      <c r="F1321" s="4" t="s">
        <v>33</v>
      </c>
      <c r="G1321" s="4">
        <v>430</v>
      </c>
      <c r="H1321" s="4">
        <v>607.9</v>
      </c>
    </row>
    <row r="1322" spans="1:8">
      <c r="A1322" s="4">
        <v>1320</v>
      </c>
      <c r="B1322" s="4">
        <v>13200</v>
      </c>
      <c r="C1322" s="32" t="s">
        <v>2572</v>
      </c>
      <c r="D1322" s="4" t="s">
        <v>3738</v>
      </c>
      <c r="E1322" s="4">
        <v>1</v>
      </c>
      <c r="F1322" s="4" t="s">
        <v>33</v>
      </c>
      <c r="G1322" s="4">
        <v>433</v>
      </c>
      <c r="H1322" s="4">
        <v>479.2</v>
      </c>
    </row>
    <row r="1323" spans="1:8">
      <c r="A1323" s="4">
        <v>1321</v>
      </c>
      <c r="B1323" s="4">
        <v>13210</v>
      </c>
      <c r="C1323" s="32" t="s">
        <v>2573</v>
      </c>
      <c r="D1323" s="4" t="s">
        <v>3739</v>
      </c>
      <c r="E1323" s="4">
        <v>1</v>
      </c>
      <c r="F1323" s="4" t="s">
        <v>33</v>
      </c>
      <c r="G1323" s="4">
        <v>433</v>
      </c>
      <c r="H1323" s="4">
        <v>414.8</v>
      </c>
    </row>
    <row r="1324" spans="1:8">
      <c r="A1324" s="4">
        <v>1322</v>
      </c>
      <c r="B1324" s="4">
        <v>13220</v>
      </c>
      <c r="C1324" s="32" t="s">
        <v>2574</v>
      </c>
      <c r="D1324" s="4" t="s">
        <v>3740</v>
      </c>
      <c r="E1324" s="4">
        <v>1</v>
      </c>
      <c r="F1324" s="4" t="s">
        <v>33</v>
      </c>
      <c r="G1324" s="4">
        <v>463</v>
      </c>
      <c r="H1324" s="4">
        <v>386.1</v>
      </c>
    </row>
    <row r="1325" spans="1:8">
      <c r="A1325" s="4">
        <v>1323</v>
      </c>
      <c r="B1325" s="4">
        <v>13230</v>
      </c>
      <c r="C1325" s="32" t="s">
        <v>2575</v>
      </c>
      <c r="D1325" s="4" t="s">
        <v>3741</v>
      </c>
      <c r="E1325" s="6"/>
      <c r="F1325" s="6" t="s">
        <v>33</v>
      </c>
      <c r="G1325" s="6">
        <v>560</v>
      </c>
      <c r="H1325" s="6"/>
    </row>
    <row r="1326" spans="1:8">
      <c r="A1326" s="4">
        <v>1324</v>
      </c>
      <c r="B1326" s="4">
        <v>13240</v>
      </c>
      <c r="C1326" s="32" t="s">
        <v>2576</v>
      </c>
      <c r="D1326" s="4" t="s">
        <v>3742</v>
      </c>
      <c r="E1326" s="4">
        <v>1</v>
      </c>
      <c r="F1326" s="4" t="s">
        <v>33</v>
      </c>
      <c r="G1326" s="4">
        <v>563</v>
      </c>
      <c r="H1326" s="4">
        <v>879.1</v>
      </c>
    </row>
    <row r="1327" spans="1:8">
      <c r="A1327" s="4">
        <v>1325</v>
      </c>
      <c r="B1327" s="4">
        <v>13250</v>
      </c>
      <c r="C1327" s="32" t="s">
        <v>2577</v>
      </c>
      <c r="D1327" s="4" t="s">
        <v>3743</v>
      </c>
      <c r="E1327" s="4">
        <v>1</v>
      </c>
      <c r="F1327" s="4" t="s">
        <v>33</v>
      </c>
      <c r="G1327" s="4">
        <v>567</v>
      </c>
      <c r="H1327" s="4">
        <v>732.6</v>
      </c>
    </row>
    <row r="1328" spans="1:8">
      <c r="A1328" s="4">
        <v>1326</v>
      </c>
      <c r="B1328" s="4">
        <v>13260</v>
      </c>
      <c r="C1328" s="32" t="s">
        <v>2578</v>
      </c>
      <c r="D1328" s="4" t="s">
        <v>3744</v>
      </c>
      <c r="E1328" s="4">
        <v>1</v>
      </c>
      <c r="F1328" s="4" t="s">
        <v>33</v>
      </c>
      <c r="G1328" s="4">
        <v>573</v>
      </c>
      <c r="H1328" s="4">
        <v>503.9</v>
      </c>
    </row>
    <row r="1329" spans="1:8">
      <c r="A1329" s="4">
        <v>1327</v>
      </c>
      <c r="B1329" s="4">
        <v>13270</v>
      </c>
      <c r="C1329" s="32" t="s">
        <v>2579</v>
      </c>
      <c r="D1329" s="4" t="s">
        <v>3745</v>
      </c>
      <c r="E1329" s="4">
        <v>1</v>
      </c>
      <c r="F1329" s="4" t="s">
        <v>33</v>
      </c>
      <c r="G1329" s="4">
        <v>625</v>
      </c>
      <c r="H1329" s="4">
        <v>336.6</v>
      </c>
    </row>
    <row r="1330" spans="1:8" ht="45">
      <c r="A1330" s="4">
        <v>1328</v>
      </c>
      <c r="B1330" s="4">
        <v>13280</v>
      </c>
      <c r="C1330" s="32" t="s">
        <v>2580</v>
      </c>
      <c r="D1330" s="4" t="s">
        <v>3746</v>
      </c>
      <c r="E1330" s="6"/>
      <c r="F1330" s="6" t="s">
        <v>33</v>
      </c>
      <c r="G1330" s="6">
        <v>0</v>
      </c>
      <c r="H1330" s="6"/>
    </row>
    <row r="1331" spans="1:8">
      <c r="A1331" s="4">
        <v>1329</v>
      </c>
      <c r="B1331" s="4">
        <v>13290</v>
      </c>
      <c r="C1331" s="32" t="s">
        <v>2581</v>
      </c>
      <c r="D1331" s="4" t="s">
        <v>3747</v>
      </c>
      <c r="E1331" s="4">
        <v>1</v>
      </c>
      <c r="F1331" s="4" t="s">
        <v>33</v>
      </c>
      <c r="G1331" s="4">
        <v>135</v>
      </c>
      <c r="H1331" s="4">
        <v>372.2</v>
      </c>
    </row>
    <row r="1332" spans="1:8">
      <c r="A1332" s="4">
        <v>1330</v>
      </c>
      <c r="B1332" s="4">
        <v>13300</v>
      </c>
      <c r="C1332" s="32" t="s">
        <v>2582</v>
      </c>
      <c r="D1332" s="4" t="s">
        <v>3748</v>
      </c>
      <c r="E1332" s="4">
        <v>1</v>
      </c>
      <c r="F1332" s="4" t="s">
        <v>33</v>
      </c>
      <c r="G1332" s="4">
        <v>220</v>
      </c>
      <c r="H1332" s="4">
        <v>305.89999999999998</v>
      </c>
    </row>
    <row r="1333" spans="1:8">
      <c r="A1333" s="4">
        <v>1331</v>
      </c>
      <c r="B1333" s="4">
        <v>13310</v>
      </c>
      <c r="C1333" s="32" t="s">
        <v>2583</v>
      </c>
      <c r="D1333" s="4" t="s">
        <v>3749</v>
      </c>
      <c r="E1333" s="4">
        <v>1</v>
      </c>
      <c r="F1333" s="4" t="s">
        <v>33</v>
      </c>
      <c r="G1333" s="4">
        <v>282</v>
      </c>
      <c r="H1333" s="4">
        <v>234.6</v>
      </c>
    </row>
    <row r="1334" spans="1:8">
      <c r="A1334" s="4">
        <v>1332</v>
      </c>
      <c r="B1334" s="4">
        <v>13320</v>
      </c>
      <c r="C1334" s="32" t="s">
        <v>2584</v>
      </c>
      <c r="D1334" s="4" t="s">
        <v>3750</v>
      </c>
      <c r="E1334" s="4">
        <v>1</v>
      </c>
      <c r="F1334" s="4" t="s">
        <v>33</v>
      </c>
      <c r="G1334" s="4">
        <v>417</v>
      </c>
      <c r="H1334" s="4">
        <v>151.5</v>
      </c>
    </row>
    <row r="1335" spans="1:8">
      <c r="A1335" s="4">
        <v>1333</v>
      </c>
      <c r="B1335" s="4">
        <v>13330</v>
      </c>
      <c r="C1335" s="32" t="s">
        <v>2585</v>
      </c>
      <c r="D1335" s="4" t="s">
        <v>3751</v>
      </c>
      <c r="E1335" s="6"/>
      <c r="F1335" s="6" t="s">
        <v>33</v>
      </c>
      <c r="G1335" s="6">
        <v>587</v>
      </c>
      <c r="H1335" s="6"/>
    </row>
    <row r="1336" spans="1:8">
      <c r="A1336" s="4">
        <v>1334</v>
      </c>
      <c r="B1336" s="4">
        <v>13340</v>
      </c>
      <c r="C1336" s="32" t="s">
        <v>2586</v>
      </c>
      <c r="D1336" s="4" t="s">
        <v>3752</v>
      </c>
      <c r="E1336" s="4">
        <v>1</v>
      </c>
      <c r="F1336" s="4" t="s">
        <v>33</v>
      </c>
      <c r="G1336" s="4">
        <v>729</v>
      </c>
      <c r="H1336" s="4">
        <v>711.8</v>
      </c>
    </row>
    <row r="1337" spans="1:8" ht="45">
      <c r="A1337" s="4">
        <v>1335</v>
      </c>
      <c r="B1337" s="4">
        <v>13350</v>
      </c>
      <c r="C1337" s="32" t="s">
        <v>2587</v>
      </c>
      <c r="D1337" s="4" t="s">
        <v>3753</v>
      </c>
      <c r="E1337" s="4">
        <v>1</v>
      </c>
      <c r="F1337" s="4" t="s">
        <v>33</v>
      </c>
      <c r="G1337" s="4">
        <v>0</v>
      </c>
      <c r="H1337" s="4">
        <v>561.29999999999995</v>
      </c>
    </row>
    <row r="1338" spans="1:8">
      <c r="A1338" s="4">
        <v>1336</v>
      </c>
      <c r="B1338" s="4">
        <v>13360</v>
      </c>
      <c r="C1338" s="32" t="s">
        <v>2588</v>
      </c>
      <c r="D1338" s="4" t="s">
        <v>3754</v>
      </c>
      <c r="E1338" s="4">
        <v>1</v>
      </c>
      <c r="F1338" s="4" t="s">
        <v>33</v>
      </c>
      <c r="G1338" s="4">
        <v>103</v>
      </c>
      <c r="H1338" s="4">
        <v>296</v>
      </c>
    </row>
    <row r="1339" spans="1:8">
      <c r="A1339" s="4">
        <v>1337</v>
      </c>
      <c r="B1339" s="4">
        <v>13370</v>
      </c>
      <c r="C1339" s="32" t="s">
        <v>2589</v>
      </c>
      <c r="D1339" s="4" t="s">
        <v>3755</v>
      </c>
      <c r="E1339" s="4">
        <v>1</v>
      </c>
      <c r="F1339" s="4" t="s">
        <v>33</v>
      </c>
      <c r="G1339" s="4">
        <v>183</v>
      </c>
      <c r="H1339" s="4">
        <v>259.39999999999998</v>
      </c>
    </row>
    <row r="1340" spans="1:8">
      <c r="A1340" s="4">
        <v>1338</v>
      </c>
      <c r="B1340" s="4">
        <v>13380</v>
      </c>
      <c r="C1340" s="32" t="s">
        <v>2590</v>
      </c>
      <c r="D1340" s="4" t="s">
        <v>3756</v>
      </c>
      <c r="E1340" s="4"/>
      <c r="F1340" s="4" t="s">
        <v>33</v>
      </c>
      <c r="G1340" s="6">
        <v>253</v>
      </c>
      <c r="H1340" s="6"/>
    </row>
    <row r="1341" spans="1:8">
      <c r="A1341" s="4">
        <v>1339</v>
      </c>
      <c r="B1341" s="4">
        <v>13390</v>
      </c>
      <c r="C1341" s="32" t="s">
        <v>2591</v>
      </c>
      <c r="D1341" s="4" t="s">
        <v>3757</v>
      </c>
      <c r="E1341" s="4">
        <v>1</v>
      </c>
      <c r="F1341" s="4" t="s">
        <v>33</v>
      </c>
      <c r="G1341" s="2">
        <v>514</v>
      </c>
      <c r="H1341" s="2">
        <v>15039.1</v>
      </c>
    </row>
    <row r="1342" spans="1:8">
      <c r="A1342" s="4">
        <v>1340</v>
      </c>
      <c r="B1342" s="4">
        <v>13400</v>
      </c>
      <c r="C1342" s="32" t="s">
        <v>2592</v>
      </c>
      <c r="D1342" s="4" t="s">
        <v>3758</v>
      </c>
      <c r="E1342" s="4">
        <v>1</v>
      </c>
      <c r="F1342" s="4" t="s">
        <v>33</v>
      </c>
      <c r="G1342" s="2">
        <v>786</v>
      </c>
      <c r="H1342" s="2">
        <v>10085.1</v>
      </c>
    </row>
    <row r="1343" spans="1:8">
      <c r="A1343" s="4">
        <v>1341</v>
      </c>
      <c r="B1343" s="4">
        <v>13410</v>
      </c>
      <c r="C1343" s="32" t="s">
        <v>2593</v>
      </c>
      <c r="D1343" s="4" t="s">
        <v>3759</v>
      </c>
      <c r="E1343" s="4">
        <v>1</v>
      </c>
      <c r="F1343" s="4" t="s">
        <v>33</v>
      </c>
      <c r="G1343" s="2">
        <v>967</v>
      </c>
      <c r="H1343" s="2">
        <v>6919.1</v>
      </c>
    </row>
    <row r="1344" spans="1:8" ht="45">
      <c r="A1344" s="4">
        <v>1342</v>
      </c>
      <c r="B1344" s="4">
        <v>13420</v>
      </c>
      <c r="C1344" s="32" t="s">
        <v>2594</v>
      </c>
      <c r="D1344" s="4" t="s">
        <v>3760</v>
      </c>
      <c r="E1344" s="6"/>
      <c r="F1344" s="6" t="s">
        <v>33</v>
      </c>
      <c r="G1344" s="7">
        <v>0</v>
      </c>
      <c r="H1344" s="7"/>
    </row>
    <row r="1345" spans="1:9">
      <c r="A1345" s="4">
        <v>1343</v>
      </c>
      <c r="B1345" s="4">
        <v>13430</v>
      </c>
      <c r="C1345" s="32" t="s">
        <v>2595</v>
      </c>
      <c r="D1345" s="4" t="s">
        <v>3761</v>
      </c>
      <c r="E1345" s="4">
        <v>1</v>
      </c>
      <c r="F1345" s="4" t="s">
        <v>33</v>
      </c>
      <c r="G1345" s="2">
        <v>177</v>
      </c>
      <c r="H1345" s="2">
        <v>1083.0999999999999</v>
      </c>
    </row>
    <row r="1346" spans="1:9">
      <c r="A1346" s="4">
        <v>1344</v>
      </c>
      <c r="B1346" s="4">
        <v>13440</v>
      </c>
      <c r="C1346" s="32" t="s">
        <v>2596</v>
      </c>
      <c r="D1346" s="4" t="s">
        <v>3762</v>
      </c>
      <c r="E1346" s="4">
        <v>1</v>
      </c>
      <c r="F1346" s="4" t="s">
        <v>33</v>
      </c>
      <c r="G1346" s="4">
        <v>259</v>
      </c>
      <c r="H1346" s="4">
        <v>804.9</v>
      </c>
    </row>
    <row r="1347" spans="1:9">
      <c r="A1347" s="4">
        <v>1345</v>
      </c>
      <c r="B1347" s="4">
        <v>13450</v>
      </c>
      <c r="C1347" s="32" t="s">
        <v>2597</v>
      </c>
      <c r="D1347" s="4" t="s">
        <v>3763</v>
      </c>
      <c r="E1347" s="6"/>
      <c r="F1347" s="6" t="s">
        <v>33</v>
      </c>
      <c r="G1347" s="6">
        <v>264</v>
      </c>
      <c r="H1347" s="6"/>
    </row>
    <row r="1348" spans="1:9">
      <c r="A1348" s="4">
        <v>1346</v>
      </c>
      <c r="B1348" s="4">
        <v>13460</v>
      </c>
      <c r="C1348" s="32" t="s">
        <v>2598</v>
      </c>
      <c r="D1348" s="4" t="s">
        <v>3764</v>
      </c>
      <c r="E1348" s="4">
        <v>1</v>
      </c>
      <c r="F1348" s="4" t="s">
        <v>33</v>
      </c>
      <c r="G1348" s="2">
        <v>384</v>
      </c>
      <c r="H1348" s="2">
        <v>1268.2</v>
      </c>
    </row>
    <row r="1349" spans="1:9">
      <c r="A1349" s="4">
        <v>1347</v>
      </c>
      <c r="B1349" s="4">
        <v>13470</v>
      </c>
      <c r="C1349" s="32" t="s">
        <v>2599</v>
      </c>
      <c r="D1349" s="4" t="s">
        <v>3765</v>
      </c>
      <c r="E1349" s="4">
        <v>1</v>
      </c>
      <c r="F1349" s="4" t="s">
        <v>33</v>
      </c>
      <c r="G1349" s="4">
        <v>474</v>
      </c>
      <c r="H1349" s="4">
        <v>893</v>
      </c>
    </row>
    <row r="1350" spans="1:9">
      <c r="A1350" s="4">
        <v>1348</v>
      </c>
      <c r="B1350" s="4">
        <v>13480</v>
      </c>
      <c r="C1350" s="32" t="s">
        <v>2600</v>
      </c>
      <c r="D1350" s="4" t="s">
        <v>3766</v>
      </c>
      <c r="E1350" s="4"/>
      <c r="F1350" s="4" t="s">
        <v>33</v>
      </c>
      <c r="G1350" s="4">
        <v>835</v>
      </c>
      <c r="H1350" s="4"/>
    </row>
    <row r="1351" spans="1:9" ht="45">
      <c r="A1351" s="4">
        <v>1349</v>
      </c>
      <c r="B1351" s="4">
        <v>13490</v>
      </c>
      <c r="C1351" s="32" t="s">
        <v>2601</v>
      </c>
      <c r="D1351" s="4" t="s">
        <v>3767</v>
      </c>
      <c r="E1351" s="4">
        <v>1</v>
      </c>
      <c r="F1351" s="4" t="s">
        <v>33</v>
      </c>
      <c r="G1351" s="2">
        <v>0</v>
      </c>
      <c r="H1351" s="2">
        <v>1475.1</v>
      </c>
      <c r="I1351" s="1" t="s">
        <v>25</v>
      </c>
    </row>
    <row r="1352" spans="1:9">
      <c r="A1352" s="4">
        <v>1350</v>
      </c>
      <c r="B1352" s="4">
        <v>13500</v>
      </c>
      <c r="C1352" s="32" t="s">
        <v>2602</v>
      </c>
      <c r="D1352" s="4" t="s">
        <v>3768</v>
      </c>
      <c r="E1352" s="4">
        <v>1</v>
      </c>
      <c r="F1352" s="4" t="s">
        <v>33</v>
      </c>
      <c r="G1352" s="2">
        <v>190</v>
      </c>
      <c r="H1352" s="2">
        <v>1127.5999999999999</v>
      </c>
    </row>
    <row r="1353" spans="1:9">
      <c r="A1353" s="4">
        <v>1351</v>
      </c>
      <c r="B1353" s="4">
        <v>13510</v>
      </c>
      <c r="C1353" s="32" t="s">
        <v>2603</v>
      </c>
      <c r="D1353" s="4" t="s">
        <v>3769</v>
      </c>
      <c r="E1353" s="4"/>
      <c r="F1353" s="4" t="s">
        <v>33</v>
      </c>
      <c r="G1353" s="4">
        <v>277</v>
      </c>
      <c r="H1353" s="4"/>
    </row>
    <row r="1354" spans="1:9">
      <c r="A1354" s="4">
        <v>1352</v>
      </c>
      <c r="B1354" s="4">
        <v>13520</v>
      </c>
      <c r="C1354" s="32" t="s">
        <v>2604</v>
      </c>
      <c r="D1354" s="4" t="s">
        <v>3770</v>
      </c>
      <c r="E1354" s="4">
        <v>1</v>
      </c>
      <c r="F1354" s="4" t="s">
        <v>33</v>
      </c>
      <c r="G1354" s="2">
        <v>355</v>
      </c>
      <c r="H1354" s="2">
        <v>1447.4</v>
      </c>
    </row>
    <row r="1355" spans="1:9">
      <c r="A1355" s="4">
        <v>1353</v>
      </c>
      <c r="B1355" s="4">
        <v>13530</v>
      </c>
      <c r="C1355" s="32" t="s">
        <v>2605</v>
      </c>
      <c r="D1355" s="4" t="s">
        <v>3771</v>
      </c>
      <c r="E1355" s="4">
        <v>1</v>
      </c>
      <c r="F1355" s="4" t="s">
        <v>33</v>
      </c>
      <c r="G1355" s="2">
        <v>738</v>
      </c>
      <c r="H1355" s="2">
        <v>1339.5</v>
      </c>
    </row>
    <row r="1356" spans="1:9">
      <c r="A1356" s="4">
        <v>1354</v>
      </c>
      <c r="B1356" s="4">
        <v>13540</v>
      </c>
      <c r="C1356" s="32" t="s">
        <v>2606</v>
      </c>
      <c r="D1356" s="4" t="s">
        <v>3772</v>
      </c>
      <c r="E1356" s="4"/>
      <c r="F1356" s="4" t="s">
        <v>33</v>
      </c>
      <c r="G1356" s="4">
        <v>1034</v>
      </c>
      <c r="H1356" s="4"/>
    </row>
    <row r="1357" spans="1:9">
      <c r="A1357" s="4">
        <v>1355</v>
      </c>
      <c r="B1357" s="4">
        <v>13550</v>
      </c>
      <c r="C1357" s="32" t="s">
        <v>2607</v>
      </c>
      <c r="D1357" s="4" t="s">
        <v>3773</v>
      </c>
      <c r="E1357" s="4">
        <v>1</v>
      </c>
      <c r="F1357" s="4" t="s">
        <v>33</v>
      </c>
      <c r="G1357" s="2">
        <v>1230</v>
      </c>
      <c r="H1357" s="2">
        <v>5284.6</v>
      </c>
    </row>
    <row r="1358" spans="1:9" ht="45">
      <c r="A1358" s="4">
        <v>1356</v>
      </c>
      <c r="B1358" s="4">
        <v>13560</v>
      </c>
      <c r="C1358" s="32" t="s">
        <v>2608</v>
      </c>
      <c r="D1358" s="4" t="s">
        <v>3774</v>
      </c>
      <c r="E1358" s="4">
        <v>1</v>
      </c>
      <c r="F1358" s="4" t="s">
        <v>33</v>
      </c>
      <c r="G1358" s="2">
        <v>0</v>
      </c>
      <c r="H1358" s="2">
        <v>3713.5</v>
      </c>
    </row>
    <row r="1359" spans="1:9">
      <c r="A1359" s="4">
        <v>1357</v>
      </c>
      <c r="B1359" s="4">
        <v>13570</v>
      </c>
      <c r="C1359" s="32" t="s">
        <v>2609</v>
      </c>
      <c r="D1359" s="4" t="s">
        <v>3775</v>
      </c>
      <c r="E1359" s="4">
        <v>1</v>
      </c>
      <c r="F1359" s="4" t="s">
        <v>33</v>
      </c>
      <c r="G1359" s="2">
        <v>269</v>
      </c>
      <c r="H1359" s="2">
        <v>2953.2</v>
      </c>
    </row>
    <row r="1360" spans="1:9">
      <c r="A1360" s="4">
        <v>1358</v>
      </c>
      <c r="B1360" s="4">
        <v>13580</v>
      </c>
      <c r="C1360" s="32" t="s">
        <v>2610</v>
      </c>
      <c r="D1360" s="4" t="s">
        <v>3776</v>
      </c>
      <c r="E1360" s="4">
        <v>1</v>
      </c>
      <c r="F1360" s="4" t="s">
        <v>33</v>
      </c>
      <c r="G1360" s="2">
        <v>335</v>
      </c>
      <c r="H1360" s="2">
        <v>1949.3</v>
      </c>
    </row>
    <row r="1361" spans="1:9">
      <c r="A1361" s="4">
        <v>1359</v>
      </c>
      <c r="B1361" s="4">
        <v>13590</v>
      </c>
      <c r="C1361" s="32" t="s">
        <v>2611</v>
      </c>
      <c r="D1361" s="4" t="s">
        <v>3777</v>
      </c>
      <c r="E1361" s="4"/>
      <c r="F1361" s="4" t="s">
        <v>33</v>
      </c>
      <c r="G1361" s="4">
        <v>348</v>
      </c>
      <c r="H1361" s="4"/>
    </row>
    <row r="1362" spans="1:9">
      <c r="A1362" s="4">
        <v>1360</v>
      </c>
      <c r="B1362" s="4">
        <v>13600</v>
      </c>
      <c r="C1362" s="32" t="s">
        <v>2612</v>
      </c>
      <c r="D1362" s="4" t="s">
        <v>3778</v>
      </c>
      <c r="E1362" s="4">
        <v>1</v>
      </c>
      <c r="F1362" s="4" t="s">
        <v>33</v>
      </c>
      <c r="G1362" s="2">
        <v>655</v>
      </c>
      <c r="H1362" s="2">
        <v>21271.1</v>
      </c>
    </row>
    <row r="1363" spans="1:9">
      <c r="A1363" s="4">
        <v>1361</v>
      </c>
      <c r="B1363" s="4">
        <v>13610</v>
      </c>
      <c r="C1363" s="32" t="s">
        <v>2613</v>
      </c>
      <c r="D1363" s="4" t="s">
        <v>3779</v>
      </c>
      <c r="E1363" s="4">
        <v>1</v>
      </c>
      <c r="F1363" s="4" t="s">
        <v>33</v>
      </c>
      <c r="G1363" s="2">
        <v>668</v>
      </c>
      <c r="H1363" s="2">
        <v>16008.3</v>
      </c>
    </row>
    <row r="1364" spans="1:9">
      <c r="A1364" s="4">
        <v>1362</v>
      </c>
      <c r="B1364" s="4">
        <v>13620</v>
      </c>
      <c r="C1364" s="32" t="s">
        <v>2614</v>
      </c>
      <c r="D1364" s="4" t="s">
        <v>3780</v>
      </c>
      <c r="E1364" s="4"/>
      <c r="F1364" s="4" t="s">
        <v>33</v>
      </c>
      <c r="G1364" s="4">
        <v>675</v>
      </c>
      <c r="H1364" s="4"/>
    </row>
    <row r="1365" spans="1:9">
      <c r="A1365" s="4">
        <v>1363</v>
      </c>
      <c r="B1365" s="4">
        <v>13630</v>
      </c>
      <c r="C1365" s="32" t="s">
        <v>2615</v>
      </c>
      <c r="D1365" s="4" t="s">
        <v>3781</v>
      </c>
      <c r="E1365" s="4">
        <v>1</v>
      </c>
      <c r="F1365" s="4" t="s">
        <v>33</v>
      </c>
      <c r="G1365" s="2">
        <v>980</v>
      </c>
      <c r="H1365" s="2">
        <v>10988</v>
      </c>
    </row>
    <row r="1366" spans="1:9">
      <c r="A1366" s="4">
        <v>1364</v>
      </c>
      <c r="B1366" s="4">
        <v>13640</v>
      </c>
      <c r="C1366" s="32" t="s">
        <v>2616</v>
      </c>
      <c r="D1366" s="4" t="s">
        <v>3782</v>
      </c>
      <c r="E1366" s="4">
        <v>1</v>
      </c>
      <c r="F1366" s="4" t="s">
        <v>33</v>
      </c>
      <c r="G1366" s="2">
        <v>983</v>
      </c>
      <c r="H1366" s="2">
        <v>6468.7</v>
      </c>
    </row>
    <row r="1367" spans="1:9">
      <c r="A1367" s="4">
        <v>1365</v>
      </c>
      <c r="B1367" s="4">
        <v>13650</v>
      </c>
      <c r="C1367" s="32" t="s">
        <v>2617</v>
      </c>
      <c r="D1367" s="4" t="s">
        <v>3783</v>
      </c>
      <c r="E1367" s="4"/>
      <c r="F1367" s="4" t="s">
        <v>33</v>
      </c>
      <c r="G1367" s="4">
        <v>984</v>
      </c>
      <c r="H1367" s="4"/>
    </row>
    <row r="1368" spans="1:9">
      <c r="A1368" s="4">
        <v>1366</v>
      </c>
      <c r="B1368" s="4">
        <v>13660</v>
      </c>
      <c r="C1368" s="32" t="s">
        <v>2618</v>
      </c>
      <c r="D1368" s="4" t="s">
        <v>3784</v>
      </c>
      <c r="E1368" s="4">
        <v>1</v>
      </c>
      <c r="F1368" s="4" t="s">
        <v>33</v>
      </c>
      <c r="G1368" s="2">
        <v>993</v>
      </c>
      <c r="H1368" s="2">
        <v>1281.0999999999999</v>
      </c>
    </row>
    <row r="1369" spans="1:9">
      <c r="A1369" s="4">
        <v>1367</v>
      </c>
      <c r="B1369" s="4">
        <v>13670</v>
      </c>
      <c r="C1369" s="32" t="s">
        <v>2619</v>
      </c>
      <c r="D1369" s="4" t="s">
        <v>3785</v>
      </c>
      <c r="E1369" s="4">
        <v>1</v>
      </c>
      <c r="F1369" s="4" t="s">
        <v>33</v>
      </c>
      <c r="G1369" s="2">
        <v>1070</v>
      </c>
      <c r="H1369" s="2">
        <v>1137.5</v>
      </c>
    </row>
    <row r="1370" spans="1:9">
      <c r="A1370" s="4">
        <v>1368</v>
      </c>
      <c r="B1370" s="4">
        <v>13680</v>
      </c>
      <c r="C1370" s="32" t="s">
        <v>2620</v>
      </c>
      <c r="D1370" s="4" t="s">
        <v>3786</v>
      </c>
      <c r="E1370" s="4"/>
      <c r="F1370" s="4" t="s">
        <v>33</v>
      </c>
      <c r="G1370" s="4">
        <v>1092</v>
      </c>
      <c r="H1370" s="4"/>
    </row>
    <row r="1371" spans="1:9">
      <c r="A1371" s="4">
        <v>1369</v>
      </c>
      <c r="B1371" s="4">
        <v>13690</v>
      </c>
      <c r="C1371" s="32" t="s">
        <v>2621</v>
      </c>
      <c r="D1371" s="4" t="s">
        <v>3787</v>
      </c>
      <c r="E1371" s="4">
        <v>1</v>
      </c>
      <c r="F1371" s="4" t="s">
        <v>33</v>
      </c>
      <c r="G1371" s="2">
        <v>1100</v>
      </c>
      <c r="H1371" s="2">
        <v>1027.5999999999999</v>
      </c>
    </row>
    <row r="1372" spans="1:9">
      <c r="A1372" s="4">
        <v>1370</v>
      </c>
      <c r="B1372" s="4">
        <v>13700</v>
      </c>
      <c r="C1372" s="32" t="s">
        <v>2622</v>
      </c>
      <c r="D1372" s="4" t="s">
        <v>3788</v>
      </c>
      <c r="E1372" s="4">
        <v>1</v>
      </c>
      <c r="F1372" s="4" t="s">
        <v>33</v>
      </c>
      <c r="G1372" s="4">
        <v>1146</v>
      </c>
      <c r="H1372" s="4">
        <v>678.2</v>
      </c>
    </row>
    <row r="1373" spans="1:9">
      <c r="A1373" s="4">
        <v>1371</v>
      </c>
      <c r="B1373" s="4">
        <v>13710</v>
      </c>
      <c r="C1373" s="32" t="s">
        <v>2623</v>
      </c>
      <c r="D1373" s="4" t="s">
        <v>3789</v>
      </c>
      <c r="E1373" s="4"/>
      <c r="F1373" s="4" t="s">
        <v>33</v>
      </c>
      <c r="G1373" s="4">
        <v>1188</v>
      </c>
      <c r="H1373" s="4"/>
    </row>
    <row r="1374" spans="1:9" ht="45">
      <c r="A1374" s="4">
        <v>1372</v>
      </c>
      <c r="B1374" s="4">
        <v>13720</v>
      </c>
      <c r="C1374" s="32" t="s">
        <v>2624</v>
      </c>
      <c r="D1374" s="4" t="s">
        <v>3790</v>
      </c>
      <c r="E1374" s="4">
        <v>1</v>
      </c>
      <c r="F1374" s="4" t="s">
        <v>33</v>
      </c>
      <c r="G1374" s="4">
        <v>0</v>
      </c>
      <c r="H1374" s="4">
        <v>166.3</v>
      </c>
      <c r="I1374" s="1" t="s">
        <v>25</v>
      </c>
    </row>
    <row r="1375" spans="1:9">
      <c r="A1375" s="4">
        <v>1373</v>
      </c>
      <c r="B1375" s="4">
        <v>13730</v>
      </c>
      <c r="C1375" s="32" t="s">
        <v>2625</v>
      </c>
      <c r="D1375" s="4" t="s">
        <v>3791</v>
      </c>
      <c r="E1375" s="4">
        <v>1</v>
      </c>
      <c r="F1375" s="4" t="s">
        <v>33</v>
      </c>
      <c r="G1375" s="4">
        <v>342</v>
      </c>
      <c r="H1375" s="4">
        <v>194</v>
      </c>
    </row>
    <row r="1376" spans="1:9">
      <c r="A1376" s="4">
        <v>1374</v>
      </c>
      <c r="B1376" s="4">
        <v>13740</v>
      </c>
      <c r="C1376" s="32" t="s">
        <v>2626</v>
      </c>
      <c r="D1376" s="4" t="s">
        <v>3792</v>
      </c>
      <c r="E1376" s="4"/>
      <c r="F1376" s="4" t="s">
        <v>33</v>
      </c>
      <c r="G1376" s="4">
        <v>412</v>
      </c>
      <c r="H1376" s="4"/>
      <c r="I1376" s="1" t="s">
        <v>25</v>
      </c>
    </row>
    <row r="1377" spans="1:12">
      <c r="A1377" s="4">
        <v>1375</v>
      </c>
      <c r="B1377" s="4">
        <v>13750</v>
      </c>
      <c r="C1377" s="32" t="s">
        <v>2627</v>
      </c>
      <c r="D1377" s="4" t="s">
        <v>3793</v>
      </c>
      <c r="E1377" s="4">
        <v>1</v>
      </c>
      <c r="F1377" s="4" t="s">
        <v>33</v>
      </c>
      <c r="G1377" s="4">
        <v>440</v>
      </c>
      <c r="H1377" s="4">
        <v>370.3</v>
      </c>
      <c r="I1377" s="1" t="s">
        <v>25</v>
      </c>
    </row>
    <row r="1378" spans="1:12">
      <c r="A1378" s="4">
        <v>1376</v>
      </c>
      <c r="B1378" s="4">
        <v>13760</v>
      </c>
      <c r="C1378" s="32" t="s">
        <v>2628</v>
      </c>
      <c r="D1378" s="4" t="s">
        <v>3794</v>
      </c>
      <c r="E1378" s="4">
        <v>1</v>
      </c>
      <c r="F1378" s="4" t="s">
        <v>33</v>
      </c>
      <c r="G1378" s="4">
        <v>495</v>
      </c>
      <c r="H1378" s="4">
        <v>305.89999999999998</v>
      </c>
    </row>
    <row r="1379" spans="1:12">
      <c r="A1379" s="4">
        <v>1377</v>
      </c>
      <c r="B1379" s="4">
        <v>13770</v>
      </c>
      <c r="C1379" s="32" t="s">
        <v>2629</v>
      </c>
      <c r="D1379" s="4" t="s">
        <v>3795</v>
      </c>
      <c r="E1379" s="4">
        <v>1</v>
      </c>
      <c r="F1379" s="4" t="s">
        <v>33</v>
      </c>
      <c r="G1379" s="4">
        <v>517</v>
      </c>
      <c r="H1379" s="4">
        <v>191.1</v>
      </c>
      <c r="I1379" s="1" t="s">
        <v>25</v>
      </c>
    </row>
    <row r="1380" spans="1:12">
      <c r="A1380" s="4">
        <v>1378</v>
      </c>
      <c r="B1380" s="4">
        <v>13780</v>
      </c>
      <c r="C1380" s="32" t="s">
        <v>2630</v>
      </c>
      <c r="D1380" s="4" t="s">
        <v>3796</v>
      </c>
      <c r="E1380" s="4"/>
      <c r="F1380" s="4" t="s">
        <v>33</v>
      </c>
      <c r="G1380" s="4">
        <v>578</v>
      </c>
      <c r="H1380" s="4"/>
      <c r="I1380" s="1" t="s">
        <v>25</v>
      </c>
    </row>
    <row r="1381" spans="1:12">
      <c r="A1381" s="4">
        <v>1379</v>
      </c>
      <c r="B1381" s="4">
        <v>13790</v>
      </c>
      <c r="C1381" s="32" t="s">
        <v>2631</v>
      </c>
      <c r="D1381" s="4" t="s">
        <v>3797</v>
      </c>
      <c r="E1381" s="4">
        <v>1</v>
      </c>
      <c r="F1381" s="4" t="s">
        <v>33</v>
      </c>
      <c r="G1381" s="4">
        <v>721</v>
      </c>
      <c r="H1381" s="4">
        <v>176.2</v>
      </c>
      <c r="I1381" s="1" t="s">
        <v>25</v>
      </c>
    </row>
    <row r="1382" spans="1:12">
      <c r="A1382" s="4">
        <v>1380</v>
      </c>
      <c r="B1382" s="4">
        <v>13800</v>
      </c>
      <c r="C1382" s="32" t="s">
        <v>2632</v>
      </c>
      <c r="D1382" s="4" t="s">
        <v>3798</v>
      </c>
      <c r="E1382" s="4">
        <v>1</v>
      </c>
      <c r="F1382" s="4" t="s">
        <v>33</v>
      </c>
      <c r="G1382" s="4">
        <v>779</v>
      </c>
      <c r="H1382" s="4">
        <v>147.5</v>
      </c>
      <c r="I1382" s="1" t="s">
        <v>25</v>
      </c>
    </row>
    <row r="1383" spans="1:12">
      <c r="A1383" s="4">
        <v>1381</v>
      </c>
      <c r="B1383" s="4">
        <v>13810</v>
      </c>
      <c r="C1383" s="32" t="s">
        <v>2633</v>
      </c>
      <c r="D1383" s="4" t="s">
        <v>3799</v>
      </c>
      <c r="E1383" s="4">
        <v>1</v>
      </c>
      <c r="F1383" s="4" t="s">
        <v>33</v>
      </c>
      <c r="G1383" s="4">
        <v>930</v>
      </c>
      <c r="H1383" s="4">
        <v>104.9</v>
      </c>
    </row>
    <row r="1384" spans="1:12">
      <c r="A1384" s="4">
        <v>1382</v>
      </c>
      <c r="B1384" s="4">
        <v>13820</v>
      </c>
      <c r="C1384" s="32" t="s">
        <v>2634</v>
      </c>
      <c r="D1384" s="4" t="s">
        <v>3800</v>
      </c>
      <c r="E1384" s="4"/>
      <c r="F1384" s="4" t="s">
        <v>33</v>
      </c>
      <c r="G1384" s="4">
        <v>1174</v>
      </c>
      <c r="H1384" s="4"/>
    </row>
    <row r="1385" spans="1:12">
      <c r="A1385" s="4">
        <v>1383</v>
      </c>
      <c r="B1385" s="4">
        <v>13830</v>
      </c>
      <c r="C1385" s="32" t="s">
        <v>2635</v>
      </c>
      <c r="D1385" s="4" t="s">
        <v>3801</v>
      </c>
      <c r="E1385" s="4">
        <v>1</v>
      </c>
      <c r="F1385" s="4" t="s">
        <v>33</v>
      </c>
      <c r="G1385" s="4">
        <v>1099</v>
      </c>
      <c r="H1385" s="4">
        <v>299</v>
      </c>
    </row>
    <row r="1386" spans="1:12">
      <c r="A1386" s="4">
        <v>1384</v>
      </c>
      <c r="B1386" s="4">
        <v>13840</v>
      </c>
      <c r="C1386" s="32" t="s">
        <v>2636</v>
      </c>
      <c r="D1386" s="4" t="s">
        <v>3802</v>
      </c>
      <c r="E1386" s="4">
        <v>1</v>
      </c>
      <c r="F1386" s="4" t="s">
        <v>33</v>
      </c>
      <c r="G1386" s="4">
        <v>1126</v>
      </c>
      <c r="H1386" s="4">
        <v>181.2</v>
      </c>
    </row>
    <row r="1387" spans="1:12">
      <c r="A1387" s="4">
        <v>1385</v>
      </c>
      <c r="B1387" s="4">
        <v>13850</v>
      </c>
      <c r="C1387" s="32" t="s">
        <v>2637</v>
      </c>
      <c r="D1387" s="4" t="s">
        <v>3803</v>
      </c>
      <c r="E1387" s="4">
        <v>1</v>
      </c>
      <c r="F1387" s="4" t="s">
        <v>33</v>
      </c>
      <c r="G1387" s="4">
        <v>1225</v>
      </c>
      <c r="H1387" s="4">
        <v>143.6</v>
      </c>
    </row>
    <row r="1388" spans="1:12">
      <c r="A1388" s="4">
        <v>1386</v>
      </c>
      <c r="B1388" s="4">
        <v>13860</v>
      </c>
      <c r="C1388" s="32" t="s">
        <v>2638</v>
      </c>
      <c r="D1388" s="4" t="s">
        <v>3804</v>
      </c>
      <c r="E1388" s="4"/>
      <c r="F1388" s="4" t="s">
        <v>33</v>
      </c>
      <c r="G1388" s="4">
        <v>1360</v>
      </c>
      <c r="H1388" s="4"/>
    </row>
    <row r="1389" spans="1:12">
      <c r="A1389" s="4">
        <v>1387</v>
      </c>
      <c r="B1389" s="4">
        <v>13870</v>
      </c>
      <c r="C1389" s="32" t="s">
        <v>2639</v>
      </c>
      <c r="D1389" s="4" t="s">
        <v>3805</v>
      </c>
      <c r="E1389" s="4">
        <v>1</v>
      </c>
      <c r="F1389" s="4" t="s">
        <v>33</v>
      </c>
      <c r="G1389" s="4">
        <v>1653</v>
      </c>
      <c r="H1389" s="4">
        <v>696</v>
      </c>
    </row>
    <row r="1390" spans="1:12">
      <c r="A1390" s="4">
        <v>1388</v>
      </c>
      <c r="B1390" s="4">
        <v>13880</v>
      </c>
      <c r="C1390" s="32" t="s">
        <v>2640</v>
      </c>
      <c r="D1390" s="4" t="s">
        <v>3806</v>
      </c>
      <c r="E1390" s="4">
        <v>1</v>
      </c>
      <c r="F1390" s="4" t="s">
        <v>33</v>
      </c>
      <c r="G1390" s="4">
        <v>1196</v>
      </c>
      <c r="H1390" s="4">
        <v>286.10000000000002</v>
      </c>
      <c r="L1390" s="1" t="s">
        <v>24</v>
      </c>
    </row>
    <row r="1391" spans="1:12">
      <c r="A1391" s="4">
        <v>1389</v>
      </c>
      <c r="B1391" s="4">
        <v>13890</v>
      </c>
      <c r="C1391" s="32" t="s">
        <v>2641</v>
      </c>
      <c r="D1391" s="4" t="s">
        <v>3807</v>
      </c>
      <c r="E1391" s="4">
        <v>1</v>
      </c>
      <c r="F1391" s="4" t="s">
        <v>33</v>
      </c>
      <c r="G1391" s="4">
        <v>1232</v>
      </c>
      <c r="H1391" s="4">
        <v>224.7</v>
      </c>
    </row>
    <row r="1392" spans="1:12">
      <c r="A1392" s="4">
        <v>1390</v>
      </c>
      <c r="B1392" s="4">
        <v>13900</v>
      </c>
      <c r="C1392" s="32" t="s">
        <v>2642</v>
      </c>
      <c r="D1392" s="4" t="s">
        <v>3808</v>
      </c>
      <c r="E1392" s="4"/>
      <c r="F1392" s="4" t="s">
        <v>33</v>
      </c>
      <c r="G1392" s="4">
        <v>1285</v>
      </c>
      <c r="H1392" s="4"/>
    </row>
    <row r="1393" spans="1:8">
      <c r="A1393" s="4">
        <v>1391</v>
      </c>
      <c r="B1393" s="4">
        <v>13910</v>
      </c>
      <c r="C1393" s="32" t="s">
        <v>2643</v>
      </c>
      <c r="D1393" s="4" t="s">
        <v>3809</v>
      </c>
      <c r="E1393" s="4">
        <v>1</v>
      </c>
      <c r="F1393" s="4" t="s">
        <v>33</v>
      </c>
      <c r="G1393" s="4">
        <v>1543</v>
      </c>
      <c r="H1393" s="4">
        <v>578.20000000000005</v>
      </c>
    </row>
    <row r="1394" spans="1:8">
      <c r="A1394" s="4">
        <v>1392</v>
      </c>
      <c r="B1394" s="4">
        <v>13920</v>
      </c>
      <c r="C1394" s="32" t="s">
        <v>2644</v>
      </c>
      <c r="D1394" s="4" t="s">
        <v>3810</v>
      </c>
      <c r="E1394" s="4">
        <v>1</v>
      </c>
      <c r="F1394" s="4" t="s">
        <v>33</v>
      </c>
      <c r="G1394" s="2">
        <v>1712</v>
      </c>
      <c r="H1394" s="2">
        <v>1008.8</v>
      </c>
    </row>
    <row r="1395" spans="1:8">
      <c r="A1395" s="4">
        <v>1393</v>
      </c>
      <c r="B1395" s="4">
        <v>13930</v>
      </c>
      <c r="C1395" s="32" t="s">
        <v>2645</v>
      </c>
      <c r="D1395" s="4" t="s">
        <v>3811</v>
      </c>
      <c r="E1395" s="4"/>
      <c r="F1395" s="4" t="s">
        <v>33</v>
      </c>
      <c r="G1395" s="4">
        <v>2092</v>
      </c>
      <c r="H1395" s="4"/>
    </row>
    <row r="1396" spans="1:8" ht="45">
      <c r="A1396" s="4">
        <v>1394</v>
      </c>
      <c r="B1396" s="4">
        <v>13940</v>
      </c>
      <c r="C1396" s="32" t="s">
        <v>2646</v>
      </c>
      <c r="D1396" s="4" t="s">
        <v>3812</v>
      </c>
      <c r="E1396" s="4">
        <v>1</v>
      </c>
      <c r="F1396" s="4" t="s">
        <v>33</v>
      </c>
      <c r="G1396" s="4">
        <v>0</v>
      </c>
      <c r="H1396" s="4">
        <v>0</v>
      </c>
    </row>
    <row r="1397" spans="1:8">
      <c r="A1397" s="4">
        <v>1395</v>
      </c>
      <c r="B1397" s="4">
        <v>13950</v>
      </c>
      <c r="C1397" s="32" t="s">
        <v>2647</v>
      </c>
      <c r="D1397" s="4" t="s">
        <v>3813</v>
      </c>
      <c r="E1397" s="4"/>
      <c r="F1397" s="4" t="s">
        <v>33</v>
      </c>
      <c r="G1397" s="4">
        <v>349</v>
      </c>
      <c r="H1397" s="4"/>
    </row>
    <row r="1398" spans="1:8">
      <c r="A1398" s="4">
        <v>1396</v>
      </c>
      <c r="B1398" s="4">
        <v>13960</v>
      </c>
      <c r="C1398" s="32" t="s">
        <v>2648</v>
      </c>
      <c r="D1398" s="4" t="s">
        <v>3814</v>
      </c>
      <c r="E1398" s="4">
        <v>1</v>
      </c>
      <c r="F1398" s="4" t="s">
        <v>33</v>
      </c>
      <c r="G1398" s="4">
        <v>412</v>
      </c>
      <c r="H1398" s="4">
        <v>878.1</v>
      </c>
    </row>
    <row r="1399" spans="1:8">
      <c r="A1399" s="4">
        <v>1397</v>
      </c>
      <c r="B1399" s="4">
        <v>13970</v>
      </c>
      <c r="C1399" s="32" t="s">
        <v>2649</v>
      </c>
      <c r="D1399" s="4" t="s">
        <v>3815</v>
      </c>
      <c r="E1399" s="4"/>
      <c r="F1399" s="4" t="s">
        <v>33</v>
      </c>
      <c r="G1399" s="4">
        <v>426</v>
      </c>
      <c r="H1399" s="4"/>
    </row>
    <row r="1400" spans="1:8">
      <c r="A1400" s="4">
        <v>1398</v>
      </c>
      <c r="B1400" s="4">
        <v>13980</v>
      </c>
      <c r="C1400" s="32" t="s">
        <v>2650</v>
      </c>
      <c r="D1400" s="4" t="s">
        <v>3816</v>
      </c>
      <c r="E1400" s="4">
        <v>1</v>
      </c>
      <c r="F1400" s="4" t="s">
        <v>33</v>
      </c>
      <c r="G1400" s="2">
        <v>532</v>
      </c>
      <c r="H1400" s="2">
        <v>1040.5</v>
      </c>
    </row>
    <row r="1401" spans="1:8">
      <c r="A1401" s="4">
        <v>1399</v>
      </c>
      <c r="B1401" s="4">
        <v>13990</v>
      </c>
      <c r="C1401" s="32" t="s">
        <v>2651</v>
      </c>
      <c r="D1401" s="4" t="s">
        <v>3817</v>
      </c>
      <c r="E1401" s="4">
        <v>1</v>
      </c>
      <c r="F1401" s="4" t="s">
        <v>33</v>
      </c>
      <c r="G1401" s="2">
        <v>544</v>
      </c>
      <c r="H1401" s="2">
        <v>1505.8</v>
      </c>
    </row>
    <row r="1402" spans="1:8">
      <c r="A1402" s="4">
        <v>1400</v>
      </c>
      <c r="B1402" s="4">
        <v>14000</v>
      </c>
      <c r="C1402" s="32" t="s">
        <v>2652</v>
      </c>
      <c r="D1402" s="4" t="s">
        <v>3818</v>
      </c>
      <c r="E1402" s="4"/>
      <c r="F1402" s="4" t="s">
        <v>33</v>
      </c>
      <c r="G1402" s="4">
        <v>596</v>
      </c>
      <c r="H1402" s="4"/>
    </row>
    <row r="1403" spans="1:8">
      <c r="A1403" s="4">
        <v>1401</v>
      </c>
      <c r="B1403" s="4">
        <v>14010</v>
      </c>
      <c r="C1403" s="32" t="s">
        <v>2653</v>
      </c>
      <c r="D1403" s="4" t="s">
        <v>3819</v>
      </c>
      <c r="E1403" s="4">
        <v>1</v>
      </c>
      <c r="F1403" s="4" t="s">
        <v>33</v>
      </c>
      <c r="G1403" s="4">
        <v>800</v>
      </c>
      <c r="H1403" s="4">
        <v>829.6</v>
      </c>
    </row>
    <row r="1404" spans="1:8">
      <c r="A1404" s="4">
        <v>1402</v>
      </c>
      <c r="B1404" s="4">
        <v>14020</v>
      </c>
      <c r="C1404" s="32" t="s">
        <v>2654</v>
      </c>
      <c r="D1404" s="4" t="s">
        <v>3820</v>
      </c>
      <c r="E1404" s="4">
        <v>1</v>
      </c>
      <c r="F1404" s="4" t="s">
        <v>33</v>
      </c>
      <c r="G1404" s="4">
        <v>812</v>
      </c>
      <c r="H1404" s="4">
        <v>312.8</v>
      </c>
    </row>
    <row r="1405" spans="1:8">
      <c r="A1405" s="4">
        <v>1403</v>
      </c>
      <c r="B1405" s="4">
        <v>14030</v>
      </c>
      <c r="C1405" s="32" t="s">
        <v>2655</v>
      </c>
      <c r="D1405" s="4" t="s">
        <v>3821</v>
      </c>
      <c r="E1405" s="4">
        <v>1</v>
      </c>
      <c r="F1405" s="4" t="s">
        <v>33</v>
      </c>
      <c r="G1405" s="4">
        <v>916</v>
      </c>
      <c r="H1405" s="4">
        <v>255.4</v>
      </c>
    </row>
    <row r="1406" spans="1:8">
      <c r="A1406" s="4">
        <v>1404</v>
      </c>
      <c r="B1406" s="4">
        <v>14040</v>
      </c>
      <c r="C1406" s="32" t="s">
        <v>2656</v>
      </c>
      <c r="D1406" s="4" t="s">
        <v>3822</v>
      </c>
      <c r="E1406" s="4"/>
      <c r="F1406" s="4" t="s">
        <v>33</v>
      </c>
      <c r="G1406" s="4">
        <v>1089</v>
      </c>
      <c r="H1406" s="4"/>
    </row>
    <row r="1407" spans="1:8">
      <c r="A1407" s="4">
        <v>1405</v>
      </c>
      <c r="B1407" s="4">
        <v>14050</v>
      </c>
      <c r="C1407" s="32" t="s">
        <v>2657</v>
      </c>
      <c r="D1407" s="4" t="s">
        <v>3823</v>
      </c>
      <c r="E1407" s="4">
        <v>1</v>
      </c>
      <c r="F1407" s="4" t="s">
        <v>33</v>
      </c>
      <c r="G1407" s="4">
        <v>1070</v>
      </c>
      <c r="H1407" s="4">
        <v>90.1</v>
      </c>
    </row>
    <row r="1408" spans="1:8">
      <c r="A1408" s="4">
        <v>1406</v>
      </c>
      <c r="B1408" s="4">
        <v>14060</v>
      </c>
      <c r="C1408" s="32" t="s">
        <v>2658</v>
      </c>
      <c r="D1408" s="4" t="s">
        <v>3824</v>
      </c>
      <c r="E1408" s="4">
        <v>1</v>
      </c>
      <c r="F1408" s="4" t="s">
        <v>33</v>
      </c>
      <c r="G1408" s="4">
        <v>1089</v>
      </c>
      <c r="H1408" s="4">
        <v>89.1</v>
      </c>
    </row>
    <row r="1409" spans="1:8">
      <c r="A1409" s="4">
        <v>1407</v>
      </c>
      <c r="B1409" s="4">
        <v>14070</v>
      </c>
      <c r="C1409" s="32" t="s">
        <v>2659</v>
      </c>
      <c r="D1409" s="4" t="s">
        <v>3825</v>
      </c>
      <c r="E1409" s="4">
        <v>1</v>
      </c>
      <c r="F1409" s="4" t="s">
        <v>33</v>
      </c>
      <c r="G1409" s="4">
        <v>1223</v>
      </c>
      <c r="H1409" s="4">
        <v>88.1</v>
      </c>
    </row>
    <row r="1410" spans="1:8">
      <c r="A1410" s="4">
        <v>1408</v>
      </c>
      <c r="B1410" s="4">
        <v>14080</v>
      </c>
      <c r="C1410" s="32" t="s">
        <v>2660</v>
      </c>
      <c r="D1410" s="4" t="s">
        <v>3826</v>
      </c>
      <c r="E1410" s="4"/>
      <c r="F1410" s="4" t="s">
        <v>33</v>
      </c>
      <c r="G1410" s="4">
        <v>1276</v>
      </c>
      <c r="H1410" s="4"/>
    </row>
    <row r="1411" spans="1:8">
      <c r="A1411" s="4">
        <v>1409</v>
      </c>
      <c r="B1411" s="4">
        <v>14090</v>
      </c>
      <c r="C1411" s="32" t="s">
        <v>2661</v>
      </c>
      <c r="D1411" s="4" t="s">
        <v>3827</v>
      </c>
      <c r="E1411" s="4">
        <v>1</v>
      </c>
      <c r="F1411" s="4" t="s">
        <v>33</v>
      </c>
      <c r="G1411" s="2">
        <v>1390</v>
      </c>
      <c r="H1411" s="2">
        <v>5405.4</v>
      </c>
    </row>
    <row r="1412" spans="1:8">
      <c r="A1412" s="4">
        <v>1410</v>
      </c>
      <c r="B1412" s="4">
        <v>14100</v>
      </c>
      <c r="C1412" s="32" t="s">
        <v>2662</v>
      </c>
      <c r="D1412" s="4" t="s">
        <v>3828</v>
      </c>
      <c r="E1412" s="4">
        <v>1</v>
      </c>
      <c r="F1412" s="4" t="s">
        <v>33</v>
      </c>
      <c r="G1412" s="2">
        <v>1274</v>
      </c>
      <c r="H1412" s="2">
        <v>3838.2</v>
      </c>
    </row>
    <row r="1413" spans="1:8">
      <c r="A1413" s="4">
        <v>1411</v>
      </c>
      <c r="B1413" s="4">
        <v>14110</v>
      </c>
      <c r="C1413" s="32" t="s">
        <v>2663</v>
      </c>
      <c r="D1413" s="4" t="s">
        <v>3829</v>
      </c>
      <c r="E1413" s="4"/>
      <c r="F1413" s="4" t="s">
        <v>33</v>
      </c>
      <c r="G1413" s="4">
        <v>1288</v>
      </c>
      <c r="H1413" s="4"/>
    </row>
    <row r="1414" spans="1:8">
      <c r="A1414" s="4">
        <v>1412</v>
      </c>
      <c r="B1414" s="4">
        <v>14120</v>
      </c>
      <c r="C1414" s="32" t="s">
        <v>2664</v>
      </c>
      <c r="D1414" s="4" t="s">
        <v>3830</v>
      </c>
      <c r="E1414" s="4">
        <v>1</v>
      </c>
      <c r="F1414" s="4" t="s">
        <v>33</v>
      </c>
      <c r="G1414" s="2">
        <v>1334</v>
      </c>
      <c r="H1414" s="2">
        <v>2125.5</v>
      </c>
    </row>
    <row r="1415" spans="1:8">
      <c r="A1415" s="4">
        <v>1413</v>
      </c>
      <c r="B1415" s="4">
        <v>14130</v>
      </c>
      <c r="C1415" s="32" t="s">
        <v>2665</v>
      </c>
      <c r="D1415" s="4" t="s">
        <v>3831</v>
      </c>
      <c r="E1415" s="4">
        <v>1</v>
      </c>
      <c r="F1415" s="4" t="s">
        <v>33</v>
      </c>
      <c r="G1415" s="2">
        <v>1416</v>
      </c>
      <c r="H1415" s="2">
        <v>1569.2</v>
      </c>
    </row>
    <row r="1416" spans="1:8">
      <c r="A1416" s="4">
        <v>1414</v>
      </c>
      <c r="B1416" s="4">
        <v>14140</v>
      </c>
      <c r="C1416" s="32" t="s">
        <v>2666</v>
      </c>
      <c r="D1416" s="4" t="s">
        <v>3832</v>
      </c>
      <c r="E1416" s="4"/>
      <c r="F1416" s="4" t="s">
        <v>33</v>
      </c>
      <c r="G1416" s="4">
        <v>1476</v>
      </c>
      <c r="H1416" s="4"/>
    </row>
    <row r="1417" spans="1:8">
      <c r="A1417" s="4">
        <v>1415</v>
      </c>
      <c r="B1417" s="4">
        <v>14150</v>
      </c>
      <c r="C1417" s="32" t="s">
        <v>2667</v>
      </c>
      <c r="D1417" s="4" t="s">
        <v>3833</v>
      </c>
      <c r="E1417" s="4">
        <v>1</v>
      </c>
      <c r="F1417" s="4" t="s">
        <v>33</v>
      </c>
      <c r="G1417" s="2">
        <v>1634</v>
      </c>
      <c r="H1417" s="2">
        <v>1751.3</v>
      </c>
    </row>
    <row r="1418" spans="1:8" ht="45">
      <c r="A1418" s="4">
        <v>1416</v>
      </c>
      <c r="B1418" s="4">
        <v>14160</v>
      </c>
      <c r="C1418" s="32" t="s">
        <v>2668</v>
      </c>
      <c r="D1418" s="4" t="s">
        <v>3834</v>
      </c>
      <c r="E1418" s="4">
        <v>1</v>
      </c>
      <c r="F1418" s="4" t="s">
        <v>33</v>
      </c>
      <c r="G1418" s="2">
        <v>0</v>
      </c>
      <c r="H1418" s="2">
        <v>1781</v>
      </c>
    </row>
    <row r="1419" spans="1:8">
      <c r="A1419" s="4">
        <v>1417</v>
      </c>
      <c r="B1419" s="4">
        <v>14170</v>
      </c>
      <c r="C1419" s="32" t="s">
        <v>2669</v>
      </c>
      <c r="D1419" s="3" t="s">
        <v>3835</v>
      </c>
      <c r="E1419" s="4"/>
      <c r="F1419" s="4" t="s">
        <v>33</v>
      </c>
      <c r="G1419" s="4">
        <v>228</v>
      </c>
      <c r="H1419" s="4"/>
    </row>
    <row r="1420" spans="1:8">
      <c r="A1420" s="4">
        <v>1418</v>
      </c>
      <c r="B1420" s="4">
        <v>14180</v>
      </c>
      <c r="C1420" s="32" t="s">
        <v>2670</v>
      </c>
      <c r="D1420" s="3" t="s">
        <v>3836</v>
      </c>
      <c r="E1420" s="4">
        <v>1</v>
      </c>
      <c r="F1420" s="4" t="s">
        <v>33</v>
      </c>
      <c r="G1420" s="2">
        <v>276</v>
      </c>
      <c r="H1420" s="2">
        <v>1889.9</v>
      </c>
    </row>
    <row r="1421" spans="1:8">
      <c r="A1421" s="4">
        <v>1419</v>
      </c>
      <c r="B1421" s="4">
        <v>14190</v>
      </c>
      <c r="C1421" s="32" t="s">
        <v>2671</v>
      </c>
      <c r="D1421" s="3" t="s">
        <v>3837</v>
      </c>
      <c r="E1421" s="4"/>
      <c r="F1421" s="4" t="s">
        <v>33</v>
      </c>
      <c r="G1421" s="4">
        <v>284</v>
      </c>
      <c r="H1421" s="4"/>
    </row>
    <row r="1422" spans="1:8">
      <c r="A1422" s="4">
        <v>1420</v>
      </c>
      <c r="B1422" s="4">
        <v>14200</v>
      </c>
      <c r="C1422" s="32" t="s">
        <v>2672</v>
      </c>
      <c r="D1422" s="4" t="s">
        <v>3838</v>
      </c>
      <c r="E1422" s="4">
        <v>1</v>
      </c>
      <c r="F1422" s="4" t="s">
        <v>33</v>
      </c>
      <c r="G1422" s="2">
        <v>332</v>
      </c>
      <c r="H1422" s="2">
        <v>2797.7</v>
      </c>
    </row>
    <row r="1423" spans="1:8">
      <c r="A1423" s="4">
        <v>1421</v>
      </c>
      <c r="B1423" s="4">
        <v>14210</v>
      </c>
      <c r="C1423" s="32" t="s">
        <v>2673</v>
      </c>
      <c r="D1423" s="4" t="s">
        <v>3839</v>
      </c>
      <c r="E1423" s="4">
        <v>1</v>
      </c>
      <c r="F1423" s="4" t="s">
        <v>33</v>
      </c>
      <c r="G1423" s="2">
        <v>342</v>
      </c>
      <c r="H1423" s="2">
        <v>1818.6</v>
      </c>
    </row>
    <row r="1424" spans="1:8">
      <c r="A1424" s="4">
        <v>1422</v>
      </c>
      <c r="B1424" s="4">
        <v>14220</v>
      </c>
      <c r="C1424" s="32" t="s">
        <v>2674</v>
      </c>
      <c r="D1424" s="3" t="s">
        <v>3840</v>
      </c>
      <c r="E1424" s="4"/>
      <c r="F1424" s="4" t="s">
        <v>33</v>
      </c>
      <c r="G1424" s="4">
        <v>404</v>
      </c>
      <c r="H1424" s="4"/>
    </row>
    <row r="1425" spans="1:8">
      <c r="A1425" s="4">
        <v>1423</v>
      </c>
      <c r="B1425" s="4">
        <v>14230</v>
      </c>
      <c r="C1425" s="32" t="s">
        <v>2675</v>
      </c>
      <c r="D1425" s="4" t="s">
        <v>3841</v>
      </c>
      <c r="E1425" s="4">
        <v>1</v>
      </c>
      <c r="F1425" s="4" t="s">
        <v>33</v>
      </c>
      <c r="G1425" s="2">
        <v>490</v>
      </c>
      <c r="H1425" s="2">
        <v>6189.5</v>
      </c>
    </row>
    <row r="1426" spans="1:8">
      <c r="A1426" s="4">
        <v>1424</v>
      </c>
      <c r="B1426" s="4">
        <v>14240</v>
      </c>
      <c r="C1426" s="32" t="s">
        <v>2676</v>
      </c>
      <c r="D1426" s="4" t="s">
        <v>3842</v>
      </c>
      <c r="E1426" s="4">
        <v>1</v>
      </c>
      <c r="F1426" s="4" t="s">
        <v>33</v>
      </c>
      <c r="G1426" s="2">
        <v>644</v>
      </c>
      <c r="H1426" s="2">
        <v>6360.8</v>
      </c>
    </row>
    <row r="1427" spans="1:8">
      <c r="A1427" s="4">
        <v>1425</v>
      </c>
      <c r="B1427" s="4">
        <v>14250</v>
      </c>
      <c r="C1427" s="32" t="s">
        <v>2677</v>
      </c>
      <c r="D1427" s="4" t="s">
        <v>3843</v>
      </c>
      <c r="E1427" s="4"/>
      <c r="F1427" s="4" t="s">
        <v>33</v>
      </c>
      <c r="G1427" s="4">
        <v>690</v>
      </c>
      <c r="H1427" s="4"/>
    </row>
    <row r="1428" spans="1:8">
      <c r="A1428" s="4">
        <v>1426</v>
      </c>
      <c r="B1428" s="4">
        <v>14260</v>
      </c>
      <c r="C1428" s="32" t="s">
        <v>2678</v>
      </c>
      <c r="D1428" s="4" t="s">
        <v>3844</v>
      </c>
      <c r="E1428" s="4">
        <v>1</v>
      </c>
      <c r="F1428" s="4" t="s">
        <v>33</v>
      </c>
      <c r="G1428" s="2">
        <v>814</v>
      </c>
      <c r="H1428" s="2">
        <v>48293.2</v>
      </c>
    </row>
    <row r="1429" spans="1:8">
      <c r="A1429" s="4">
        <v>1427</v>
      </c>
      <c r="B1429" s="4">
        <v>14270</v>
      </c>
      <c r="C1429" s="32" t="s">
        <v>2679</v>
      </c>
      <c r="D1429" s="4" t="s">
        <v>3845</v>
      </c>
      <c r="E1429" s="4">
        <v>1</v>
      </c>
      <c r="F1429" s="4" t="s">
        <v>33</v>
      </c>
      <c r="G1429" s="2">
        <v>1003</v>
      </c>
      <c r="H1429" s="2">
        <v>71509.7</v>
      </c>
    </row>
    <row r="1430" spans="1:8">
      <c r="A1430" s="4">
        <v>1428</v>
      </c>
      <c r="B1430" s="4">
        <v>14280</v>
      </c>
      <c r="C1430" s="32" t="s">
        <v>2680</v>
      </c>
      <c r="D1430" s="4" t="s">
        <v>3846</v>
      </c>
      <c r="E1430" s="4">
        <v>1</v>
      </c>
      <c r="F1430" s="4" t="s">
        <v>33</v>
      </c>
      <c r="G1430" s="2">
        <v>1154</v>
      </c>
      <c r="H1430" s="2">
        <v>91476</v>
      </c>
    </row>
    <row r="1431" spans="1:8" ht="45">
      <c r="A1431" s="4">
        <v>1429</v>
      </c>
      <c r="B1431" s="4">
        <v>14290</v>
      </c>
      <c r="C1431" s="32" t="s">
        <v>2681</v>
      </c>
      <c r="D1431" s="3" t="s">
        <v>3847</v>
      </c>
      <c r="E1431" s="4">
        <v>1</v>
      </c>
      <c r="F1431" s="4" t="s">
        <v>33</v>
      </c>
      <c r="G1431" s="2">
        <v>0</v>
      </c>
      <c r="H1431" s="2">
        <v>42193.8</v>
      </c>
    </row>
    <row r="1432" spans="1:8">
      <c r="A1432" s="4">
        <v>1430</v>
      </c>
      <c r="B1432" s="4">
        <v>14300</v>
      </c>
      <c r="C1432" s="32" t="s">
        <v>2682</v>
      </c>
      <c r="D1432" s="4" t="s">
        <v>3848</v>
      </c>
      <c r="E1432" s="4">
        <v>1</v>
      </c>
      <c r="F1432" s="4" t="s">
        <v>33</v>
      </c>
      <c r="G1432" s="2">
        <v>231</v>
      </c>
      <c r="H1432" s="2">
        <v>3003.7</v>
      </c>
    </row>
    <row r="1433" spans="1:8">
      <c r="A1433" s="4">
        <v>1431</v>
      </c>
      <c r="B1433" s="4">
        <v>14310</v>
      </c>
      <c r="C1433" s="32" t="s">
        <v>2683</v>
      </c>
      <c r="D1433" s="4" t="s">
        <v>3849</v>
      </c>
      <c r="E1433" s="4">
        <v>1</v>
      </c>
      <c r="F1433" s="4" t="s">
        <v>33</v>
      </c>
      <c r="G1433" s="4">
        <v>271</v>
      </c>
      <c r="H1433" s="4">
        <v>0</v>
      </c>
    </row>
    <row r="1434" spans="1:8">
      <c r="A1434" s="4">
        <v>1432</v>
      </c>
      <c r="B1434" s="4">
        <v>14320</v>
      </c>
      <c r="C1434" s="32" t="s">
        <v>2684</v>
      </c>
      <c r="D1434" s="4" t="s">
        <v>3850</v>
      </c>
      <c r="E1434" s="4"/>
      <c r="F1434" s="4" t="s">
        <v>33</v>
      </c>
      <c r="G1434" s="4">
        <v>296</v>
      </c>
      <c r="H1434" s="4"/>
    </row>
    <row r="1435" spans="1:8">
      <c r="A1435" s="4">
        <v>1433</v>
      </c>
      <c r="B1435" s="4">
        <v>14330</v>
      </c>
      <c r="C1435" s="32" t="s">
        <v>2685</v>
      </c>
      <c r="D1435" s="4" t="s">
        <v>3851</v>
      </c>
      <c r="E1435" s="4">
        <v>1</v>
      </c>
      <c r="F1435" s="4" t="s">
        <v>33</v>
      </c>
      <c r="G1435" s="2">
        <v>374</v>
      </c>
      <c r="H1435" s="2">
        <v>1182.0999999999999</v>
      </c>
    </row>
    <row r="1436" spans="1:8">
      <c r="A1436" s="4">
        <v>1434</v>
      </c>
      <c r="B1436" s="4">
        <v>14340</v>
      </c>
      <c r="C1436" s="32" t="s">
        <v>2686</v>
      </c>
      <c r="D1436" s="4" t="s">
        <v>3852</v>
      </c>
      <c r="E1436" s="4">
        <v>1</v>
      </c>
      <c r="F1436" s="4" t="s">
        <v>33</v>
      </c>
      <c r="G1436" s="2">
        <v>383</v>
      </c>
      <c r="H1436" s="2">
        <v>1898.8</v>
      </c>
    </row>
    <row r="1437" spans="1:8">
      <c r="A1437" s="4">
        <v>1435</v>
      </c>
      <c r="B1437" s="4">
        <v>14350</v>
      </c>
      <c r="C1437" s="32" t="s">
        <v>2687</v>
      </c>
      <c r="D1437" s="4" t="s">
        <v>3853</v>
      </c>
      <c r="E1437" s="4"/>
      <c r="F1437" s="4" t="s">
        <v>33</v>
      </c>
      <c r="G1437" s="4">
        <v>551</v>
      </c>
      <c r="H1437" s="4"/>
    </row>
    <row r="1438" spans="1:8">
      <c r="A1438" s="4">
        <v>1436</v>
      </c>
      <c r="B1438" s="4">
        <v>14360</v>
      </c>
      <c r="C1438" s="32" t="s">
        <v>2688</v>
      </c>
      <c r="D1438" s="4" t="s">
        <v>3854</v>
      </c>
      <c r="E1438" s="4">
        <v>1</v>
      </c>
      <c r="F1438" s="4" t="s">
        <v>33</v>
      </c>
      <c r="G1438" s="2">
        <v>676</v>
      </c>
      <c r="H1438" s="2">
        <v>5525.2</v>
      </c>
    </row>
    <row r="1439" spans="1:8">
      <c r="A1439" s="4">
        <v>1437</v>
      </c>
      <c r="B1439" s="4">
        <v>14370</v>
      </c>
      <c r="C1439" s="32" t="s">
        <v>2689</v>
      </c>
      <c r="D1439" s="4" t="s">
        <v>3855</v>
      </c>
      <c r="E1439" s="4">
        <v>1</v>
      </c>
      <c r="F1439" s="4" t="s">
        <v>33</v>
      </c>
      <c r="G1439" s="4">
        <v>777</v>
      </c>
      <c r="H1439" s="4">
        <v>40.6</v>
      </c>
    </row>
    <row r="1440" spans="1:8">
      <c r="A1440" s="4">
        <v>1438</v>
      </c>
      <c r="B1440" s="4">
        <v>14380</v>
      </c>
      <c r="C1440" s="32" t="s">
        <v>2690</v>
      </c>
      <c r="D1440" s="4" t="s">
        <v>3856</v>
      </c>
      <c r="E1440" s="4">
        <v>1</v>
      </c>
      <c r="F1440" s="4" t="s">
        <v>33</v>
      </c>
      <c r="G1440" s="2">
        <v>868</v>
      </c>
      <c r="H1440" s="2">
        <v>6487.5</v>
      </c>
    </row>
    <row r="1441" spans="1:8">
      <c r="A1441" s="4">
        <v>1439</v>
      </c>
      <c r="B1441" s="4">
        <v>14390</v>
      </c>
      <c r="C1441" s="32" t="s">
        <v>2691</v>
      </c>
      <c r="D1441" s="4" t="s">
        <v>3857</v>
      </c>
      <c r="E1441" s="4">
        <v>1</v>
      </c>
      <c r="F1441" s="4" t="s">
        <v>33</v>
      </c>
      <c r="G1441" s="4">
        <v>1005</v>
      </c>
      <c r="H1441" s="4">
        <v>40.6</v>
      </c>
    </row>
    <row r="1442" spans="1:8">
      <c r="A1442" s="4">
        <v>1440</v>
      </c>
      <c r="B1442" s="4">
        <v>14400</v>
      </c>
      <c r="C1442" s="32" t="s">
        <v>2692</v>
      </c>
      <c r="D1442" s="4" t="s">
        <v>3858</v>
      </c>
      <c r="E1442" s="4">
        <v>1</v>
      </c>
      <c r="F1442" s="4" t="s">
        <v>33</v>
      </c>
      <c r="G1442" s="2">
        <v>1361</v>
      </c>
      <c r="H1442" s="2">
        <v>7654.7</v>
      </c>
    </row>
    <row r="1443" spans="1:8" ht="45">
      <c r="A1443" s="4">
        <v>1441</v>
      </c>
      <c r="B1443" s="4">
        <v>14410</v>
      </c>
      <c r="C1443" s="32" t="s">
        <v>2693</v>
      </c>
      <c r="D1443" s="4" t="s">
        <v>3859</v>
      </c>
      <c r="E1443" s="4">
        <v>1</v>
      </c>
      <c r="F1443" s="4" t="s">
        <v>33</v>
      </c>
      <c r="G1443" s="4">
        <v>0</v>
      </c>
      <c r="H1443" s="4">
        <v>40.6</v>
      </c>
    </row>
    <row r="1444" spans="1:8">
      <c r="A1444" s="4">
        <v>1442</v>
      </c>
      <c r="B1444" s="4">
        <v>14420</v>
      </c>
      <c r="C1444" s="32" t="s">
        <v>2694</v>
      </c>
      <c r="D1444" s="4" t="s">
        <v>3860</v>
      </c>
      <c r="E1444" s="4">
        <v>1</v>
      </c>
      <c r="F1444" s="4" t="s">
        <v>33</v>
      </c>
      <c r="G1444" s="2">
        <v>280</v>
      </c>
      <c r="H1444" s="2">
        <v>2725.5</v>
      </c>
    </row>
    <row r="1445" spans="1:8">
      <c r="A1445" s="4">
        <v>1443</v>
      </c>
      <c r="B1445" s="4">
        <v>14430</v>
      </c>
      <c r="C1445" s="32" t="s">
        <v>2695</v>
      </c>
      <c r="D1445" s="4" t="s">
        <v>3861</v>
      </c>
      <c r="E1445" s="4">
        <v>1</v>
      </c>
      <c r="F1445" s="4" t="s">
        <v>33</v>
      </c>
      <c r="G1445" s="4">
        <v>330</v>
      </c>
      <c r="H1445" s="4">
        <v>6.9</v>
      </c>
    </row>
    <row r="1446" spans="1:8">
      <c r="A1446" s="4">
        <v>1444</v>
      </c>
      <c r="B1446" s="4">
        <v>14440</v>
      </c>
      <c r="C1446" s="32" t="s">
        <v>2696</v>
      </c>
      <c r="D1446" s="4" t="s">
        <v>3862</v>
      </c>
      <c r="E1446" s="4">
        <v>1</v>
      </c>
      <c r="F1446" s="4" t="s">
        <v>33</v>
      </c>
      <c r="G1446" s="2">
        <v>353</v>
      </c>
      <c r="H1446" s="2">
        <v>3433.3</v>
      </c>
    </row>
    <row r="1447" spans="1:8">
      <c r="A1447" s="4">
        <v>1445</v>
      </c>
      <c r="B1447" s="4">
        <v>14450</v>
      </c>
      <c r="C1447" s="32" t="s">
        <v>2697</v>
      </c>
      <c r="D1447" s="4" t="s">
        <v>3863</v>
      </c>
      <c r="E1447" s="4">
        <v>1</v>
      </c>
      <c r="F1447" s="4" t="s">
        <v>33</v>
      </c>
      <c r="G1447" s="4">
        <v>508</v>
      </c>
      <c r="H1447" s="4">
        <v>9.9</v>
      </c>
    </row>
    <row r="1448" spans="1:8">
      <c r="A1448" s="4">
        <v>1446</v>
      </c>
      <c r="B1448" s="4">
        <v>14460</v>
      </c>
      <c r="C1448" s="32" t="s">
        <v>2698</v>
      </c>
      <c r="D1448" s="4" t="s">
        <v>3864</v>
      </c>
      <c r="E1448" s="4"/>
      <c r="F1448" s="4" t="s">
        <v>33</v>
      </c>
      <c r="G1448" s="4">
        <v>753</v>
      </c>
      <c r="H1448" s="4"/>
    </row>
    <row r="1449" spans="1:8">
      <c r="A1449" s="4">
        <v>1447</v>
      </c>
      <c r="B1449" s="4">
        <v>14470</v>
      </c>
      <c r="C1449" s="32" t="s">
        <v>2699</v>
      </c>
      <c r="D1449" s="4" t="s">
        <v>3865</v>
      </c>
      <c r="E1449" s="4">
        <v>1</v>
      </c>
      <c r="F1449" s="4" t="s">
        <v>33</v>
      </c>
      <c r="G1449" s="2">
        <v>1047</v>
      </c>
      <c r="H1449" s="2">
        <v>2504.6999999999998</v>
      </c>
    </row>
    <row r="1450" spans="1:8">
      <c r="A1450" s="4">
        <v>1448</v>
      </c>
      <c r="B1450" s="4">
        <v>14480</v>
      </c>
      <c r="C1450" s="32" t="s">
        <v>2700</v>
      </c>
      <c r="D1450" s="4" t="s">
        <v>3866</v>
      </c>
      <c r="E1450" s="4">
        <v>1</v>
      </c>
      <c r="F1450" s="4" t="s">
        <v>33</v>
      </c>
      <c r="G1450" s="2">
        <v>1407</v>
      </c>
      <c r="H1450" s="2">
        <v>2504.6999999999998</v>
      </c>
    </row>
    <row r="1451" spans="1:8" ht="45">
      <c r="A1451" s="4">
        <v>1449</v>
      </c>
      <c r="B1451" s="4">
        <v>14490</v>
      </c>
      <c r="C1451" s="32" t="s">
        <v>2701</v>
      </c>
      <c r="D1451" s="4" t="s">
        <v>3867</v>
      </c>
      <c r="E1451" s="4">
        <v>1</v>
      </c>
      <c r="F1451" s="4" t="s">
        <v>33</v>
      </c>
      <c r="G1451" s="2">
        <v>0</v>
      </c>
      <c r="H1451" s="2">
        <v>7400.3</v>
      </c>
    </row>
    <row r="1452" spans="1:8">
      <c r="A1452" s="4">
        <v>1450</v>
      </c>
      <c r="B1452" s="4">
        <v>14500</v>
      </c>
      <c r="C1452" s="32" t="s">
        <v>2702</v>
      </c>
      <c r="D1452" s="4" t="s">
        <v>3868</v>
      </c>
      <c r="E1452" s="4"/>
      <c r="F1452" s="4" t="s">
        <v>33</v>
      </c>
      <c r="G1452" s="4">
        <v>245</v>
      </c>
      <c r="H1452" s="4"/>
    </row>
    <row r="1453" spans="1:8">
      <c r="A1453" s="4">
        <v>1451</v>
      </c>
      <c r="B1453" s="4">
        <v>14510</v>
      </c>
      <c r="C1453" s="32" t="s">
        <v>2703</v>
      </c>
      <c r="D1453" s="4" t="s">
        <v>3869</v>
      </c>
      <c r="E1453" s="4">
        <v>1</v>
      </c>
      <c r="F1453" s="4" t="s">
        <v>33</v>
      </c>
      <c r="G1453" s="4">
        <v>329</v>
      </c>
      <c r="H1453" s="4">
        <v>32.700000000000003</v>
      </c>
    </row>
    <row r="1454" spans="1:8">
      <c r="A1454" s="4">
        <v>1452</v>
      </c>
      <c r="B1454" s="4">
        <v>14520</v>
      </c>
      <c r="C1454" s="32" t="s">
        <v>2704</v>
      </c>
      <c r="D1454" s="4" t="s">
        <v>3870</v>
      </c>
      <c r="E1454" s="4">
        <v>1</v>
      </c>
      <c r="F1454" s="4" t="s">
        <v>33</v>
      </c>
      <c r="G1454" s="4">
        <v>340</v>
      </c>
      <c r="H1454" s="4">
        <v>32.700000000000003</v>
      </c>
    </row>
    <row r="1455" spans="1:8">
      <c r="A1455" s="4">
        <v>1453</v>
      </c>
      <c r="B1455" s="4">
        <v>14530</v>
      </c>
      <c r="C1455" s="32" t="s">
        <v>2705</v>
      </c>
      <c r="D1455" s="4" t="s">
        <v>3871</v>
      </c>
      <c r="E1455" s="4">
        <v>1</v>
      </c>
      <c r="F1455" s="4" t="s">
        <v>33</v>
      </c>
      <c r="G1455" s="4">
        <v>503</v>
      </c>
      <c r="H1455" s="4">
        <v>41.6</v>
      </c>
    </row>
    <row r="1456" spans="1:8">
      <c r="A1456" s="4">
        <v>1454</v>
      </c>
      <c r="B1456" s="4">
        <v>14540</v>
      </c>
      <c r="C1456" s="32" t="s">
        <v>2706</v>
      </c>
      <c r="D1456" s="4" t="s">
        <v>3872</v>
      </c>
      <c r="E1456" s="4">
        <v>1</v>
      </c>
      <c r="F1456" s="4" t="s">
        <v>33</v>
      </c>
      <c r="G1456" s="4">
        <v>877</v>
      </c>
      <c r="H1456" s="4">
        <v>44.6</v>
      </c>
    </row>
    <row r="1457" spans="1:8">
      <c r="A1457" s="4">
        <v>1455</v>
      </c>
      <c r="B1457" s="4">
        <v>14550</v>
      </c>
      <c r="C1457" s="32" t="s">
        <v>2707</v>
      </c>
      <c r="D1457" s="4" t="s">
        <v>3873</v>
      </c>
      <c r="E1457" s="4">
        <v>1</v>
      </c>
      <c r="F1457" s="4" t="s">
        <v>33</v>
      </c>
      <c r="G1457" s="4">
        <v>1100</v>
      </c>
      <c r="H1457" s="4">
        <v>55.4</v>
      </c>
    </row>
    <row r="1458" spans="1:8">
      <c r="A1458" s="4">
        <v>1456</v>
      </c>
      <c r="B1458" s="4">
        <v>14560</v>
      </c>
      <c r="C1458" s="32" t="s">
        <v>2708</v>
      </c>
      <c r="D1458" s="4" t="s">
        <v>3874</v>
      </c>
      <c r="E1458" s="4"/>
      <c r="F1458" s="4" t="s">
        <v>33</v>
      </c>
      <c r="G1458" s="4">
        <v>1191</v>
      </c>
      <c r="H1458" s="4"/>
    </row>
    <row r="1459" spans="1:8">
      <c r="A1459" s="4">
        <v>1457</v>
      </c>
      <c r="B1459" s="4">
        <v>14570</v>
      </c>
      <c r="C1459" s="32" t="s">
        <v>2709</v>
      </c>
      <c r="D1459" s="4" t="s">
        <v>3875</v>
      </c>
      <c r="E1459" s="4">
        <v>1</v>
      </c>
      <c r="F1459" s="4" t="s">
        <v>33</v>
      </c>
      <c r="G1459" s="2">
        <v>1320</v>
      </c>
      <c r="H1459" s="2">
        <v>5915.3</v>
      </c>
    </row>
    <row r="1460" spans="1:8">
      <c r="A1460" s="4">
        <v>1458</v>
      </c>
      <c r="B1460" s="4">
        <v>14580</v>
      </c>
      <c r="C1460" s="32" t="s">
        <v>2710</v>
      </c>
      <c r="D1460" s="4" t="s">
        <v>3876</v>
      </c>
      <c r="E1460" s="4">
        <v>1</v>
      </c>
      <c r="F1460" s="4" t="s">
        <v>33</v>
      </c>
      <c r="G1460" s="2">
        <v>1538</v>
      </c>
      <c r="H1460" s="2">
        <v>7093.4</v>
      </c>
    </row>
    <row r="1461" spans="1:8" ht="45">
      <c r="A1461" s="4">
        <v>1459</v>
      </c>
      <c r="B1461" s="4">
        <v>14590</v>
      </c>
      <c r="C1461" s="32" t="s">
        <v>2711</v>
      </c>
      <c r="D1461" s="4" t="s">
        <v>3877</v>
      </c>
      <c r="E1461" s="4">
        <v>1</v>
      </c>
      <c r="F1461" s="4" t="s">
        <v>33</v>
      </c>
      <c r="G1461" s="2">
        <v>0</v>
      </c>
      <c r="H1461" s="2">
        <v>8366.5</v>
      </c>
    </row>
    <row r="1462" spans="1:8">
      <c r="A1462" s="4">
        <v>1460</v>
      </c>
      <c r="B1462" s="4">
        <v>14600</v>
      </c>
      <c r="C1462" s="32" t="s">
        <v>2712</v>
      </c>
      <c r="D1462" s="4" t="s">
        <v>3878</v>
      </c>
      <c r="E1462" s="4">
        <v>1</v>
      </c>
      <c r="F1462" s="4" t="s">
        <v>33</v>
      </c>
      <c r="G1462" s="2">
        <v>259</v>
      </c>
      <c r="H1462" s="2">
        <v>16338</v>
      </c>
    </row>
    <row r="1463" spans="1:8">
      <c r="A1463" s="4">
        <v>1461</v>
      </c>
      <c r="B1463" s="4">
        <v>14610</v>
      </c>
      <c r="C1463" s="32" t="s">
        <v>2713</v>
      </c>
      <c r="D1463" s="4" t="s">
        <v>3879</v>
      </c>
      <c r="E1463" s="4">
        <v>1</v>
      </c>
      <c r="F1463" s="4" t="s">
        <v>33</v>
      </c>
      <c r="G1463" s="2">
        <v>327</v>
      </c>
      <c r="H1463" s="2">
        <v>21164.2</v>
      </c>
    </row>
    <row r="1464" spans="1:8">
      <c r="A1464" s="4">
        <v>1462</v>
      </c>
      <c r="B1464" s="4">
        <v>14620</v>
      </c>
      <c r="C1464" s="32" t="s">
        <v>2714</v>
      </c>
      <c r="D1464" s="4" t="s">
        <v>3880</v>
      </c>
      <c r="E1464" s="4"/>
      <c r="F1464" s="4" t="s">
        <v>33</v>
      </c>
      <c r="G1464" s="4">
        <v>344</v>
      </c>
      <c r="H1464" s="4"/>
    </row>
    <row r="1465" spans="1:8">
      <c r="A1465" s="4">
        <v>1463</v>
      </c>
      <c r="B1465" s="4">
        <v>14630</v>
      </c>
      <c r="C1465" s="32" t="s">
        <v>2715</v>
      </c>
      <c r="D1465" s="4" t="s">
        <v>3881</v>
      </c>
      <c r="E1465" s="4">
        <v>1</v>
      </c>
      <c r="F1465" s="4" t="s">
        <v>33</v>
      </c>
      <c r="G1465" s="2">
        <v>451</v>
      </c>
      <c r="H1465" s="2">
        <v>4418.3999999999996</v>
      </c>
    </row>
    <row r="1466" spans="1:8">
      <c r="A1466" s="4">
        <v>1464</v>
      </c>
      <c r="B1466" s="4">
        <v>14640</v>
      </c>
      <c r="C1466" s="32" t="s">
        <v>2716</v>
      </c>
      <c r="D1466" s="4" t="s">
        <v>3882</v>
      </c>
      <c r="E1466" s="4">
        <v>1</v>
      </c>
      <c r="F1466" s="4" t="s">
        <v>33</v>
      </c>
      <c r="G1466" s="2">
        <v>724</v>
      </c>
      <c r="H1466" s="2">
        <v>6057.8</v>
      </c>
    </row>
    <row r="1467" spans="1:8">
      <c r="A1467" s="4">
        <v>1465</v>
      </c>
      <c r="B1467" s="4">
        <v>14650</v>
      </c>
      <c r="C1467" s="32" t="s">
        <v>2717</v>
      </c>
      <c r="D1467" s="4" t="s">
        <v>3883</v>
      </c>
      <c r="E1467" s="4">
        <v>1</v>
      </c>
      <c r="F1467" s="4" t="s">
        <v>33</v>
      </c>
      <c r="G1467" s="2">
        <v>881</v>
      </c>
      <c r="H1467" s="2">
        <v>7438.9</v>
      </c>
    </row>
    <row r="1468" spans="1:8">
      <c r="A1468" s="4">
        <v>1466</v>
      </c>
      <c r="B1468" s="4">
        <v>14660</v>
      </c>
      <c r="C1468" s="32" t="s">
        <v>2718</v>
      </c>
      <c r="D1468" s="4" t="s">
        <v>3884</v>
      </c>
      <c r="E1468" s="4">
        <v>1</v>
      </c>
      <c r="F1468" s="4" t="s">
        <v>33</v>
      </c>
      <c r="G1468" s="2">
        <v>1118</v>
      </c>
      <c r="H1468" s="2">
        <v>13031.4</v>
      </c>
    </row>
    <row r="1469" spans="1:8">
      <c r="A1469" s="4">
        <v>1467</v>
      </c>
      <c r="B1469" s="4">
        <v>14670</v>
      </c>
      <c r="C1469" s="32" t="s">
        <v>2719</v>
      </c>
      <c r="D1469" s="4" t="s">
        <v>3885</v>
      </c>
      <c r="E1469" s="4">
        <v>1</v>
      </c>
      <c r="F1469" s="4" t="s">
        <v>33</v>
      </c>
      <c r="G1469" s="2">
        <v>1268</v>
      </c>
      <c r="H1469" s="2">
        <v>17372.5</v>
      </c>
    </row>
    <row r="1470" spans="1:8">
      <c r="A1470" s="4">
        <v>1468</v>
      </c>
      <c r="B1470" s="4">
        <v>14680</v>
      </c>
      <c r="C1470" s="32" t="s">
        <v>2720</v>
      </c>
      <c r="D1470" s="4" t="s">
        <v>3886</v>
      </c>
      <c r="E1470" s="4"/>
      <c r="F1470" s="4" t="s">
        <v>33</v>
      </c>
      <c r="G1470" s="4">
        <v>1424</v>
      </c>
      <c r="H1470" s="4"/>
    </row>
    <row r="1471" spans="1:8">
      <c r="A1471" s="4">
        <v>1469</v>
      </c>
      <c r="B1471" s="4">
        <v>14690</v>
      </c>
      <c r="C1471" s="32" t="s">
        <v>2721</v>
      </c>
      <c r="D1471" s="4" t="s">
        <v>3887</v>
      </c>
      <c r="E1471" s="4">
        <v>1</v>
      </c>
      <c r="F1471" s="4" t="s">
        <v>33</v>
      </c>
      <c r="G1471" s="4">
        <v>1734</v>
      </c>
      <c r="H1471" s="4">
        <v>64.400000000000006</v>
      </c>
    </row>
    <row r="1472" spans="1:8" ht="45">
      <c r="A1472" s="4">
        <v>1470</v>
      </c>
      <c r="B1472" s="4">
        <v>14700</v>
      </c>
      <c r="C1472" s="32" t="s">
        <v>2722</v>
      </c>
      <c r="D1472" s="4" t="s">
        <v>3888</v>
      </c>
      <c r="E1472" s="4"/>
      <c r="F1472" s="4" t="s">
        <v>33</v>
      </c>
      <c r="G1472" s="4">
        <v>0</v>
      </c>
      <c r="H1472" s="4"/>
    </row>
    <row r="1473" spans="1:8">
      <c r="A1473" s="4">
        <v>1471</v>
      </c>
      <c r="B1473" s="4">
        <v>14710</v>
      </c>
      <c r="C1473" s="32" t="s">
        <v>2723</v>
      </c>
      <c r="D1473" s="4" t="s">
        <v>3889</v>
      </c>
      <c r="E1473" s="4">
        <v>1</v>
      </c>
      <c r="F1473" s="4" t="s">
        <v>33</v>
      </c>
      <c r="G1473" s="2">
        <v>54</v>
      </c>
      <c r="H1473" s="2">
        <v>5284.6</v>
      </c>
    </row>
    <row r="1474" spans="1:8">
      <c r="A1474" s="4">
        <v>1472</v>
      </c>
      <c r="B1474" s="4">
        <v>14720</v>
      </c>
      <c r="C1474" s="32" t="s">
        <v>2724</v>
      </c>
      <c r="D1474" s="4" t="s">
        <v>3890</v>
      </c>
      <c r="E1474" s="4">
        <v>1</v>
      </c>
      <c r="F1474" s="4" t="s">
        <v>33</v>
      </c>
      <c r="G1474" s="2">
        <v>77</v>
      </c>
      <c r="H1474" s="2">
        <v>6462.7</v>
      </c>
    </row>
    <row r="1475" spans="1:8">
      <c r="A1475" s="4">
        <v>1473</v>
      </c>
      <c r="B1475" s="4">
        <v>14730</v>
      </c>
      <c r="C1475" s="32" t="s">
        <v>2725</v>
      </c>
      <c r="D1475" s="4" t="s">
        <v>3891</v>
      </c>
      <c r="E1475" s="4">
        <v>1</v>
      </c>
      <c r="F1475" s="4" t="s">
        <v>33</v>
      </c>
      <c r="G1475" s="2">
        <v>101</v>
      </c>
      <c r="H1475" s="2">
        <v>7735.9</v>
      </c>
    </row>
    <row r="1476" spans="1:8">
      <c r="A1476" s="4">
        <v>1474</v>
      </c>
      <c r="B1476" s="4">
        <v>14740</v>
      </c>
      <c r="C1476" s="32" t="s">
        <v>2726</v>
      </c>
      <c r="D1476" s="4" t="s">
        <v>3892</v>
      </c>
      <c r="E1476" s="4">
        <v>1</v>
      </c>
      <c r="F1476" s="4" t="s">
        <v>33</v>
      </c>
      <c r="G1476" s="2">
        <v>207</v>
      </c>
      <c r="H1476" s="2">
        <v>14827.2</v>
      </c>
    </row>
    <row r="1477" spans="1:8">
      <c r="A1477" s="4">
        <v>1475</v>
      </c>
      <c r="B1477" s="4">
        <v>14750</v>
      </c>
      <c r="C1477" s="32" t="s">
        <v>2727</v>
      </c>
      <c r="D1477" s="4" t="s">
        <v>3893</v>
      </c>
      <c r="E1477" s="4">
        <v>1</v>
      </c>
      <c r="F1477" s="4" t="s">
        <v>33</v>
      </c>
      <c r="G1477" s="2">
        <v>303</v>
      </c>
      <c r="H1477" s="2">
        <v>19653.5</v>
      </c>
    </row>
    <row r="1478" spans="1:8">
      <c r="A1478" s="4">
        <v>1476</v>
      </c>
      <c r="B1478" s="4">
        <v>14760</v>
      </c>
      <c r="C1478" s="32" t="s">
        <v>2728</v>
      </c>
      <c r="D1478" s="3" t="s">
        <v>3894</v>
      </c>
      <c r="E1478" s="4">
        <v>1</v>
      </c>
      <c r="F1478" s="4" t="s">
        <v>33</v>
      </c>
      <c r="G1478" s="4">
        <v>395</v>
      </c>
      <c r="H1478" s="4">
        <v>89.1</v>
      </c>
    </row>
    <row r="1479" spans="1:8" ht="45">
      <c r="A1479" s="4">
        <v>1477</v>
      </c>
      <c r="B1479" s="4">
        <v>14770</v>
      </c>
      <c r="C1479" s="32" t="s">
        <v>2729</v>
      </c>
      <c r="D1479" s="4" t="s">
        <v>3895</v>
      </c>
      <c r="E1479" s="4">
        <v>1</v>
      </c>
      <c r="F1479" s="4" t="s">
        <v>33</v>
      </c>
      <c r="G1479" s="4">
        <v>0</v>
      </c>
      <c r="H1479" s="4">
        <v>446.5</v>
      </c>
    </row>
    <row r="1480" spans="1:8">
      <c r="A1480" s="4">
        <v>1478</v>
      </c>
      <c r="B1480" s="4">
        <v>14780</v>
      </c>
      <c r="C1480" s="32" t="s">
        <v>2730</v>
      </c>
      <c r="D1480" s="4" t="s">
        <v>3896</v>
      </c>
      <c r="E1480" s="4">
        <v>1</v>
      </c>
      <c r="F1480" s="4" t="s">
        <v>33</v>
      </c>
      <c r="G1480" s="4">
        <v>256</v>
      </c>
      <c r="H1480" s="4">
        <v>581.1</v>
      </c>
    </row>
    <row r="1481" spans="1:8">
      <c r="A1481" s="4">
        <v>1479</v>
      </c>
      <c r="B1481" s="4">
        <v>14790</v>
      </c>
      <c r="C1481" s="32" t="s">
        <v>2731</v>
      </c>
      <c r="D1481" s="3" t="s">
        <v>3897</v>
      </c>
      <c r="E1481" s="4"/>
      <c r="F1481" s="4" t="s">
        <v>33</v>
      </c>
      <c r="G1481" s="4">
        <v>324</v>
      </c>
      <c r="H1481" s="4"/>
    </row>
    <row r="1482" spans="1:8">
      <c r="A1482" s="4">
        <v>1480</v>
      </c>
      <c r="B1482" s="4">
        <v>14800</v>
      </c>
      <c r="C1482" s="32" t="s">
        <v>2732</v>
      </c>
      <c r="D1482" s="4" t="s">
        <v>3898</v>
      </c>
      <c r="E1482" s="4">
        <v>1</v>
      </c>
      <c r="F1482" s="4" t="s">
        <v>33</v>
      </c>
      <c r="G1482" s="2">
        <v>487</v>
      </c>
      <c r="H1482" s="2">
        <v>8365.5</v>
      </c>
    </row>
    <row r="1483" spans="1:8" ht="165">
      <c r="A1483" s="4">
        <v>1481</v>
      </c>
      <c r="B1483" s="4">
        <v>14810</v>
      </c>
      <c r="C1483" s="32" t="s">
        <v>2733</v>
      </c>
      <c r="D1483" s="4" t="s">
        <v>3899</v>
      </c>
      <c r="E1483" s="4">
        <v>1</v>
      </c>
      <c r="F1483" s="4" t="s">
        <v>26</v>
      </c>
      <c r="G1483" s="2">
        <v>97</v>
      </c>
      <c r="H1483" s="2">
        <v>10068.299999999999</v>
      </c>
    </row>
    <row r="1484" spans="1:8" ht="45">
      <c r="A1484" s="4">
        <v>1482</v>
      </c>
      <c r="B1484" s="4">
        <v>14820</v>
      </c>
      <c r="C1484" s="32" t="s">
        <v>2734</v>
      </c>
      <c r="D1484" s="4" t="s">
        <v>3900</v>
      </c>
      <c r="E1484" s="4">
        <v>1</v>
      </c>
      <c r="F1484" s="4" t="s">
        <v>356</v>
      </c>
      <c r="G1484" s="2">
        <v>0</v>
      </c>
      <c r="H1484" s="2">
        <v>10900.9</v>
      </c>
    </row>
    <row r="1485" spans="1:8">
      <c r="A1485" s="4">
        <v>1483</v>
      </c>
      <c r="B1485" s="4">
        <v>14830</v>
      </c>
      <c r="C1485" s="32" t="s">
        <v>2735</v>
      </c>
      <c r="D1485" s="4" t="s">
        <v>3901</v>
      </c>
      <c r="E1485" s="4">
        <v>1</v>
      </c>
      <c r="F1485" s="4" t="s">
        <v>356</v>
      </c>
      <c r="G1485" s="2">
        <v>53012</v>
      </c>
      <c r="H1485" s="2">
        <v>21488</v>
      </c>
    </row>
    <row r="1486" spans="1:8">
      <c r="A1486" s="4">
        <v>1484</v>
      </c>
      <c r="B1486" s="4">
        <v>14840</v>
      </c>
      <c r="C1486" s="32" t="s">
        <v>2736</v>
      </c>
      <c r="D1486" s="4" t="s">
        <v>3902</v>
      </c>
      <c r="E1486" s="4">
        <v>1</v>
      </c>
      <c r="F1486" s="4" t="s">
        <v>356</v>
      </c>
      <c r="G1486" s="2">
        <v>81169</v>
      </c>
      <c r="H1486" s="2">
        <v>26708.2</v>
      </c>
    </row>
    <row r="1487" spans="1:8" ht="30">
      <c r="A1487" s="4">
        <v>1485</v>
      </c>
      <c r="B1487" s="4">
        <v>14850</v>
      </c>
      <c r="C1487" s="32" t="s">
        <v>2737</v>
      </c>
      <c r="D1487" s="4" t="s">
        <v>3903</v>
      </c>
      <c r="E1487" s="4">
        <v>1</v>
      </c>
      <c r="F1487" s="4" t="s">
        <v>356</v>
      </c>
      <c r="G1487" s="4">
        <v>241935</v>
      </c>
      <c r="H1487" s="4">
        <v>432.6</v>
      </c>
    </row>
    <row r="1488" spans="1:8" ht="30">
      <c r="A1488" s="4">
        <v>1486</v>
      </c>
      <c r="B1488" s="4">
        <v>14860</v>
      </c>
      <c r="C1488" s="32" t="s">
        <v>2738</v>
      </c>
      <c r="D1488" s="4" t="s">
        <v>3904</v>
      </c>
      <c r="E1488" s="4"/>
      <c r="F1488" s="4" t="s">
        <v>356</v>
      </c>
      <c r="G1488" s="4">
        <v>280629</v>
      </c>
      <c r="H1488" s="4"/>
    </row>
    <row r="1489" spans="1:8" ht="60">
      <c r="A1489" s="4">
        <v>1487</v>
      </c>
      <c r="B1489" s="4">
        <v>14870</v>
      </c>
      <c r="C1489" s="32" t="s">
        <v>2739</v>
      </c>
      <c r="D1489" s="4" t="s">
        <v>3905</v>
      </c>
      <c r="E1489" s="4">
        <v>1</v>
      </c>
      <c r="F1489" s="4" t="s">
        <v>356</v>
      </c>
      <c r="G1489" s="4">
        <v>13071</v>
      </c>
      <c r="H1489" s="4">
        <v>726.7</v>
      </c>
    </row>
    <row r="1490" spans="1:8" ht="45">
      <c r="A1490" s="4">
        <v>1488</v>
      </c>
      <c r="B1490" s="4">
        <v>14880</v>
      </c>
      <c r="C1490" s="32" t="s">
        <v>2740</v>
      </c>
      <c r="D1490" s="4" t="s">
        <v>3906</v>
      </c>
      <c r="E1490" s="4">
        <v>1</v>
      </c>
      <c r="F1490" s="4" t="s">
        <v>356</v>
      </c>
      <c r="G1490" s="2">
        <v>0</v>
      </c>
      <c r="H1490" s="2">
        <v>1807.7</v>
      </c>
    </row>
    <row r="1491" spans="1:8">
      <c r="A1491" s="4">
        <v>1489</v>
      </c>
      <c r="B1491" s="4">
        <v>14890</v>
      </c>
      <c r="C1491" s="32" t="s">
        <v>2741</v>
      </c>
      <c r="D1491" s="3" t="s">
        <v>3901</v>
      </c>
      <c r="E1491" s="4"/>
      <c r="F1491" s="4" t="s">
        <v>356</v>
      </c>
      <c r="G1491" s="4">
        <v>71961</v>
      </c>
      <c r="H1491" s="4"/>
    </row>
    <row r="1492" spans="1:8">
      <c r="A1492" s="4">
        <v>1490</v>
      </c>
      <c r="B1492" s="4">
        <v>14900</v>
      </c>
      <c r="C1492" s="32" t="s">
        <v>2742</v>
      </c>
      <c r="D1492" s="4" t="s">
        <v>3902</v>
      </c>
      <c r="E1492" s="4">
        <v>1</v>
      </c>
      <c r="F1492" s="4" t="s">
        <v>356</v>
      </c>
      <c r="G1492" s="4">
        <v>107532</v>
      </c>
      <c r="H1492" s="4">
        <v>35.6</v>
      </c>
    </row>
    <row r="1493" spans="1:8" ht="30">
      <c r="A1493" s="4">
        <v>1491</v>
      </c>
      <c r="B1493" s="4">
        <v>14910</v>
      </c>
      <c r="C1493" s="32" t="s">
        <v>2743</v>
      </c>
      <c r="D1493" s="4" t="s">
        <v>3907</v>
      </c>
      <c r="E1493" s="4">
        <v>1</v>
      </c>
      <c r="F1493" s="4" t="s">
        <v>356</v>
      </c>
      <c r="G1493" s="4">
        <v>303321</v>
      </c>
      <c r="H1493" s="4">
        <v>35.6</v>
      </c>
    </row>
    <row r="1494" spans="1:8" ht="30">
      <c r="A1494" s="4">
        <v>1492</v>
      </c>
      <c r="B1494" s="4">
        <v>14920</v>
      </c>
      <c r="C1494" s="32" t="s">
        <v>2744</v>
      </c>
      <c r="D1494" s="4" t="s">
        <v>3904</v>
      </c>
      <c r="E1494" s="4">
        <v>1</v>
      </c>
      <c r="F1494" s="4" t="s">
        <v>356</v>
      </c>
      <c r="G1494" s="4">
        <v>356360</v>
      </c>
      <c r="H1494" s="4">
        <v>29.7</v>
      </c>
    </row>
    <row r="1495" spans="1:8" ht="60">
      <c r="A1495" s="4">
        <v>1493</v>
      </c>
      <c r="B1495" s="4">
        <v>14930</v>
      </c>
      <c r="C1495" s="32" t="s">
        <v>2745</v>
      </c>
      <c r="D1495" s="4" t="s">
        <v>3905</v>
      </c>
      <c r="E1495" s="4">
        <v>1</v>
      </c>
      <c r="F1495" s="4" t="s">
        <v>356</v>
      </c>
      <c r="G1495" s="4">
        <v>14850</v>
      </c>
      <c r="H1495" s="4">
        <v>29.7</v>
      </c>
    </row>
    <row r="1496" spans="1:8" ht="45">
      <c r="A1496" s="4">
        <v>1494</v>
      </c>
      <c r="B1496" s="4">
        <v>14940</v>
      </c>
      <c r="C1496" s="32" t="s">
        <v>2746</v>
      </c>
      <c r="D1496" s="4" t="s">
        <v>3908</v>
      </c>
      <c r="E1496" s="4">
        <v>1</v>
      </c>
      <c r="F1496" s="4" t="s">
        <v>356</v>
      </c>
      <c r="G1496" s="4">
        <v>0</v>
      </c>
      <c r="H1496" s="4">
        <v>35.6</v>
      </c>
    </row>
    <row r="1497" spans="1:8">
      <c r="A1497" s="4">
        <v>1495</v>
      </c>
      <c r="B1497" s="4">
        <v>14950</v>
      </c>
      <c r="C1497" s="32" t="s">
        <v>2747</v>
      </c>
      <c r="D1497" s="4" t="s">
        <v>3909</v>
      </c>
      <c r="E1497" s="4">
        <v>1</v>
      </c>
      <c r="F1497" s="4" t="s">
        <v>356</v>
      </c>
      <c r="G1497" s="4">
        <v>89395</v>
      </c>
      <c r="H1497" s="4">
        <v>35.6</v>
      </c>
    </row>
    <row r="1498" spans="1:8">
      <c r="A1498" s="4">
        <v>1496</v>
      </c>
      <c r="B1498" s="4">
        <v>14960</v>
      </c>
      <c r="C1498" s="32" t="s">
        <v>2748</v>
      </c>
      <c r="D1498" s="4" t="s">
        <v>3910</v>
      </c>
      <c r="E1498" s="4">
        <v>1</v>
      </c>
      <c r="F1498" s="4" t="s">
        <v>356</v>
      </c>
      <c r="G1498" s="4">
        <v>139988</v>
      </c>
      <c r="H1498" s="4">
        <v>29.7</v>
      </c>
    </row>
    <row r="1499" spans="1:8" ht="30">
      <c r="A1499" s="4">
        <v>1497</v>
      </c>
      <c r="B1499" s="4">
        <v>14970</v>
      </c>
      <c r="C1499" s="32" t="s">
        <v>2749</v>
      </c>
      <c r="D1499" s="4" t="s">
        <v>3911</v>
      </c>
      <c r="E1499" s="4">
        <v>1</v>
      </c>
      <c r="F1499" s="4" t="s">
        <v>356</v>
      </c>
      <c r="G1499" s="4">
        <v>355499</v>
      </c>
      <c r="H1499" s="4">
        <v>29.7</v>
      </c>
    </row>
    <row r="1500" spans="1:8" ht="30">
      <c r="A1500" s="4">
        <v>1498</v>
      </c>
      <c r="B1500" s="4">
        <v>14980</v>
      </c>
      <c r="C1500" s="32" t="s">
        <v>2750</v>
      </c>
      <c r="D1500" s="4" t="s">
        <v>3912</v>
      </c>
      <c r="E1500" s="4"/>
      <c r="F1500" s="4" t="s">
        <v>356</v>
      </c>
      <c r="G1500" s="4">
        <v>426433</v>
      </c>
      <c r="H1500" s="4"/>
    </row>
    <row r="1501" spans="1:8" ht="60">
      <c r="A1501" s="4">
        <v>1499</v>
      </c>
      <c r="B1501" s="4">
        <v>14990</v>
      </c>
      <c r="C1501" s="32" t="s">
        <v>2751</v>
      </c>
      <c r="D1501" s="4" t="s">
        <v>3905</v>
      </c>
      <c r="E1501" s="4">
        <v>1</v>
      </c>
      <c r="F1501" s="4" t="s">
        <v>356</v>
      </c>
      <c r="G1501" s="4">
        <v>14483</v>
      </c>
      <c r="H1501" s="4">
        <v>29.7</v>
      </c>
    </row>
    <row r="1502" spans="1:8" ht="45">
      <c r="A1502" s="4">
        <v>1500</v>
      </c>
      <c r="B1502" s="4">
        <v>15000</v>
      </c>
      <c r="C1502" s="32" t="s">
        <v>2752</v>
      </c>
      <c r="D1502" s="4" t="s">
        <v>3913</v>
      </c>
      <c r="E1502" s="4">
        <v>1</v>
      </c>
      <c r="F1502" s="4" t="s">
        <v>356</v>
      </c>
      <c r="G1502" s="4">
        <v>0</v>
      </c>
      <c r="H1502" s="4">
        <v>14.9</v>
      </c>
    </row>
    <row r="1503" spans="1:8">
      <c r="A1503" s="4">
        <v>1501</v>
      </c>
      <c r="B1503" s="4">
        <v>15010</v>
      </c>
      <c r="C1503" s="32" t="s">
        <v>2753</v>
      </c>
      <c r="D1503" s="4" t="s">
        <v>3914</v>
      </c>
      <c r="E1503" s="4">
        <v>1</v>
      </c>
      <c r="F1503" s="4" t="s">
        <v>356</v>
      </c>
      <c r="G1503" s="4">
        <v>148839</v>
      </c>
      <c r="H1503" s="4">
        <v>14.9</v>
      </c>
    </row>
    <row r="1504" spans="1:8">
      <c r="A1504" s="4">
        <v>1502</v>
      </c>
      <c r="B1504" s="4">
        <v>15020</v>
      </c>
      <c r="C1504" s="32" t="s">
        <v>2754</v>
      </c>
      <c r="D1504" s="4" t="s">
        <v>3915</v>
      </c>
      <c r="E1504" s="4">
        <v>1</v>
      </c>
      <c r="F1504" s="4" t="s">
        <v>356</v>
      </c>
      <c r="G1504" s="4">
        <v>254490</v>
      </c>
      <c r="H1504" s="4">
        <v>14.9</v>
      </c>
    </row>
    <row r="1505" spans="1:8" ht="30">
      <c r="A1505" s="4">
        <v>1503</v>
      </c>
      <c r="B1505" s="4">
        <v>15030</v>
      </c>
      <c r="C1505" s="32" t="s">
        <v>2755</v>
      </c>
      <c r="D1505" s="4" t="s">
        <v>3916</v>
      </c>
      <c r="E1505" s="4">
        <v>1</v>
      </c>
      <c r="F1505" s="4" t="s">
        <v>356</v>
      </c>
      <c r="G1505" s="4">
        <v>572746</v>
      </c>
      <c r="H1505" s="4">
        <v>7.9</v>
      </c>
    </row>
    <row r="1506" spans="1:8" ht="30">
      <c r="A1506" s="4">
        <v>1504</v>
      </c>
      <c r="B1506" s="4">
        <v>15040</v>
      </c>
      <c r="C1506" s="32" t="s">
        <v>2756</v>
      </c>
      <c r="D1506" s="4" t="s">
        <v>3917</v>
      </c>
      <c r="E1506" s="4">
        <v>1</v>
      </c>
      <c r="F1506" s="4" t="s">
        <v>356</v>
      </c>
      <c r="G1506" s="4">
        <v>741352</v>
      </c>
      <c r="H1506" s="4">
        <v>37.6</v>
      </c>
    </row>
    <row r="1507" spans="1:8" ht="60">
      <c r="A1507" s="4">
        <v>1505</v>
      </c>
      <c r="B1507" s="4">
        <v>15050</v>
      </c>
      <c r="C1507" s="32" t="s">
        <v>2757</v>
      </c>
      <c r="D1507" s="4" t="s">
        <v>3918</v>
      </c>
      <c r="E1507" s="4">
        <v>1</v>
      </c>
      <c r="F1507" s="4" t="s">
        <v>356</v>
      </c>
      <c r="G1507" s="4">
        <v>29643</v>
      </c>
      <c r="H1507" s="4">
        <v>22.8</v>
      </c>
    </row>
    <row r="1508" spans="1:8" ht="45">
      <c r="A1508" s="4">
        <v>1506</v>
      </c>
      <c r="B1508" s="4">
        <v>15060</v>
      </c>
      <c r="C1508" s="32" t="s">
        <v>2758</v>
      </c>
      <c r="D1508" s="4" t="s">
        <v>3913</v>
      </c>
      <c r="E1508" s="4">
        <v>1</v>
      </c>
      <c r="F1508" s="4" t="s">
        <v>356</v>
      </c>
      <c r="G1508" s="4">
        <v>0</v>
      </c>
      <c r="H1508" s="4">
        <v>22.8</v>
      </c>
    </row>
    <row r="1509" spans="1:8">
      <c r="A1509" s="4">
        <v>1507</v>
      </c>
      <c r="B1509" s="4">
        <v>15070</v>
      </c>
      <c r="C1509" s="32" t="s">
        <v>2759</v>
      </c>
      <c r="D1509" s="4" t="s">
        <v>3914</v>
      </c>
      <c r="E1509" s="4">
        <v>1</v>
      </c>
      <c r="F1509" s="4" t="s">
        <v>356</v>
      </c>
      <c r="G1509" s="4">
        <v>197069</v>
      </c>
      <c r="H1509" s="4">
        <v>14.9</v>
      </c>
    </row>
    <row r="1510" spans="1:8">
      <c r="A1510" s="4">
        <v>1508</v>
      </c>
      <c r="B1510" s="4">
        <v>15080</v>
      </c>
      <c r="C1510" s="32" t="s">
        <v>2760</v>
      </c>
      <c r="D1510" s="4" t="s">
        <v>3915</v>
      </c>
      <c r="E1510" s="4">
        <v>1</v>
      </c>
      <c r="F1510" s="4" t="s">
        <v>356</v>
      </c>
      <c r="G1510" s="4">
        <v>340668</v>
      </c>
      <c r="H1510" s="4">
        <v>14.9</v>
      </c>
    </row>
    <row r="1511" spans="1:8" ht="30">
      <c r="A1511" s="4">
        <v>1509</v>
      </c>
      <c r="B1511" s="4">
        <v>15090</v>
      </c>
      <c r="C1511" s="32" t="s">
        <v>2761</v>
      </c>
      <c r="D1511" s="4" t="s">
        <v>3916</v>
      </c>
      <c r="E1511" s="4">
        <v>1</v>
      </c>
      <c r="F1511" s="4" t="s">
        <v>356</v>
      </c>
      <c r="G1511" s="2">
        <v>733632</v>
      </c>
      <c r="H1511" s="2">
        <v>1443.4</v>
      </c>
    </row>
    <row r="1512" spans="1:8" ht="30">
      <c r="A1512" s="4">
        <v>1510</v>
      </c>
      <c r="B1512" s="4">
        <v>15100</v>
      </c>
      <c r="C1512" s="32" t="s">
        <v>2762</v>
      </c>
      <c r="D1512" s="3" t="s">
        <v>3917</v>
      </c>
      <c r="E1512" s="4"/>
      <c r="F1512" s="4" t="s">
        <v>356</v>
      </c>
      <c r="G1512" s="4">
        <v>953016</v>
      </c>
      <c r="H1512" s="4"/>
    </row>
    <row r="1513" spans="1:8" ht="60">
      <c r="A1513" s="4">
        <v>1511</v>
      </c>
      <c r="B1513" s="4">
        <v>15110</v>
      </c>
      <c r="C1513" s="32" t="s">
        <v>2763</v>
      </c>
      <c r="D1513" s="4" t="s">
        <v>3918</v>
      </c>
      <c r="E1513" s="4">
        <v>1</v>
      </c>
      <c r="F1513" s="4" t="s">
        <v>356</v>
      </c>
      <c r="G1513" s="4">
        <v>35297</v>
      </c>
      <c r="H1513" s="4">
        <v>136.6</v>
      </c>
    </row>
    <row r="1514" spans="1:8" ht="45">
      <c r="A1514" s="4">
        <v>1512</v>
      </c>
      <c r="B1514" s="4">
        <v>15120</v>
      </c>
      <c r="C1514" s="32" t="s">
        <v>2764</v>
      </c>
      <c r="D1514" s="4" t="s">
        <v>3919</v>
      </c>
      <c r="E1514" s="4">
        <v>1</v>
      </c>
      <c r="F1514" s="4" t="s">
        <v>20</v>
      </c>
      <c r="G1514" s="4">
        <v>0</v>
      </c>
      <c r="H1514" s="4">
        <v>175.2</v>
      </c>
    </row>
    <row r="1515" spans="1:8">
      <c r="A1515" s="4">
        <v>1513</v>
      </c>
      <c r="B1515" s="4">
        <v>15130</v>
      </c>
      <c r="C1515" s="32" t="s">
        <v>2765</v>
      </c>
      <c r="D1515" s="4" t="s">
        <v>3920</v>
      </c>
      <c r="E1515" s="4">
        <v>1</v>
      </c>
      <c r="F1515" s="4" t="s">
        <v>20</v>
      </c>
      <c r="G1515" s="4">
        <v>1306</v>
      </c>
      <c r="H1515" s="4">
        <v>162.4</v>
      </c>
    </row>
    <row r="1516" spans="1:8">
      <c r="A1516" s="4">
        <v>1514</v>
      </c>
      <c r="B1516" s="4">
        <v>15140</v>
      </c>
      <c r="C1516" s="32" t="s">
        <v>2766</v>
      </c>
      <c r="D1516" s="4" t="s">
        <v>3921</v>
      </c>
      <c r="E1516" s="4">
        <v>1</v>
      </c>
      <c r="F1516" s="4" t="s">
        <v>20</v>
      </c>
      <c r="G1516" s="4">
        <v>749</v>
      </c>
      <c r="H1516" s="4">
        <v>233.6</v>
      </c>
    </row>
    <row r="1517" spans="1:8">
      <c r="A1517" s="4">
        <v>1515</v>
      </c>
      <c r="B1517" s="4">
        <v>15150</v>
      </c>
      <c r="C1517" s="32" t="s">
        <v>2767</v>
      </c>
      <c r="D1517" s="4" t="s">
        <v>3922</v>
      </c>
      <c r="E1517" s="4">
        <v>1</v>
      </c>
      <c r="F1517" s="4" t="s">
        <v>20</v>
      </c>
      <c r="G1517" s="4">
        <v>616</v>
      </c>
      <c r="H1517" s="4">
        <v>281.2</v>
      </c>
    </row>
    <row r="1518" spans="1:8">
      <c r="A1518" s="4">
        <v>1516</v>
      </c>
      <c r="B1518" s="4">
        <v>15160</v>
      </c>
      <c r="C1518" s="32" t="s">
        <v>2768</v>
      </c>
      <c r="D1518" s="4" t="s">
        <v>3923</v>
      </c>
      <c r="E1518" s="4">
        <v>1</v>
      </c>
      <c r="F1518" s="4" t="s">
        <v>20</v>
      </c>
      <c r="G1518" s="4">
        <v>482</v>
      </c>
      <c r="H1518" s="4">
        <v>176.2</v>
      </c>
    </row>
    <row r="1519" spans="1:8" ht="60">
      <c r="A1519" s="4">
        <v>1517</v>
      </c>
      <c r="B1519" s="4">
        <v>15170</v>
      </c>
      <c r="C1519" s="32" t="s">
        <v>2769</v>
      </c>
      <c r="D1519" s="4" t="s">
        <v>3924</v>
      </c>
      <c r="E1519" s="4">
        <v>1</v>
      </c>
      <c r="F1519" s="4" t="s">
        <v>20</v>
      </c>
      <c r="G1519" s="4">
        <v>0</v>
      </c>
      <c r="H1519" s="4">
        <v>371.3</v>
      </c>
    </row>
    <row r="1520" spans="1:8">
      <c r="A1520" s="4">
        <v>1518</v>
      </c>
      <c r="B1520" s="4">
        <v>15180</v>
      </c>
      <c r="C1520" s="32" t="s">
        <v>2770</v>
      </c>
      <c r="D1520" s="4" t="s">
        <v>3925</v>
      </c>
      <c r="E1520" s="4">
        <v>1</v>
      </c>
      <c r="F1520" s="4" t="s">
        <v>20</v>
      </c>
      <c r="G1520" s="4">
        <v>1009</v>
      </c>
      <c r="H1520" s="4">
        <v>146.5</v>
      </c>
    </row>
    <row r="1521" spans="1:8">
      <c r="A1521" s="4">
        <v>1519</v>
      </c>
      <c r="B1521" s="4">
        <v>15190</v>
      </c>
      <c r="C1521" s="32" t="s">
        <v>2771</v>
      </c>
      <c r="D1521" s="4" t="s">
        <v>3926</v>
      </c>
      <c r="E1521" s="4">
        <v>1</v>
      </c>
      <c r="F1521" s="4" t="s">
        <v>20</v>
      </c>
      <c r="G1521" s="4">
        <v>547</v>
      </c>
      <c r="H1521" s="4">
        <v>191.1</v>
      </c>
    </row>
    <row r="1522" spans="1:8">
      <c r="A1522" s="4">
        <v>1520</v>
      </c>
      <c r="B1522" s="4">
        <v>15200</v>
      </c>
      <c r="C1522" s="32" t="s">
        <v>2772</v>
      </c>
      <c r="D1522" s="4" t="s">
        <v>3927</v>
      </c>
      <c r="E1522" s="4">
        <v>1</v>
      </c>
      <c r="F1522" s="4" t="s">
        <v>20</v>
      </c>
      <c r="G1522" s="4">
        <v>433</v>
      </c>
      <c r="H1522" s="4">
        <v>164.3</v>
      </c>
    </row>
    <row r="1523" spans="1:8">
      <c r="A1523" s="4">
        <v>1521</v>
      </c>
      <c r="B1523" s="4">
        <v>15210</v>
      </c>
      <c r="C1523" s="32" t="s">
        <v>2773</v>
      </c>
      <c r="D1523" s="4" t="s">
        <v>3928</v>
      </c>
      <c r="E1523" s="4">
        <v>1</v>
      </c>
      <c r="F1523" s="4" t="s">
        <v>20</v>
      </c>
      <c r="G1523" s="4">
        <v>311</v>
      </c>
      <c r="H1523" s="4">
        <v>194</v>
      </c>
    </row>
    <row r="1524" spans="1:8" ht="45">
      <c r="A1524" s="4">
        <v>1522</v>
      </c>
      <c r="B1524" s="4">
        <v>15220</v>
      </c>
      <c r="C1524" s="32" t="s">
        <v>2774</v>
      </c>
      <c r="D1524" s="4" t="s">
        <v>3929</v>
      </c>
      <c r="E1524" s="4">
        <v>1</v>
      </c>
      <c r="F1524" s="4" t="s">
        <v>20</v>
      </c>
      <c r="G1524" s="4">
        <v>0</v>
      </c>
      <c r="H1524" s="4">
        <v>187.1</v>
      </c>
    </row>
    <row r="1525" spans="1:8">
      <c r="A1525" s="4">
        <v>1523</v>
      </c>
      <c r="B1525" s="4">
        <v>15230</v>
      </c>
      <c r="C1525" s="32" t="s">
        <v>2775</v>
      </c>
      <c r="D1525" s="4" t="s">
        <v>3930</v>
      </c>
      <c r="E1525" s="4">
        <v>1</v>
      </c>
      <c r="F1525" s="4" t="s">
        <v>20</v>
      </c>
      <c r="G1525" s="4">
        <v>1327</v>
      </c>
      <c r="H1525" s="4">
        <v>223.7</v>
      </c>
    </row>
    <row r="1526" spans="1:8">
      <c r="A1526" s="4">
        <v>1524</v>
      </c>
      <c r="B1526" s="4">
        <v>15240</v>
      </c>
      <c r="C1526" s="32" t="s">
        <v>2776</v>
      </c>
      <c r="D1526" s="4" t="s">
        <v>3931</v>
      </c>
      <c r="E1526" s="4">
        <v>1</v>
      </c>
      <c r="F1526" s="4" t="s">
        <v>20</v>
      </c>
      <c r="G1526" s="4">
        <v>926</v>
      </c>
      <c r="H1526" s="4">
        <v>242.6</v>
      </c>
    </row>
    <row r="1527" spans="1:8">
      <c r="A1527" s="4">
        <v>1525</v>
      </c>
      <c r="B1527" s="4">
        <v>15250</v>
      </c>
      <c r="C1527" s="32" t="s">
        <v>2777</v>
      </c>
      <c r="D1527" s="4" t="s">
        <v>3932</v>
      </c>
      <c r="E1527" s="4">
        <v>1</v>
      </c>
      <c r="F1527" s="4" t="s">
        <v>20</v>
      </c>
      <c r="G1527" s="4">
        <v>657</v>
      </c>
      <c r="H1527" s="4">
        <v>317.8</v>
      </c>
    </row>
    <row r="1528" spans="1:8">
      <c r="A1528" s="4">
        <v>1526</v>
      </c>
      <c r="B1528" s="4">
        <v>15260</v>
      </c>
      <c r="C1528" s="32" t="s">
        <v>2778</v>
      </c>
      <c r="D1528" s="4" t="s">
        <v>3933</v>
      </c>
      <c r="E1528" s="4">
        <v>1</v>
      </c>
      <c r="F1528" s="4" t="s">
        <v>20</v>
      </c>
      <c r="G1528" s="4">
        <v>508</v>
      </c>
      <c r="H1528" s="4">
        <v>294</v>
      </c>
    </row>
    <row r="1529" spans="1:8" ht="60">
      <c r="A1529" s="4">
        <v>1527</v>
      </c>
      <c r="B1529" s="4">
        <v>15270</v>
      </c>
      <c r="C1529" s="32" t="s">
        <v>2779</v>
      </c>
      <c r="D1529" s="4" t="s">
        <v>3934</v>
      </c>
      <c r="E1529" s="4">
        <v>1</v>
      </c>
      <c r="F1529" s="4" t="s">
        <v>20</v>
      </c>
      <c r="G1529" s="4">
        <v>0</v>
      </c>
      <c r="H1529" s="4">
        <v>361.4</v>
      </c>
    </row>
    <row r="1530" spans="1:8">
      <c r="A1530" s="4">
        <v>1528</v>
      </c>
      <c r="B1530" s="4">
        <v>15280</v>
      </c>
      <c r="C1530" s="32" t="s">
        <v>2780</v>
      </c>
      <c r="D1530" s="4" t="s">
        <v>3935</v>
      </c>
      <c r="E1530" s="4">
        <v>1</v>
      </c>
      <c r="F1530" s="4" t="s">
        <v>20</v>
      </c>
      <c r="G1530" s="4">
        <v>1030</v>
      </c>
      <c r="H1530" s="4">
        <v>454.4</v>
      </c>
    </row>
    <row r="1531" spans="1:8">
      <c r="A1531" s="4">
        <v>1529</v>
      </c>
      <c r="B1531" s="4">
        <v>15290</v>
      </c>
      <c r="C1531" s="32" t="s">
        <v>2781</v>
      </c>
      <c r="D1531" s="4" t="s">
        <v>3936</v>
      </c>
      <c r="E1531" s="4">
        <v>1</v>
      </c>
      <c r="F1531" s="4" t="s">
        <v>20</v>
      </c>
      <c r="G1531" s="4">
        <v>724</v>
      </c>
      <c r="H1531" s="4">
        <v>599</v>
      </c>
    </row>
    <row r="1532" spans="1:8">
      <c r="A1532" s="4">
        <v>1530</v>
      </c>
      <c r="B1532" s="4">
        <v>15300</v>
      </c>
      <c r="C1532" s="32" t="s">
        <v>2782</v>
      </c>
      <c r="D1532" s="4" t="s">
        <v>3937</v>
      </c>
      <c r="E1532" s="4">
        <v>1</v>
      </c>
      <c r="F1532" s="4" t="s">
        <v>20</v>
      </c>
      <c r="G1532" s="4">
        <v>461</v>
      </c>
      <c r="H1532" s="4">
        <v>736.6</v>
      </c>
    </row>
    <row r="1533" spans="1:8">
      <c r="A1533" s="4">
        <v>1531</v>
      </c>
      <c r="B1533" s="4">
        <v>15310</v>
      </c>
      <c r="C1533" s="32" t="s">
        <v>2783</v>
      </c>
      <c r="D1533" s="4" t="s">
        <v>3938</v>
      </c>
      <c r="E1533" s="4">
        <v>1</v>
      </c>
      <c r="F1533" s="4" t="s">
        <v>20</v>
      </c>
      <c r="G1533" s="4">
        <v>338</v>
      </c>
      <c r="H1533" s="4">
        <v>912.8</v>
      </c>
    </row>
    <row r="1534" spans="1:8" ht="30">
      <c r="A1534" s="4">
        <v>1532</v>
      </c>
      <c r="B1534" s="4">
        <v>15320</v>
      </c>
      <c r="C1534" s="32" t="s">
        <v>2784</v>
      </c>
      <c r="D1534" s="4" t="s">
        <v>3939</v>
      </c>
      <c r="E1534" s="4">
        <v>1</v>
      </c>
      <c r="F1534" s="4" t="s">
        <v>20</v>
      </c>
      <c r="G1534" s="2">
        <v>0</v>
      </c>
      <c r="H1534" s="2">
        <v>1067.2</v>
      </c>
    </row>
    <row r="1535" spans="1:8">
      <c r="A1535" s="4">
        <v>1533</v>
      </c>
      <c r="B1535" s="4">
        <v>15330</v>
      </c>
      <c r="C1535" s="32" t="s">
        <v>2785</v>
      </c>
      <c r="D1535" s="4" t="s">
        <v>3940</v>
      </c>
      <c r="E1535" s="4"/>
      <c r="F1535" s="4" t="s">
        <v>20</v>
      </c>
      <c r="G1535" s="4">
        <v>297</v>
      </c>
      <c r="H1535" s="4"/>
    </row>
    <row r="1536" spans="1:8">
      <c r="A1536" s="4">
        <v>1534</v>
      </c>
      <c r="B1536" s="4">
        <v>15340</v>
      </c>
      <c r="C1536" s="32" t="s">
        <v>2786</v>
      </c>
      <c r="D1536" s="4" t="s">
        <v>3941</v>
      </c>
      <c r="E1536" s="4">
        <v>1</v>
      </c>
      <c r="F1536" s="4" t="s">
        <v>20</v>
      </c>
      <c r="G1536" s="4">
        <v>223</v>
      </c>
      <c r="H1536" s="4">
        <v>29.7</v>
      </c>
    </row>
    <row r="1537" spans="1:8">
      <c r="A1537" s="4">
        <v>1535</v>
      </c>
      <c r="B1537" s="4">
        <v>15350</v>
      </c>
      <c r="C1537" s="32" t="s">
        <v>2787</v>
      </c>
      <c r="D1537" s="4" t="s">
        <v>3942</v>
      </c>
      <c r="E1537" s="4">
        <v>1</v>
      </c>
      <c r="F1537" s="4" t="s">
        <v>20</v>
      </c>
      <c r="G1537" s="4">
        <v>130</v>
      </c>
      <c r="H1537" s="4">
        <v>29.7</v>
      </c>
    </row>
    <row r="1538" spans="1:8">
      <c r="A1538" s="4">
        <v>1536</v>
      </c>
      <c r="B1538" s="4">
        <v>15360</v>
      </c>
      <c r="C1538" s="32" t="s">
        <v>2788</v>
      </c>
      <c r="D1538" s="4" t="s">
        <v>3943</v>
      </c>
      <c r="E1538" s="4">
        <v>1</v>
      </c>
      <c r="F1538" s="4" t="s">
        <v>20</v>
      </c>
      <c r="G1538" s="4">
        <v>115</v>
      </c>
      <c r="H1538" s="4">
        <v>41.6</v>
      </c>
    </row>
    <row r="1539" spans="1:8" ht="60">
      <c r="A1539" s="4">
        <v>1537</v>
      </c>
      <c r="B1539" s="4">
        <v>15370</v>
      </c>
      <c r="C1539" s="32" t="s">
        <v>2789</v>
      </c>
      <c r="D1539" s="4" t="s">
        <v>3944</v>
      </c>
      <c r="E1539" s="4">
        <v>1</v>
      </c>
      <c r="F1539" s="4" t="s">
        <v>20</v>
      </c>
      <c r="G1539" s="4">
        <v>0</v>
      </c>
      <c r="H1539" s="4">
        <v>41.6</v>
      </c>
    </row>
    <row r="1540" spans="1:8">
      <c r="A1540" s="4">
        <v>1538</v>
      </c>
      <c r="B1540" s="4">
        <v>15380</v>
      </c>
      <c r="C1540" s="32" t="s">
        <v>2790</v>
      </c>
      <c r="D1540" s="4" t="s">
        <v>3945</v>
      </c>
      <c r="E1540" s="4">
        <v>1</v>
      </c>
      <c r="F1540" s="4" t="s">
        <v>20</v>
      </c>
      <c r="G1540" s="4">
        <v>276</v>
      </c>
      <c r="H1540" s="4">
        <v>41.6</v>
      </c>
    </row>
    <row r="1541" spans="1:8">
      <c r="A1541" s="4">
        <v>1539</v>
      </c>
      <c r="B1541" s="4">
        <v>15390</v>
      </c>
      <c r="C1541" s="32" t="s">
        <v>2791</v>
      </c>
      <c r="D1541" s="4" t="s">
        <v>3946</v>
      </c>
      <c r="E1541" s="4"/>
      <c r="F1541" s="4" t="s">
        <v>20</v>
      </c>
      <c r="G1541" s="4">
        <v>182</v>
      </c>
      <c r="H1541" s="4"/>
    </row>
    <row r="1542" spans="1:8">
      <c r="A1542" s="4">
        <v>1540</v>
      </c>
      <c r="B1542" s="4">
        <v>15400</v>
      </c>
      <c r="C1542" s="32" t="s">
        <v>2792</v>
      </c>
      <c r="D1542" s="4" t="s">
        <v>3947</v>
      </c>
      <c r="E1542" s="4">
        <v>1</v>
      </c>
      <c r="F1542" s="4" t="s">
        <v>20</v>
      </c>
      <c r="G1542" s="4">
        <v>103</v>
      </c>
      <c r="H1542" s="4">
        <v>165.3</v>
      </c>
    </row>
    <row r="1543" spans="1:8">
      <c r="A1543" s="4">
        <v>1541</v>
      </c>
      <c r="B1543" s="4">
        <v>15410</v>
      </c>
      <c r="C1543" s="32" t="s">
        <v>2793</v>
      </c>
      <c r="D1543" s="4" t="s">
        <v>3948</v>
      </c>
      <c r="E1543" s="4">
        <v>1</v>
      </c>
      <c r="F1543" s="4" t="s">
        <v>20</v>
      </c>
      <c r="G1543" s="4">
        <v>95</v>
      </c>
      <c r="H1543" s="4">
        <v>232.7</v>
      </c>
    </row>
    <row r="1544" spans="1:8" ht="30">
      <c r="A1544" s="4">
        <v>1542</v>
      </c>
      <c r="B1544" s="4">
        <v>15420</v>
      </c>
      <c r="C1544" s="32" t="s">
        <v>2794</v>
      </c>
      <c r="D1544" s="3" t="s">
        <v>3949</v>
      </c>
      <c r="E1544" s="4"/>
      <c r="F1544" s="4" t="s">
        <v>33</v>
      </c>
      <c r="G1544" s="4">
        <v>0</v>
      </c>
      <c r="H1544" s="4"/>
    </row>
    <row r="1545" spans="1:8" ht="30">
      <c r="A1545" s="4">
        <v>1543</v>
      </c>
      <c r="B1545" s="4">
        <v>15430</v>
      </c>
      <c r="C1545" s="32" t="s">
        <v>2795</v>
      </c>
      <c r="D1545" s="4" t="s">
        <v>3950</v>
      </c>
      <c r="E1545" s="4">
        <v>1</v>
      </c>
      <c r="F1545" s="4" t="s">
        <v>33</v>
      </c>
      <c r="G1545" s="4">
        <v>1476</v>
      </c>
      <c r="H1545" s="4">
        <v>211.9</v>
      </c>
    </row>
    <row r="1546" spans="1:8" ht="30">
      <c r="A1546" s="4">
        <v>1544</v>
      </c>
      <c r="B1546" s="4">
        <v>15440</v>
      </c>
      <c r="C1546" s="32" t="s">
        <v>2796</v>
      </c>
      <c r="D1546" s="4" t="s">
        <v>3951</v>
      </c>
      <c r="E1546" s="4">
        <v>1</v>
      </c>
      <c r="F1546" s="4" t="s">
        <v>33</v>
      </c>
      <c r="G1546" s="4">
        <v>1281</v>
      </c>
      <c r="H1546" s="4">
        <v>211.9</v>
      </c>
    </row>
    <row r="1547" spans="1:8" ht="30">
      <c r="A1547" s="4">
        <v>1545</v>
      </c>
      <c r="B1547" s="4">
        <v>15450</v>
      </c>
      <c r="C1547" s="32" t="s">
        <v>2797</v>
      </c>
      <c r="D1547" s="4" t="s">
        <v>3952</v>
      </c>
      <c r="E1547" s="4">
        <v>1</v>
      </c>
      <c r="F1547" s="4" t="s">
        <v>33</v>
      </c>
      <c r="G1547" s="4">
        <v>1215</v>
      </c>
      <c r="H1547" s="4">
        <v>211.9</v>
      </c>
    </row>
    <row r="1548" spans="1:8" ht="30">
      <c r="A1548" s="4">
        <v>1546</v>
      </c>
      <c r="B1548" s="4">
        <v>15460</v>
      </c>
      <c r="C1548" s="32" t="s">
        <v>2798</v>
      </c>
      <c r="D1548" s="4" t="s">
        <v>3953</v>
      </c>
      <c r="E1548" s="4">
        <v>1</v>
      </c>
      <c r="F1548" s="4" t="s">
        <v>33</v>
      </c>
      <c r="G1548" s="4">
        <v>1118</v>
      </c>
      <c r="H1548" s="4">
        <v>221.8</v>
      </c>
    </row>
    <row r="1549" spans="1:8" ht="30">
      <c r="A1549" s="4">
        <v>1547</v>
      </c>
      <c r="B1549" s="4">
        <v>15470</v>
      </c>
      <c r="C1549" s="32" t="s">
        <v>2799</v>
      </c>
      <c r="D1549" s="4" t="s">
        <v>3954</v>
      </c>
      <c r="E1549" s="4">
        <v>1</v>
      </c>
      <c r="F1549" s="4" t="s">
        <v>33</v>
      </c>
      <c r="G1549" s="4">
        <v>1032</v>
      </c>
      <c r="H1549" s="4">
        <v>265.3</v>
      </c>
    </row>
    <row r="1550" spans="1:8">
      <c r="A1550" s="4">
        <v>1548</v>
      </c>
      <c r="B1550" s="4">
        <v>15480</v>
      </c>
      <c r="C1550" s="32" t="s">
        <v>2800</v>
      </c>
      <c r="D1550" s="4" t="s">
        <v>1166</v>
      </c>
      <c r="E1550" s="4">
        <v>1</v>
      </c>
      <c r="F1550" s="4" t="s">
        <v>33</v>
      </c>
      <c r="G1550" s="4">
        <v>0</v>
      </c>
      <c r="H1550" s="4">
        <v>211.9</v>
      </c>
    </row>
    <row r="1551" spans="1:8">
      <c r="A1551" s="4">
        <v>1549</v>
      </c>
      <c r="B1551" s="4">
        <v>15490</v>
      </c>
      <c r="C1551" s="32" t="s">
        <v>2801</v>
      </c>
      <c r="D1551" s="4" t="s">
        <v>3955</v>
      </c>
      <c r="E1551" s="4">
        <v>1</v>
      </c>
      <c r="F1551" s="4" t="s">
        <v>33</v>
      </c>
      <c r="G1551" s="4">
        <v>1857</v>
      </c>
      <c r="H1551" s="4">
        <v>211.9</v>
      </c>
    </row>
    <row r="1552" spans="1:8">
      <c r="A1552" s="4">
        <v>1550</v>
      </c>
      <c r="B1552" s="4">
        <v>15500</v>
      </c>
      <c r="C1552" s="32" t="s">
        <v>2802</v>
      </c>
      <c r="D1552" s="4" t="s">
        <v>3956</v>
      </c>
      <c r="E1552" s="4">
        <v>1</v>
      </c>
      <c r="F1552" s="4" t="s">
        <v>33</v>
      </c>
      <c r="G1552" s="4">
        <v>1559</v>
      </c>
      <c r="H1552" s="4">
        <v>211.9</v>
      </c>
    </row>
    <row r="1553" spans="1:8">
      <c r="A1553" s="4">
        <v>1551</v>
      </c>
      <c r="B1553" s="4">
        <v>15510</v>
      </c>
      <c r="C1553" s="32" t="s">
        <v>2803</v>
      </c>
      <c r="D1553" s="4" t="s">
        <v>3957</v>
      </c>
      <c r="E1553" s="4">
        <v>1</v>
      </c>
      <c r="F1553" s="4" t="s">
        <v>33</v>
      </c>
      <c r="G1553" s="4">
        <v>1140</v>
      </c>
      <c r="H1553" s="4">
        <v>259.39999999999998</v>
      </c>
    </row>
    <row r="1554" spans="1:8">
      <c r="A1554" s="4">
        <v>1552</v>
      </c>
      <c r="B1554" s="4">
        <v>15520</v>
      </c>
      <c r="C1554" s="32" t="s">
        <v>2804</v>
      </c>
      <c r="D1554" s="4" t="s">
        <v>3958</v>
      </c>
      <c r="E1554" s="4">
        <v>1</v>
      </c>
      <c r="F1554" s="4" t="s">
        <v>33</v>
      </c>
      <c r="G1554" s="4">
        <v>1062</v>
      </c>
      <c r="H1554" s="4">
        <v>265.3</v>
      </c>
    </row>
    <row r="1555" spans="1:8">
      <c r="A1555" s="4">
        <v>1553</v>
      </c>
      <c r="B1555" s="4">
        <v>15530</v>
      </c>
      <c r="C1555" s="32" t="s">
        <v>2805</v>
      </c>
      <c r="D1555" s="4" t="s">
        <v>3959</v>
      </c>
      <c r="E1555" s="4">
        <v>1</v>
      </c>
      <c r="F1555" s="4" t="s">
        <v>33</v>
      </c>
      <c r="G1555" s="4">
        <v>1019</v>
      </c>
      <c r="H1555" s="4">
        <v>221.8</v>
      </c>
    </row>
    <row r="1556" spans="1:8" ht="30">
      <c r="A1556" s="4">
        <v>1554</v>
      </c>
      <c r="B1556" s="4">
        <v>15540</v>
      </c>
      <c r="C1556" s="32" t="s">
        <v>2806</v>
      </c>
      <c r="D1556" s="4" t="s">
        <v>373</v>
      </c>
      <c r="E1556" s="4">
        <v>1</v>
      </c>
      <c r="F1556" s="4" t="s">
        <v>33</v>
      </c>
      <c r="G1556" s="4">
        <v>0</v>
      </c>
      <c r="H1556" s="4">
        <v>259.39999999999998</v>
      </c>
    </row>
    <row r="1557" spans="1:8" ht="30">
      <c r="A1557" s="4">
        <v>1555</v>
      </c>
      <c r="B1557" s="4">
        <v>15550</v>
      </c>
      <c r="C1557" s="32" t="s">
        <v>2807</v>
      </c>
      <c r="D1557" s="4" t="s">
        <v>3960</v>
      </c>
      <c r="E1557" s="4">
        <v>1</v>
      </c>
      <c r="F1557" s="4" t="s">
        <v>33</v>
      </c>
      <c r="G1557" s="4">
        <v>1684</v>
      </c>
      <c r="H1557" s="4">
        <v>265.3</v>
      </c>
    </row>
    <row r="1558" spans="1:8" ht="30">
      <c r="A1558" s="4">
        <v>1556</v>
      </c>
      <c r="B1558" s="4">
        <v>15560</v>
      </c>
      <c r="C1558" s="32" t="s">
        <v>2808</v>
      </c>
      <c r="D1558" s="4" t="s">
        <v>3961</v>
      </c>
      <c r="E1558" s="4">
        <v>1</v>
      </c>
      <c r="F1558" s="4" t="s">
        <v>33</v>
      </c>
      <c r="G1558" s="4">
        <v>1395</v>
      </c>
      <c r="H1558" s="4">
        <v>351.5</v>
      </c>
    </row>
    <row r="1559" spans="1:8" ht="30">
      <c r="A1559" s="4">
        <v>1557</v>
      </c>
      <c r="B1559" s="4">
        <v>15570</v>
      </c>
      <c r="C1559" s="32" t="s">
        <v>2809</v>
      </c>
      <c r="D1559" s="4" t="s">
        <v>3962</v>
      </c>
      <c r="E1559" s="4">
        <v>1</v>
      </c>
      <c r="F1559" s="4" t="s">
        <v>33</v>
      </c>
      <c r="G1559" s="4">
        <v>918</v>
      </c>
      <c r="H1559" s="4">
        <v>380.2</v>
      </c>
    </row>
    <row r="1560" spans="1:8" ht="30">
      <c r="A1560" s="4">
        <v>1558</v>
      </c>
      <c r="B1560" s="4">
        <v>15580</v>
      </c>
      <c r="C1560" s="32" t="s">
        <v>2810</v>
      </c>
      <c r="D1560" s="4" t="s">
        <v>3963</v>
      </c>
      <c r="E1560" s="4">
        <v>1</v>
      </c>
      <c r="F1560" s="4" t="s">
        <v>33</v>
      </c>
      <c r="G1560" s="4">
        <v>691</v>
      </c>
      <c r="H1560" s="4">
        <v>380.2</v>
      </c>
    </row>
    <row r="1561" spans="1:8" ht="45">
      <c r="A1561" s="4">
        <v>1559</v>
      </c>
      <c r="B1561" s="4">
        <v>15590</v>
      </c>
      <c r="C1561" s="32" t="s">
        <v>2811</v>
      </c>
      <c r="D1561" s="4" t="s">
        <v>3964</v>
      </c>
      <c r="E1561" s="4">
        <v>1</v>
      </c>
      <c r="F1561" s="4" t="s">
        <v>33</v>
      </c>
      <c r="G1561" s="4">
        <v>0</v>
      </c>
      <c r="H1561" s="4">
        <v>380.2</v>
      </c>
    </row>
    <row r="1562" spans="1:8" ht="30">
      <c r="A1562" s="4">
        <v>1560</v>
      </c>
      <c r="B1562" s="4">
        <v>15600</v>
      </c>
      <c r="C1562" s="32" t="s">
        <v>2812</v>
      </c>
      <c r="D1562" s="4" t="s">
        <v>3965</v>
      </c>
      <c r="E1562" s="4">
        <v>1</v>
      </c>
      <c r="F1562" s="4" t="s">
        <v>33</v>
      </c>
      <c r="G1562" s="4">
        <v>466</v>
      </c>
      <c r="H1562" s="4">
        <v>517.79999999999995</v>
      </c>
    </row>
    <row r="1563" spans="1:8" ht="30">
      <c r="A1563" s="4">
        <v>1561</v>
      </c>
      <c r="B1563" s="4">
        <v>15610</v>
      </c>
      <c r="C1563" s="32" t="s">
        <v>2813</v>
      </c>
      <c r="D1563" s="4" t="s">
        <v>3966</v>
      </c>
      <c r="E1563" s="4">
        <v>1</v>
      </c>
      <c r="F1563" s="4" t="s">
        <v>33</v>
      </c>
      <c r="G1563" s="4">
        <v>386</v>
      </c>
      <c r="H1563" s="4">
        <v>593</v>
      </c>
    </row>
    <row r="1564" spans="1:8" ht="30">
      <c r="A1564" s="4">
        <v>1562</v>
      </c>
      <c r="B1564" s="4">
        <v>15620</v>
      </c>
      <c r="C1564" s="32" t="s">
        <v>2814</v>
      </c>
      <c r="D1564" s="4" t="s">
        <v>3967</v>
      </c>
      <c r="E1564" s="4">
        <v>1</v>
      </c>
      <c r="F1564" s="4" t="s">
        <v>33</v>
      </c>
      <c r="G1564" s="4">
        <v>302</v>
      </c>
      <c r="H1564" s="4">
        <v>831.6</v>
      </c>
    </row>
    <row r="1565" spans="1:8" ht="30">
      <c r="A1565" s="4">
        <v>1563</v>
      </c>
      <c r="B1565" s="4">
        <v>15630</v>
      </c>
      <c r="C1565" s="32" t="s">
        <v>2815</v>
      </c>
      <c r="D1565" s="4" t="s">
        <v>3968</v>
      </c>
      <c r="E1565" s="4">
        <v>1</v>
      </c>
      <c r="F1565" s="4" t="s">
        <v>33</v>
      </c>
      <c r="G1565" s="4">
        <v>191</v>
      </c>
      <c r="H1565" s="4">
        <v>889</v>
      </c>
    </row>
    <row r="1566" spans="1:8">
      <c r="A1566" s="4">
        <v>1564</v>
      </c>
      <c r="B1566" s="4">
        <v>15640</v>
      </c>
      <c r="C1566" s="32" t="s">
        <v>2816</v>
      </c>
      <c r="D1566" s="4" t="s">
        <v>1167</v>
      </c>
      <c r="E1566" s="4">
        <v>1</v>
      </c>
      <c r="F1566" s="4" t="s">
        <v>33</v>
      </c>
      <c r="G1566" s="2">
        <v>0</v>
      </c>
      <c r="H1566" s="2">
        <v>1246.4000000000001</v>
      </c>
    </row>
    <row r="1567" spans="1:8">
      <c r="A1567" s="4">
        <v>1565</v>
      </c>
      <c r="B1567" s="4">
        <v>15650</v>
      </c>
      <c r="C1567" s="32" t="s">
        <v>2817</v>
      </c>
      <c r="D1567" s="4" t="s">
        <v>3969</v>
      </c>
      <c r="E1567" s="4">
        <v>1</v>
      </c>
      <c r="F1567" s="4" t="s">
        <v>33</v>
      </c>
      <c r="G1567" s="4">
        <v>918</v>
      </c>
      <c r="H1567" s="4">
        <v>265.3</v>
      </c>
    </row>
    <row r="1568" spans="1:8">
      <c r="A1568" s="4">
        <v>1566</v>
      </c>
      <c r="B1568" s="4">
        <v>15660</v>
      </c>
      <c r="C1568" s="32" t="s">
        <v>2818</v>
      </c>
      <c r="D1568" s="3" t="s">
        <v>3970</v>
      </c>
      <c r="E1568" s="4"/>
      <c r="F1568" s="4" t="s">
        <v>33</v>
      </c>
      <c r="G1568" s="4">
        <v>664</v>
      </c>
      <c r="H1568" s="4"/>
    </row>
    <row r="1569" spans="1:8">
      <c r="A1569" s="4">
        <v>1567</v>
      </c>
      <c r="B1569" s="4">
        <v>15670</v>
      </c>
      <c r="C1569" s="32" t="s">
        <v>2819</v>
      </c>
      <c r="D1569" s="4" t="s">
        <v>3971</v>
      </c>
      <c r="E1569" s="4">
        <v>1</v>
      </c>
      <c r="F1569" s="4" t="s">
        <v>33</v>
      </c>
      <c r="G1569" s="4">
        <v>358</v>
      </c>
      <c r="H1569" s="4">
        <v>276.2</v>
      </c>
    </row>
    <row r="1570" spans="1:8">
      <c r="A1570" s="4">
        <v>1568</v>
      </c>
      <c r="B1570" s="4">
        <v>15680</v>
      </c>
      <c r="C1570" s="32" t="s">
        <v>2820</v>
      </c>
      <c r="D1570" s="4" t="s">
        <v>3972</v>
      </c>
      <c r="E1570" s="4">
        <v>1</v>
      </c>
      <c r="F1570" s="4" t="s">
        <v>33</v>
      </c>
      <c r="G1570" s="4">
        <v>237</v>
      </c>
      <c r="H1570" s="4">
        <v>276.2</v>
      </c>
    </row>
    <row r="1571" spans="1:8" ht="60">
      <c r="A1571" s="4">
        <v>1569</v>
      </c>
      <c r="B1571" s="4">
        <v>15690</v>
      </c>
      <c r="C1571" s="32" t="s">
        <v>2821</v>
      </c>
      <c r="D1571" s="4" t="s">
        <v>1168</v>
      </c>
      <c r="E1571" s="4">
        <v>1</v>
      </c>
      <c r="F1571" s="4" t="s">
        <v>33</v>
      </c>
      <c r="G1571" s="4">
        <v>0</v>
      </c>
      <c r="H1571" s="4">
        <v>276.2</v>
      </c>
    </row>
    <row r="1572" spans="1:8">
      <c r="A1572" s="4">
        <v>1570</v>
      </c>
      <c r="B1572" s="4">
        <v>15700</v>
      </c>
      <c r="C1572" s="32" t="s">
        <v>2822</v>
      </c>
      <c r="D1572" s="4" t="s">
        <v>3973</v>
      </c>
      <c r="E1572" s="4">
        <v>1</v>
      </c>
      <c r="F1572" s="4" t="s">
        <v>33</v>
      </c>
      <c r="G1572" s="4">
        <v>56506</v>
      </c>
      <c r="H1572" s="4">
        <v>328.7</v>
      </c>
    </row>
    <row r="1573" spans="1:8">
      <c r="A1573" s="4">
        <v>1571</v>
      </c>
      <c r="B1573" s="4">
        <v>15710</v>
      </c>
      <c r="C1573" s="32" t="s">
        <v>2823</v>
      </c>
      <c r="D1573" s="4" t="s">
        <v>3974</v>
      </c>
      <c r="E1573" s="4">
        <v>1</v>
      </c>
      <c r="F1573" s="4" t="s">
        <v>33</v>
      </c>
      <c r="G1573" s="4">
        <v>26557</v>
      </c>
      <c r="H1573" s="4">
        <v>340.6</v>
      </c>
    </row>
    <row r="1574" spans="1:8">
      <c r="A1574" s="4">
        <v>1572</v>
      </c>
      <c r="B1574" s="4">
        <v>15720</v>
      </c>
      <c r="C1574" s="32" t="s">
        <v>2824</v>
      </c>
      <c r="D1574" s="4" t="s">
        <v>3975</v>
      </c>
      <c r="E1574" s="4">
        <v>1</v>
      </c>
      <c r="F1574" s="4" t="s">
        <v>33</v>
      </c>
      <c r="G1574" s="4">
        <v>19316</v>
      </c>
      <c r="H1574" s="4">
        <v>276.2</v>
      </c>
    </row>
    <row r="1575" spans="1:8">
      <c r="A1575" s="4">
        <v>1573</v>
      </c>
      <c r="B1575" s="4">
        <v>15730</v>
      </c>
      <c r="C1575" s="32" t="s">
        <v>2825</v>
      </c>
      <c r="D1575" s="4" t="s">
        <v>1169</v>
      </c>
      <c r="E1575" s="4">
        <v>1</v>
      </c>
      <c r="F1575" s="4" t="s">
        <v>33</v>
      </c>
      <c r="G1575" s="4">
        <v>0</v>
      </c>
      <c r="H1575" s="4">
        <v>276.2</v>
      </c>
    </row>
    <row r="1576" spans="1:8">
      <c r="A1576" s="4">
        <v>1574</v>
      </c>
      <c r="B1576" s="4">
        <v>15740</v>
      </c>
      <c r="C1576" s="32" t="s">
        <v>2826</v>
      </c>
      <c r="D1576" s="4" t="s">
        <v>374</v>
      </c>
      <c r="E1576" s="4">
        <v>1</v>
      </c>
      <c r="F1576" s="4" t="s">
        <v>33</v>
      </c>
      <c r="G1576" s="4">
        <v>1113</v>
      </c>
      <c r="H1576" s="4">
        <v>288.10000000000002</v>
      </c>
    </row>
    <row r="1577" spans="1:8">
      <c r="A1577" s="4">
        <v>1575</v>
      </c>
      <c r="B1577" s="4">
        <v>15750</v>
      </c>
      <c r="C1577" s="32" t="s">
        <v>2827</v>
      </c>
      <c r="D1577" s="4" t="s">
        <v>3976</v>
      </c>
      <c r="E1577" s="4">
        <v>1</v>
      </c>
      <c r="F1577" s="4" t="s">
        <v>33</v>
      </c>
      <c r="G1577" s="4">
        <v>914</v>
      </c>
      <c r="H1577" s="4">
        <v>328.7</v>
      </c>
    </row>
    <row r="1578" spans="1:8">
      <c r="A1578" s="4">
        <v>1576</v>
      </c>
      <c r="B1578" s="4">
        <v>15760</v>
      </c>
      <c r="C1578" s="32" t="s">
        <v>2828</v>
      </c>
      <c r="D1578" s="4" t="s">
        <v>375</v>
      </c>
      <c r="E1578" s="4">
        <v>1</v>
      </c>
      <c r="F1578" s="4" t="s">
        <v>33</v>
      </c>
      <c r="G1578" s="4">
        <v>0</v>
      </c>
      <c r="H1578" s="4">
        <v>328.7</v>
      </c>
    </row>
    <row r="1579" spans="1:8">
      <c r="A1579" s="4">
        <v>1577</v>
      </c>
      <c r="B1579" s="4">
        <v>15770</v>
      </c>
      <c r="C1579" s="32" t="s">
        <v>2829</v>
      </c>
      <c r="D1579" s="4" t="s">
        <v>376</v>
      </c>
      <c r="E1579" s="4">
        <v>1</v>
      </c>
      <c r="F1579" s="4" t="s">
        <v>33</v>
      </c>
      <c r="G1579" s="4">
        <v>1397</v>
      </c>
      <c r="H1579" s="4">
        <v>288.10000000000002</v>
      </c>
    </row>
    <row r="1580" spans="1:8">
      <c r="A1580" s="4">
        <v>1578</v>
      </c>
      <c r="B1580" s="4">
        <v>15780</v>
      </c>
      <c r="C1580" s="32" t="s">
        <v>2830</v>
      </c>
      <c r="D1580" s="4" t="s">
        <v>1170</v>
      </c>
      <c r="E1580" s="4">
        <v>1</v>
      </c>
      <c r="F1580" s="4" t="s">
        <v>33</v>
      </c>
      <c r="G1580" s="4">
        <v>1028</v>
      </c>
      <c r="H1580" s="4">
        <v>328.7</v>
      </c>
    </row>
    <row r="1581" spans="1:8">
      <c r="A1581" s="4">
        <v>1579</v>
      </c>
      <c r="B1581" s="4">
        <v>15790</v>
      </c>
      <c r="C1581" s="32" t="s">
        <v>2831</v>
      </c>
      <c r="D1581" s="4" t="s">
        <v>377</v>
      </c>
      <c r="E1581" s="4">
        <v>1</v>
      </c>
      <c r="F1581" s="4" t="s">
        <v>33</v>
      </c>
      <c r="G1581" s="4">
        <v>0</v>
      </c>
      <c r="H1581" s="4">
        <v>357.4</v>
      </c>
    </row>
    <row r="1582" spans="1:8">
      <c r="A1582" s="4">
        <v>1580</v>
      </c>
      <c r="B1582" s="4">
        <v>15800</v>
      </c>
      <c r="C1582" s="32" t="s">
        <v>2832</v>
      </c>
      <c r="D1582" s="4" t="s">
        <v>378</v>
      </c>
      <c r="E1582" s="4">
        <v>1</v>
      </c>
      <c r="F1582" s="4" t="s">
        <v>33</v>
      </c>
      <c r="G1582" s="4">
        <v>1668</v>
      </c>
      <c r="H1582" s="4">
        <v>460.4</v>
      </c>
    </row>
    <row r="1583" spans="1:8">
      <c r="A1583" s="4">
        <v>1581</v>
      </c>
      <c r="B1583" s="4">
        <v>15810</v>
      </c>
      <c r="C1583" s="32" t="s">
        <v>2833</v>
      </c>
      <c r="D1583" s="4" t="s">
        <v>379</v>
      </c>
      <c r="E1583" s="4">
        <v>1</v>
      </c>
      <c r="F1583" s="4" t="s">
        <v>33</v>
      </c>
      <c r="G1583" s="4">
        <v>1298</v>
      </c>
      <c r="H1583" s="4">
        <v>499</v>
      </c>
    </row>
    <row r="1584" spans="1:8">
      <c r="A1584" s="4">
        <v>1582</v>
      </c>
      <c r="B1584" s="4">
        <v>15820</v>
      </c>
      <c r="C1584" s="32" t="s">
        <v>2834</v>
      </c>
      <c r="D1584" s="4" t="s">
        <v>380</v>
      </c>
      <c r="E1584" s="4">
        <v>1</v>
      </c>
      <c r="F1584" s="4" t="s">
        <v>33</v>
      </c>
      <c r="G1584" s="4">
        <v>0</v>
      </c>
      <c r="H1584" s="4">
        <v>499</v>
      </c>
    </row>
    <row r="1585" spans="1:8">
      <c r="A1585" s="4">
        <v>1583</v>
      </c>
      <c r="B1585" s="4">
        <v>15830</v>
      </c>
      <c r="C1585" s="32" t="s">
        <v>2835</v>
      </c>
      <c r="D1585" s="4" t="s">
        <v>381</v>
      </c>
      <c r="E1585" s="4">
        <v>1</v>
      </c>
      <c r="F1585" s="4" t="s">
        <v>33</v>
      </c>
      <c r="G1585" s="4">
        <v>4283</v>
      </c>
      <c r="H1585" s="4">
        <v>499</v>
      </c>
    </row>
    <row r="1586" spans="1:8">
      <c r="A1586" s="4">
        <v>1584</v>
      </c>
      <c r="B1586" s="4">
        <v>15840</v>
      </c>
      <c r="C1586" s="32" t="s">
        <v>2836</v>
      </c>
      <c r="D1586" s="4" t="s">
        <v>382</v>
      </c>
      <c r="E1586" s="4">
        <v>1</v>
      </c>
      <c r="F1586" s="4" t="s">
        <v>33</v>
      </c>
      <c r="G1586" s="4">
        <v>3146</v>
      </c>
      <c r="H1586" s="4">
        <v>652.4</v>
      </c>
    </row>
    <row r="1587" spans="1:8">
      <c r="A1587" s="4">
        <v>1585</v>
      </c>
      <c r="B1587" s="4">
        <v>15850</v>
      </c>
      <c r="C1587" s="32" t="s">
        <v>2837</v>
      </c>
      <c r="D1587" s="4" t="s">
        <v>383</v>
      </c>
      <c r="E1587" s="4">
        <v>1</v>
      </c>
      <c r="F1587" s="4" t="s">
        <v>33</v>
      </c>
      <c r="G1587" s="4">
        <v>0</v>
      </c>
      <c r="H1587" s="4">
        <v>719.7</v>
      </c>
    </row>
    <row r="1588" spans="1:8">
      <c r="A1588" s="4">
        <v>1586</v>
      </c>
      <c r="B1588" s="4">
        <v>15860</v>
      </c>
      <c r="C1588" s="32" t="s">
        <v>2838</v>
      </c>
      <c r="D1588" s="4" t="s">
        <v>384</v>
      </c>
      <c r="E1588" s="4">
        <v>1</v>
      </c>
      <c r="F1588" s="4" t="s">
        <v>33</v>
      </c>
      <c r="G1588" s="4">
        <v>15904</v>
      </c>
      <c r="H1588" s="4">
        <v>971.2</v>
      </c>
    </row>
    <row r="1589" spans="1:8">
      <c r="A1589" s="4">
        <v>1587</v>
      </c>
      <c r="B1589" s="4">
        <v>15870</v>
      </c>
      <c r="C1589" s="32" t="s">
        <v>2839</v>
      </c>
      <c r="D1589" s="4" t="s">
        <v>3977</v>
      </c>
      <c r="E1589" s="4">
        <v>1</v>
      </c>
      <c r="F1589" s="4" t="s">
        <v>33</v>
      </c>
      <c r="G1589" s="2">
        <v>12626</v>
      </c>
      <c r="H1589" s="2">
        <v>1028.5999999999999</v>
      </c>
    </row>
    <row r="1590" spans="1:8">
      <c r="A1590" s="4">
        <v>1588</v>
      </c>
      <c r="B1590" s="4">
        <v>15880</v>
      </c>
      <c r="C1590" s="32" t="s">
        <v>2840</v>
      </c>
      <c r="D1590" s="4" t="s">
        <v>3978</v>
      </c>
      <c r="E1590" s="4">
        <v>1</v>
      </c>
      <c r="F1590" s="4" t="s">
        <v>33</v>
      </c>
      <c r="G1590" s="2">
        <v>7482</v>
      </c>
      <c r="H1590" s="2">
        <v>1502.8</v>
      </c>
    </row>
    <row r="1591" spans="1:8">
      <c r="A1591" s="4">
        <v>1589</v>
      </c>
      <c r="B1591" s="4">
        <v>15890</v>
      </c>
      <c r="C1591" s="32" t="s">
        <v>2841</v>
      </c>
      <c r="D1591" s="4" t="s">
        <v>3979</v>
      </c>
      <c r="E1591" s="4">
        <v>1</v>
      </c>
      <c r="F1591" s="4" t="s">
        <v>33</v>
      </c>
      <c r="G1591" s="4">
        <v>4709</v>
      </c>
      <c r="H1591" s="4">
        <v>328.7</v>
      </c>
    </row>
    <row r="1592" spans="1:8">
      <c r="A1592" s="4">
        <v>1590</v>
      </c>
      <c r="B1592" s="4">
        <v>15900</v>
      </c>
      <c r="C1592" s="32" t="s">
        <v>2842</v>
      </c>
      <c r="D1592" s="4" t="s">
        <v>3980</v>
      </c>
      <c r="E1592" s="4"/>
      <c r="F1592" s="4" t="s">
        <v>33</v>
      </c>
      <c r="G1592" s="4">
        <v>0</v>
      </c>
      <c r="H1592" s="4"/>
    </row>
    <row r="1593" spans="1:8">
      <c r="A1593" s="4">
        <v>1591</v>
      </c>
      <c r="B1593" s="4">
        <v>15910</v>
      </c>
      <c r="C1593" s="32" t="s">
        <v>2843</v>
      </c>
      <c r="D1593" s="4" t="s">
        <v>3981</v>
      </c>
      <c r="E1593" s="4">
        <v>1</v>
      </c>
      <c r="F1593" s="4" t="s">
        <v>33</v>
      </c>
      <c r="G1593" s="4">
        <v>18888</v>
      </c>
      <c r="H1593" s="4">
        <v>680.1</v>
      </c>
    </row>
    <row r="1594" spans="1:8">
      <c r="A1594" s="4">
        <v>1592</v>
      </c>
      <c r="B1594" s="4">
        <v>15920</v>
      </c>
      <c r="C1594" s="32" t="s">
        <v>2844</v>
      </c>
      <c r="D1594" s="4" t="s">
        <v>3982</v>
      </c>
      <c r="E1594" s="4">
        <v>1</v>
      </c>
      <c r="F1594" s="4" t="s">
        <v>33</v>
      </c>
      <c r="G1594" s="4">
        <v>15209</v>
      </c>
      <c r="H1594" s="4">
        <v>680.1</v>
      </c>
    </row>
    <row r="1595" spans="1:8">
      <c r="A1595" s="4">
        <v>1593</v>
      </c>
      <c r="B1595" s="4">
        <v>15930</v>
      </c>
      <c r="C1595" s="32" t="s">
        <v>2845</v>
      </c>
      <c r="D1595" s="4" t="s">
        <v>3983</v>
      </c>
      <c r="E1595" s="4">
        <v>1</v>
      </c>
      <c r="F1595" s="4" t="s">
        <v>33</v>
      </c>
      <c r="G1595" s="4">
        <v>0</v>
      </c>
      <c r="H1595" s="4">
        <v>680.1</v>
      </c>
    </row>
    <row r="1596" spans="1:8">
      <c r="A1596" s="4">
        <v>1594</v>
      </c>
      <c r="B1596" s="4">
        <v>15940</v>
      </c>
      <c r="C1596" s="32" t="s">
        <v>2846</v>
      </c>
      <c r="D1596" s="4" t="s">
        <v>3984</v>
      </c>
      <c r="E1596" s="4">
        <v>1</v>
      </c>
      <c r="F1596" s="4" t="s">
        <v>33</v>
      </c>
      <c r="G1596" s="4">
        <v>9121</v>
      </c>
      <c r="H1596" s="4">
        <v>680.1</v>
      </c>
    </row>
    <row r="1597" spans="1:8">
      <c r="A1597" s="4">
        <v>1595</v>
      </c>
      <c r="B1597" s="4">
        <v>15950</v>
      </c>
      <c r="C1597" s="32" t="s">
        <v>2847</v>
      </c>
      <c r="D1597" s="4" t="s">
        <v>3985</v>
      </c>
      <c r="E1597" s="4">
        <v>1</v>
      </c>
      <c r="F1597" s="4" t="s">
        <v>33</v>
      </c>
      <c r="G1597" s="4">
        <v>5325</v>
      </c>
      <c r="H1597" s="4">
        <v>680.1</v>
      </c>
    </row>
    <row r="1598" spans="1:8" ht="45">
      <c r="A1598" s="4">
        <v>1596</v>
      </c>
      <c r="B1598" s="4">
        <v>15960</v>
      </c>
      <c r="C1598" s="32" t="s">
        <v>2848</v>
      </c>
      <c r="D1598" s="4" t="s">
        <v>3986</v>
      </c>
      <c r="E1598" s="4">
        <v>1</v>
      </c>
      <c r="F1598" s="4" t="s">
        <v>33</v>
      </c>
      <c r="G1598" s="4">
        <v>0</v>
      </c>
      <c r="H1598" s="4">
        <v>729.6</v>
      </c>
    </row>
    <row r="1599" spans="1:8" ht="30">
      <c r="A1599" s="4">
        <v>1597</v>
      </c>
      <c r="B1599" s="4">
        <v>15970</v>
      </c>
      <c r="C1599" s="32" t="s">
        <v>2849</v>
      </c>
      <c r="D1599" s="4" t="s">
        <v>3987</v>
      </c>
      <c r="E1599" s="4">
        <v>1</v>
      </c>
      <c r="F1599" s="4" t="s">
        <v>33</v>
      </c>
      <c r="G1599" s="4">
        <v>1632</v>
      </c>
      <c r="H1599" s="4">
        <v>729.6</v>
      </c>
    </row>
    <row r="1600" spans="1:8">
      <c r="A1600" s="4">
        <v>1598</v>
      </c>
      <c r="B1600" s="4">
        <v>15980</v>
      </c>
      <c r="C1600" s="32" t="s">
        <v>2850</v>
      </c>
      <c r="D1600" s="4" t="s">
        <v>3988</v>
      </c>
      <c r="E1600" s="4">
        <v>1</v>
      </c>
      <c r="F1600" s="4" t="s">
        <v>33</v>
      </c>
      <c r="G1600" s="4">
        <v>1468</v>
      </c>
      <c r="H1600" s="4">
        <v>729.6</v>
      </c>
    </row>
    <row r="1601" spans="1:8" ht="30">
      <c r="A1601" s="4">
        <v>1599</v>
      </c>
      <c r="B1601" s="4">
        <v>15990</v>
      </c>
      <c r="C1601" s="32" t="s">
        <v>2851</v>
      </c>
      <c r="D1601" s="4" t="s">
        <v>1171</v>
      </c>
      <c r="E1601" s="4">
        <v>1</v>
      </c>
      <c r="F1601" s="4" t="s">
        <v>33</v>
      </c>
      <c r="G1601" s="4">
        <v>0</v>
      </c>
      <c r="H1601" s="4">
        <v>729.6</v>
      </c>
    </row>
    <row r="1602" spans="1:8" ht="30">
      <c r="A1602" s="4">
        <v>1600</v>
      </c>
      <c r="B1602" s="4">
        <v>16000</v>
      </c>
      <c r="C1602" s="32" t="s">
        <v>2852</v>
      </c>
      <c r="D1602" s="4" t="s">
        <v>385</v>
      </c>
      <c r="E1602" s="4">
        <v>1</v>
      </c>
      <c r="F1602" s="4" t="s">
        <v>33</v>
      </c>
      <c r="G1602" s="4">
        <v>1311</v>
      </c>
      <c r="H1602" s="4">
        <v>729.6</v>
      </c>
    </row>
    <row r="1603" spans="1:8" ht="30">
      <c r="A1603" s="4">
        <v>1601</v>
      </c>
      <c r="B1603" s="4">
        <v>16010</v>
      </c>
      <c r="C1603" s="32" t="s">
        <v>2853</v>
      </c>
      <c r="D1603" s="4" t="s">
        <v>1172</v>
      </c>
      <c r="E1603" s="4">
        <v>1</v>
      </c>
      <c r="F1603" s="4" t="s">
        <v>33</v>
      </c>
      <c r="G1603" s="4">
        <v>856</v>
      </c>
      <c r="H1603" s="4">
        <v>729.6</v>
      </c>
    </row>
    <row r="1604" spans="1:8">
      <c r="A1604" s="4">
        <v>1602</v>
      </c>
      <c r="B1604" s="4">
        <v>16020</v>
      </c>
      <c r="C1604" s="32" t="s">
        <v>2854</v>
      </c>
      <c r="D1604" s="4" t="s">
        <v>386</v>
      </c>
      <c r="E1604" s="4">
        <v>1</v>
      </c>
      <c r="F1604" s="4" t="s">
        <v>33</v>
      </c>
      <c r="G1604" s="4">
        <v>0</v>
      </c>
      <c r="H1604" s="4">
        <v>729.6</v>
      </c>
    </row>
    <row r="1605" spans="1:8">
      <c r="A1605" s="4">
        <v>1603</v>
      </c>
      <c r="B1605" s="4">
        <v>16030</v>
      </c>
      <c r="C1605" s="32" t="s">
        <v>2855</v>
      </c>
      <c r="D1605" s="4" t="s">
        <v>387</v>
      </c>
      <c r="E1605" s="4">
        <v>1</v>
      </c>
      <c r="F1605" s="4" t="s">
        <v>33</v>
      </c>
      <c r="G1605" s="4">
        <v>202</v>
      </c>
      <c r="H1605" s="4">
        <v>729.6</v>
      </c>
    </row>
    <row r="1606" spans="1:8">
      <c r="A1606" s="4">
        <v>1604</v>
      </c>
      <c r="B1606" s="4">
        <v>16040</v>
      </c>
      <c r="C1606" s="32" t="s">
        <v>2856</v>
      </c>
      <c r="D1606" s="4" t="s">
        <v>388</v>
      </c>
      <c r="E1606" s="4">
        <v>1</v>
      </c>
      <c r="F1606" s="4" t="s">
        <v>33</v>
      </c>
      <c r="G1606" s="4">
        <v>415</v>
      </c>
      <c r="H1606" s="4">
        <v>729.6</v>
      </c>
    </row>
    <row r="1607" spans="1:8">
      <c r="A1607" s="4">
        <v>1605</v>
      </c>
      <c r="B1607" s="4">
        <v>16050</v>
      </c>
      <c r="C1607" s="32" t="s">
        <v>2857</v>
      </c>
      <c r="D1607" s="4" t="s">
        <v>389</v>
      </c>
      <c r="E1607" s="4">
        <v>1</v>
      </c>
      <c r="F1607" s="4" t="s">
        <v>33</v>
      </c>
      <c r="G1607" s="4">
        <v>0</v>
      </c>
      <c r="H1607" s="4">
        <v>729.6</v>
      </c>
    </row>
    <row r="1608" spans="1:8">
      <c r="A1608" s="4">
        <v>1606</v>
      </c>
      <c r="B1608" s="4">
        <v>16060</v>
      </c>
      <c r="C1608" s="32" t="s">
        <v>2858</v>
      </c>
      <c r="D1608" s="4" t="s">
        <v>390</v>
      </c>
      <c r="E1608" s="4">
        <v>1</v>
      </c>
      <c r="F1608" s="4" t="s">
        <v>33</v>
      </c>
      <c r="G1608" s="4">
        <v>545</v>
      </c>
      <c r="H1608" s="4">
        <v>729.6</v>
      </c>
    </row>
    <row r="1609" spans="1:8">
      <c r="A1609" s="4">
        <v>1607</v>
      </c>
      <c r="B1609" s="4">
        <v>16070</v>
      </c>
      <c r="C1609" s="32" t="s">
        <v>2859</v>
      </c>
      <c r="D1609" s="4" t="s">
        <v>391</v>
      </c>
      <c r="E1609" s="4">
        <v>1</v>
      </c>
      <c r="F1609" s="4" t="s">
        <v>33</v>
      </c>
      <c r="G1609" s="4">
        <v>298</v>
      </c>
      <c r="H1609" s="4">
        <v>776.2</v>
      </c>
    </row>
    <row r="1610" spans="1:8">
      <c r="A1610" s="4">
        <v>1608</v>
      </c>
      <c r="B1610" s="4">
        <v>16080</v>
      </c>
      <c r="C1610" s="32" t="s">
        <v>2860</v>
      </c>
      <c r="D1610" s="4" t="s">
        <v>1173</v>
      </c>
      <c r="E1610" s="4">
        <v>1</v>
      </c>
      <c r="F1610" s="4" t="s">
        <v>33</v>
      </c>
      <c r="G1610" s="4">
        <v>179</v>
      </c>
      <c r="H1610" s="4">
        <v>869.2</v>
      </c>
    </row>
    <row r="1611" spans="1:8">
      <c r="A1611" s="4">
        <v>1609</v>
      </c>
      <c r="B1611" s="4">
        <v>16090</v>
      </c>
      <c r="C1611" s="32" t="s">
        <v>2861</v>
      </c>
      <c r="D1611" s="4" t="s">
        <v>392</v>
      </c>
      <c r="E1611" s="4">
        <v>1</v>
      </c>
      <c r="F1611" s="4" t="s">
        <v>33</v>
      </c>
      <c r="G1611" s="4">
        <v>0</v>
      </c>
      <c r="H1611" s="4">
        <v>941.5</v>
      </c>
    </row>
    <row r="1612" spans="1:8">
      <c r="A1612" s="4">
        <v>1610</v>
      </c>
      <c r="B1612" s="4">
        <v>16100</v>
      </c>
      <c r="C1612" s="32" t="s">
        <v>2862</v>
      </c>
      <c r="D1612" s="4" t="s">
        <v>393</v>
      </c>
      <c r="E1612" s="4">
        <v>1</v>
      </c>
      <c r="F1612" s="4" t="s">
        <v>33</v>
      </c>
      <c r="G1612" s="2">
        <v>298</v>
      </c>
      <c r="H1612" s="2">
        <v>1156.3</v>
      </c>
    </row>
    <row r="1613" spans="1:8">
      <c r="A1613" s="4">
        <v>1611</v>
      </c>
      <c r="B1613" s="4">
        <v>16110</v>
      </c>
      <c r="C1613" s="32" t="s">
        <v>2863</v>
      </c>
      <c r="D1613" s="4" t="s">
        <v>394</v>
      </c>
      <c r="E1613" s="4">
        <v>1</v>
      </c>
      <c r="F1613" s="4" t="s">
        <v>33</v>
      </c>
      <c r="G1613" s="2">
        <v>206</v>
      </c>
      <c r="H1613" s="2">
        <v>1156.3</v>
      </c>
    </row>
    <row r="1614" spans="1:8">
      <c r="A1614" s="4">
        <v>1612</v>
      </c>
      <c r="B1614" s="4">
        <v>16120</v>
      </c>
      <c r="C1614" s="32" t="s">
        <v>2864</v>
      </c>
      <c r="D1614" s="4" t="s">
        <v>395</v>
      </c>
      <c r="E1614" s="4">
        <v>1</v>
      </c>
      <c r="F1614" s="4" t="s">
        <v>33</v>
      </c>
      <c r="G1614" s="2">
        <v>150</v>
      </c>
      <c r="H1614" s="2">
        <v>1450.4</v>
      </c>
    </row>
    <row r="1615" spans="1:8">
      <c r="A1615" s="4">
        <v>1613</v>
      </c>
      <c r="B1615" s="4">
        <v>16130</v>
      </c>
      <c r="C1615" s="32" t="s">
        <v>2865</v>
      </c>
      <c r="D1615" s="4" t="s">
        <v>1174</v>
      </c>
      <c r="E1615" s="4">
        <v>1</v>
      </c>
      <c r="F1615" s="4" t="s">
        <v>33</v>
      </c>
      <c r="G1615" s="4">
        <v>0</v>
      </c>
      <c r="H1615" s="4">
        <v>0</v>
      </c>
    </row>
    <row r="1616" spans="1:8">
      <c r="A1616" s="4">
        <v>1614</v>
      </c>
      <c r="B1616" s="4">
        <v>16140</v>
      </c>
      <c r="C1616" s="32" t="s">
        <v>2866</v>
      </c>
      <c r="D1616" s="3" t="s">
        <v>1175</v>
      </c>
      <c r="E1616" s="4"/>
      <c r="F1616" s="4" t="s">
        <v>33</v>
      </c>
      <c r="G1616" s="4">
        <v>284</v>
      </c>
      <c r="H1616" s="4"/>
    </row>
    <row r="1617" spans="1:8">
      <c r="A1617" s="4">
        <v>1615</v>
      </c>
      <c r="B1617" s="4">
        <v>16150</v>
      </c>
      <c r="C1617" s="32" t="s">
        <v>2867</v>
      </c>
      <c r="D1617" s="4" t="s">
        <v>396</v>
      </c>
      <c r="E1617" s="4">
        <v>1</v>
      </c>
      <c r="F1617" s="4" t="s">
        <v>33</v>
      </c>
      <c r="G1617" s="4">
        <v>179</v>
      </c>
      <c r="H1617" s="4">
        <v>354.4</v>
      </c>
    </row>
    <row r="1618" spans="1:8">
      <c r="A1618" s="4">
        <v>1616</v>
      </c>
      <c r="B1618" s="4">
        <v>16160</v>
      </c>
      <c r="C1618" s="32" t="s">
        <v>2868</v>
      </c>
      <c r="D1618" s="4" t="s">
        <v>449</v>
      </c>
      <c r="E1618" s="4"/>
      <c r="F1618" s="4" t="s">
        <v>33</v>
      </c>
      <c r="G1618" s="4">
        <v>150</v>
      </c>
      <c r="H1618" s="4"/>
    </row>
    <row r="1619" spans="1:8">
      <c r="A1619" s="4">
        <v>1617</v>
      </c>
      <c r="B1619" s="4">
        <v>16170</v>
      </c>
      <c r="C1619" s="32" t="s">
        <v>2869</v>
      </c>
      <c r="D1619" s="4" t="s">
        <v>397</v>
      </c>
      <c r="E1619" s="4">
        <v>1</v>
      </c>
      <c r="F1619" s="4" t="s">
        <v>33</v>
      </c>
      <c r="G1619" s="4">
        <v>0</v>
      </c>
      <c r="H1619" s="4">
        <v>278.2</v>
      </c>
    </row>
    <row r="1620" spans="1:8">
      <c r="A1620" s="4">
        <v>1618</v>
      </c>
      <c r="B1620" s="4">
        <v>16180</v>
      </c>
      <c r="C1620" s="32" t="s">
        <v>2870</v>
      </c>
      <c r="D1620" s="4" t="s">
        <v>3989</v>
      </c>
      <c r="E1620" s="4">
        <v>1</v>
      </c>
      <c r="F1620" s="4" t="s">
        <v>33</v>
      </c>
      <c r="G1620" s="4">
        <v>785</v>
      </c>
      <c r="H1620" s="4">
        <v>172.3</v>
      </c>
    </row>
    <row r="1621" spans="1:8">
      <c r="A1621" s="4">
        <v>1619</v>
      </c>
      <c r="B1621" s="4">
        <v>16190</v>
      </c>
      <c r="C1621" s="32" t="s">
        <v>2871</v>
      </c>
      <c r="D1621" s="4" t="s">
        <v>3990</v>
      </c>
      <c r="E1621" s="4">
        <v>1</v>
      </c>
      <c r="F1621" s="4" t="s">
        <v>33</v>
      </c>
      <c r="G1621" s="4">
        <v>373</v>
      </c>
      <c r="H1621" s="4">
        <v>378.2</v>
      </c>
    </row>
    <row r="1622" spans="1:8">
      <c r="A1622" s="4">
        <v>1620</v>
      </c>
      <c r="B1622" s="4">
        <v>16200</v>
      </c>
      <c r="C1622" s="32" t="s">
        <v>2872</v>
      </c>
      <c r="D1622" s="3" t="s">
        <v>398</v>
      </c>
      <c r="E1622" s="4"/>
      <c r="F1622" s="4" t="s">
        <v>33</v>
      </c>
      <c r="G1622" s="4">
        <v>323</v>
      </c>
      <c r="H1622" s="4"/>
    </row>
    <row r="1623" spans="1:8">
      <c r="A1623" s="4">
        <v>1621</v>
      </c>
      <c r="B1623" s="4">
        <v>16210</v>
      </c>
      <c r="C1623" s="32" t="s">
        <v>2873</v>
      </c>
      <c r="D1623" s="4" t="s">
        <v>399</v>
      </c>
      <c r="E1623" s="4">
        <v>1</v>
      </c>
      <c r="F1623" s="4" t="s">
        <v>33</v>
      </c>
      <c r="G1623" s="4">
        <v>0</v>
      </c>
      <c r="H1623" s="4">
        <v>310.89999999999998</v>
      </c>
    </row>
    <row r="1624" spans="1:8">
      <c r="A1624" s="4">
        <v>1622</v>
      </c>
      <c r="B1624" s="4">
        <v>16220</v>
      </c>
      <c r="C1624" s="32" t="s">
        <v>2874</v>
      </c>
      <c r="D1624" s="4" t="s">
        <v>400</v>
      </c>
      <c r="E1624" s="4">
        <v>1</v>
      </c>
      <c r="F1624" s="4" t="s">
        <v>33</v>
      </c>
      <c r="G1624" s="4">
        <v>553</v>
      </c>
      <c r="H1624" s="4">
        <v>390.1</v>
      </c>
    </row>
    <row r="1625" spans="1:8">
      <c r="A1625" s="4">
        <v>1623</v>
      </c>
      <c r="B1625" s="4">
        <v>16230</v>
      </c>
      <c r="C1625" s="32" t="s">
        <v>2875</v>
      </c>
      <c r="D1625" s="4" t="s">
        <v>401</v>
      </c>
      <c r="E1625" s="4">
        <v>1</v>
      </c>
      <c r="F1625" s="4" t="s">
        <v>33</v>
      </c>
      <c r="G1625" s="4">
        <v>1479</v>
      </c>
      <c r="H1625" s="4">
        <v>468.3</v>
      </c>
    </row>
    <row r="1626" spans="1:8">
      <c r="A1626" s="4">
        <v>1624</v>
      </c>
      <c r="B1626" s="4">
        <v>16240</v>
      </c>
      <c r="C1626" s="32" t="s">
        <v>2876</v>
      </c>
      <c r="D1626" s="4" t="s">
        <v>1176</v>
      </c>
      <c r="E1626" s="4">
        <v>1</v>
      </c>
      <c r="F1626" s="4" t="s">
        <v>33</v>
      </c>
      <c r="G1626" s="4">
        <v>0</v>
      </c>
      <c r="H1626" s="4">
        <v>624.70000000000005</v>
      </c>
    </row>
    <row r="1627" spans="1:8">
      <c r="A1627" s="4">
        <v>1625</v>
      </c>
      <c r="B1627" s="4">
        <v>16250</v>
      </c>
      <c r="C1627" s="32" t="s">
        <v>2877</v>
      </c>
      <c r="D1627" s="4" t="s">
        <v>3991</v>
      </c>
      <c r="E1627" s="4">
        <v>1</v>
      </c>
      <c r="F1627" s="4" t="s">
        <v>33</v>
      </c>
      <c r="G1627" s="4">
        <v>447</v>
      </c>
      <c r="H1627" s="4">
        <v>860.3</v>
      </c>
    </row>
    <row r="1628" spans="1:8">
      <c r="A1628" s="4">
        <v>1626</v>
      </c>
      <c r="B1628" s="4">
        <v>16260</v>
      </c>
      <c r="C1628" s="32" t="s">
        <v>2878</v>
      </c>
      <c r="D1628" s="4" t="s">
        <v>3992</v>
      </c>
      <c r="E1628" s="4">
        <v>1</v>
      </c>
      <c r="F1628" s="4" t="s">
        <v>33</v>
      </c>
      <c r="G1628" s="2">
        <v>0</v>
      </c>
      <c r="H1628" s="2">
        <v>1101.9000000000001</v>
      </c>
    </row>
    <row r="1629" spans="1:8">
      <c r="A1629" s="4">
        <v>1627</v>
      </c>
      <c r="B1629" s="4">
        <v>16270</v>
      </c>
      <c r="C1629" s="32" t="s">
        <v>2879</v>
      </c>
      <c r="D1629" s="3" t="s">
        <v>3992</v>
      </c>
      <c r="E1629" s="4"/>
      <c r="F1629" s="4" t="s">
        <v>33</v>
      </c>
      <c r="G1629" s="4">
        <v>1136</v>
      </c>
      <c r="H1629" s="4"/>
    </row>
    <row r="1630" spans="1:8">
      <c r="A1630" s="4">
        <v>1628</v>
      </c>
      <c r="B1630" s="4">
        <v>16280</v>
      </c>
      <c r="C1630" s="32" t="s">
        <v>2880</v>
      </c>
      <c r="D1630" s="4" t="s">
        <v>1177</v>
      </c>
      <c r="E1630" s="4">
        <v>1</v>
      </c>
      <c r="F1630" s="4" t="s">
        <v>33</v>
      </c>
      <c r="G1630" s="4">
        <v>0</v>
      </c>
      <c r="H1630" s="4">
        <v>474.2</v>
      </c>
    </row>
    <row r="1631" spans="1:8">
      <c r="A1631" s="4">
        <v>1629</v>
      </c>
      <c r="B1631" s="4">
        <v>16290</v>
      </c>
      <c r="C1631" s="32" t="s">
        <v>2881</v>
      </c>
      <c r="D1631" s="4" t="s">
        <v>402</v>
      </c>
      <c r="E1631" s="4">
        <v>1</v>
      </c>
      <c r="F1631" s="4" t="s">
        <v>33</v>
      </c>
      <c r="G1631" s="4">
        <v>1269</v>
      </c>
      <c r="H1631" s="4">
        <v>553.4</v>
      </c>
    </row>
    <row r="1632" spans="1:8">
      <c r="A1632" s="4">
        <v>1630</v>
      </c>
      <c r="B1632" s="4">
        <v>16300</v>
      </c>
      <c r="C1632" s="32" t="s">
        <v>2882</v>
      </c>
      <c r="D1632" s="4" t="s">
        <v>403</v>
      </c>
      <c r="E1632" s="4">
        <v>1</v>
      </c>
      <c r="F1632" s="4" t="s">
        <v>33</v>
      </c>
      <c r="G1632" s="4">
        <v>1419</v>
      </c>
      <c r="H1632" s="4">
        <v>708.8</v>
      </c>
    </row>
    <row r="1633" spans="1:8" ht="45">
      <c r="A1633" s="4">
        <v>1631</v>
      </c>
      <c r="B1633" s="4">
        <v>16310</v>
      </c>
      <c r="C1633" s="32" t="s">
        <v>2883</v>
      </c>
      <c r="D1633" s="4" t="s">
        <v>1178</v>
      </c>
      <c r="E1633" s="4">
        <v>1</v>
      </c>
      <c r="F1633" s="4" t="s">
        <v>33</v>
      </c>
      <c r="G1633" s="4">
        <v>0</v>
      </c>
      <c r="H1633" s="4">
        <v>944.5</v>
      </c>
    </row>
    <row r="1634" spans="1:8">
      <c r="A1634" s="4">
        <v>1632</v>
      </c>
      <c r="B1634" s="4">
        <v>16320</v>
      </c>
      <c r="C1634" s="32" t="s">
        <v>2884</v>
      </c>
      <c r="D1634" s="4" t="s">
        <v>1179</v>
      </c>
      <c r="E1634" s="4">
        <v>1</v>
      </c>
      <c r="F1634" s="4" t="s">
        <v>33</v>
      </c>
      <c r="G1634" s="2">
        <v>956</v>
      </c>
      <c r="H1634" s="2">
        <v>1179.0999999999999</v>
      </c>
    </row>
    <row r="1635" spans="1:8">
      <c r="A1635" s="4">
        <v>1633</v>
      </c>
      <c r="B1635" s="4">
        <v>16330</v>
      </c>
      <c r="C1635" s="32" t="s">
        <v>2885</v>
      </c>
      <c r="D1635" s="3" t="s">
        <v>3993</v>
      </c>
      <c r="E1635" s="4"/>
      <c r="F1635" s="4" t="s">
        <v>33</v>
      </c>
      <c r="G1635" s="4">
        <v>418</v>
      </c>
      <c r="H1635" s="4"/>
    </row>
    <row r="1636" spans="1:8">
      <c r="A1636" s="4">
        <v>1634</v>
      </c>
      <c r="B1636" s="4">
        <v>16340</v>
      </c>
      <c r="C1636" s="32" t="s">
        <v>2886</v>
      </c>
      <c r="D1636" s="4" t="s">
        <v>3994</v>
      </c>
      <c r="E1636" s="4">
        <v>1</v>
      </c>
      <c r="F1636" s="4" t="s">
        <v>33</v>
      </c>
      <c r="G1636" s="4">
        <v>284</v>
      </c>
      <c r="H1636" s="4">
        <v>553.4</v>
      </c>
    </row>
    <row r="1637" spans="1:8" ht="30">
      <c r="A1637" s="4">
        <v>1635</v>
      </c>
      <c r="B1637" s="4">
        <v>16350</v>
      </c>
      <c r="C1637" s="32" t="s">
        <v>2887</v>
      </c>
      <c r="D1637" s="4" t="s">
        <v>3995</v>
      </c>
      <c r="E1637" s="4">
        <v>1</v>
      </c>
      <c r="F1637" s="4" t="s">
        <v>33</v>
      </c>
      <c r="G1637" s="4">
        <v>0</v>
      </c>
      <c r="H1637" s="4">
        <v>788</v>
      </c>
    </row>
    <row r="1638" spans="1:8">
      <c r="A1638" s="4">
        <v>1636</v>
      </c>
      <c r="B1638" s="4">
        <v>16360</v>
      </c>
      <c r="C1638" s="32" t="s">
        <v>2888</v>
      </c>
      <c r="D1638" s="4" t="s">
        <v>3996</v>
      </c>
      <c r="E1638" s="4">
        <v>1</v>
      </c>
      <c r="F1638" s="4" t="s">
        <v>33</v>
      </c>
      <c r="G1638" s="2">
        <v>129</v>
      </c>
      <c r="H1638" s="2">
        <v>1023.7</v>
      </c>
    </row>
    <row r="1639" spans="1:8">
      <c r="A1639" s="4">
        <v>1637</v>
      </c>
      <c r="B1639" s="4">
        <v>16370</v>
      </c>
      <c r="C1639" s="32" t="s">
        <v>2889</v>
      </c>
      <c r="D1639" s="4" t="s">
        <v>3997</v>
      </c>
      <c r="E1639" s="4">
        <v>1</v>
      </c>
      <c r="F1639" s="4" t="s">
        <v>33</v>
      </c>
      <c r="G1639" s="2">
        <v>128</v>
      </c>
      <c r="H1639" s="2">
        <v>1258.3</v>
      </c>
    </row>
    <row r="1640" spans="1:8">
      <c r="A1640" s="4">
        <v>1638</v>
      </c>
      <c r="B1640" s="4">
        <v>16380</v>
      </c>
      <c r="C1640" s="32" t="s">
        <v>2890</v>
      </c>
      <c r="D1640" s="3" t="s">
        <v>3998</v>
      </c>
      <c r="E1640" s="4"/>
      <c r="F1640" s="4" t="s">
        <v>33</v>
      </c>
      <c r="G1640" s="4">
        <v>127</v>
      </c>
      <c r="H1640" s="4"/>
    </row>
    <row r="1641" spans="1:8" ht="30">
      <c r="A1641" s="4">
        <v>1639</v>
      </c>
      <c r="B1641" s="4">
        <v>16390</v>
      </c>
      <c r="C1641" s="32" t="s">
        <v>2891</v>
      </c>
      <c r="D1641" s="4" t="s">
        <v>404</v>
      </c>
      <c r="E1641" s="4">
        <v>1</v>
      </c>
      <c r="F1641" s="4" t="s">
        <v>33</v>
      </c>
      <c r="G1641" s="4">
        <v>0</v>
      </c>
      <c r="H1641" s="4">
        <v>630.6</v>
      </c>
    </row>
    <row r="1642" spans="1:8" ht="30">
      <c r="A1642" s="4">
        <v>1640</v>
      </c>
      <c r="B1642" s="4">
        <v>16400</v>
      </c>
      <c r="C1642" s="32" t="s">
        <v>2892</v>
      </c>
      <c r="D1642" s="4" t="s">
        <v>405</v>
      </c>
      <c r="E1642" s="4">
        <v>1</v>
      </c>
      <c r="F1642" s="4" t="s">
        <v>33</v>
      </c>
      <c r="G1642" s="4">
        <v>5886</v>
      </c>
      <c r="H1642" s="4">
        <v>866.3</v>
      </c>
    </row>
    <row r="1643" spans="1:8" ht="30">
      <c r="A1643" s="4">
        <v>1641</v>
      </c>
      <c r="B1643" s="4">
        <v>16410</v>
      </c>
      <c r="C1643" s="32" t="s">
        <v>2893</v>
      </c>
      <c r="D1643" s="4" t="s">
        <v>1180</v>
      </c>
      <c r="E1643" s="4">
        <v>1</v>
      </c>
      <c r="F1643" s="4" t="s">
        <v>33</v>
      </c>
      <c r="G1643" s="2">
        <v>4254</v>
      </c>
      <c r="H1643" s="2">
        <v>1101.9000000000001</v>
      </c>
    </row>
    <row r="1644" spans="1:8" ht="30">
      <c r="A1644" s="4">
        <v>1642</v>
      </c>
      <c r="B1644" s="4">
        <v>16420</v>
      </c>
      <c r="C1644" s="32" t="s">
        <v>2894</v>
      </c>
      <c r="D1644" s="4" t="s">
        <v>406</v>
      </c>
      <c r="E1644" s="4">
        <v>1</v>
      </c>
      <c r="F1644" s="4" t="s">
        <v>33</v>
      </c>
      <c r="G1644" s="2">
        <v>0</v>
      </c>
      <c r="H1644" s="2">
        <v>1336.5</v>
      </c>
    </row>
    <row r="1645" spans="1:8">
      <c r="A1645" s="4">
        <v>1643</v>
      </c>
      <c r="B1645" s="4">
        <v>16430</v>
      </c>
      <c r="C1645" s="32" t="s">
        <v>2895</v>
      </c>
      <c r="D1645" s="4" t="s">
        <v>407</v>
      </c>
      <c r="E1645" s="4">
        <v>1</v>
      </c>
      <c r="F1645" s="4" t="s">
        <v>33</v>
      </c>
      <c r="G1645" s="4">
        <v>2346</v>
      </c>
      <c r="H1645" s="4">
        <v>0</v>
      </c>
    </row>
    <row r="1646" spans="1:8">
      <c r="A1646" s="4">
        <v>1644</v>
      </c>
      <c r="B1646" s="4">
        <v>16440</v>
      </c>
      <c r="C1646" s="32" t="s">
        <v>2896</v>
      </c>
      <c r="D1646" s="4" t="s">
        <v>408</v>
      </c>
      <c r="E1646" s="4">
        <v>1</v>
      </c>
      <c r="F1646" s="4" t="s">
        <v>33</v>
      </c>
      <c r="G1646" s="4">
        <v>1724</v>
      </c>
      <c r="H1646" s="4">
        <v>0</v>
      </c>
    </row>
    <row r="1647" spans="1:8" ht="30">
      <c r="A1647" s="4">
        <v>1645</v>
      </c>
      <c r="B1647" s="4">
        <v>16450</v>
      </c>
      <c r="C1647" s="32" t="s">
        <v>2897</v>
      </c>
      <c r="D1647" s="4" t="s">
        <v>409</v>
      </c>
      <c r="E1647" s="4"/>
      <c r="F1647" s="4" t="s">
        <v>33</v>
      </c>
      <c r="G1647" s="4">
        <v>0</v>
      </c>
      <c r="H1647" s="4"/>
    </row>
    <row r="1648" spans="1:8">
      <c r="A1648" s="4">
        <v>1646</v>
      </c>
      <c r="B1648" s="4">
        <v>16460</v>
      </c>
      <c r="C1648" s="32" t="s">
        <v>2898</v>
      </c>
      <c r="D1648" s="4" t="s">
        <v>3999</v>
      </c>
      <c r="E1648" s="4">
        <v>1</v>
      </c>
      <c r="F1648" s="4" t="s">
        <v>33</v>
      </c>
      <c r="G1648" s="2">
        <v>1546</v>
      </c>
      <c r="H1648" s="2">
        <v>2304.6999999999998</v>
      </c>
    </row>
    <row r="1649" spans="1:8">
      <c r="A1649" s="4">
        <v>1647</v>
      </c>
      <c r="B1649" s="4">
        <v>16470</v>
      </c>
      <c r="C1649" s="32" t="s">
        <v>2899</v>
      </c>
      <c r="D1649" s="4" t="s">
        <v>4000</v>
      </c>
      <c r="E1649" s="4">
        <v>1</v>
      </c>
      <c r="F1649" s="4" t="s">
        <v>33</v>
      </c>
      <c r="G1649" s="2">
        <v>1608</v>
      </c>
      <c r="H1649" s="2">
        <v>2304.6999999999998</v>
      </c>
    </row>
    <row r="1650" spans="1:8" ht="60">
      <c r="A1650" s="4">
        <v>1648</v>
      </c>
      <c r="B1650" s="4">
        <v>16480</v>
      </c>
      <c r="C1650" s="32" t="s">
        <v>2900</v>
      </c>
      <c r="D1650" s="4" t="s">
        <v>4001</v>
      </c>
      <c r="E1650" s="4"/>
      <c r="F1650" s="4" t="s">
        <v>33</v>
      </c>
      <c r="G1650" s="4">
        <v>0</v>
      </c>
      <c r="H1650" s="4"/>
    </row>
    <row r="1651" spans="1:8" ht="60">
      <c r="A1651" s="4">
        <v>1649</v>
      </c>
      <c r="B1651" s="4">
        <v>16490</v>
      </c>
      <c r="C1651" s="32" t="s">
        <v>2901</v>
      </c>
      <c r="D1651" s="4" t="s">
        <v>4002</v>
      </c>
      <c r="E1651" s="4">
        <v>1</v>
      </c>
      <c r="F1651" s="4" t="s">
        <v>33</v>
      </c>
      <c r="G1651" s="2">
        <v>2518</v>
      </c>
      <c r="H1651" s="2">
        <v>1256.3</v>
      </c>
    </row>
    <row r="1652" spans="1:8" ht="45">
      <c r="A1652" s="4">
        <v>1650</v>
      </c>
      <c r="B1652" s="4">
        <v>16500</v>
      </c>
      <c r="C1652" s="32" t="s">
        <v>2902</v>
      </c>
      <c r="D1652" s="4" t="s">
        <v>1181</v>
      </c>
      <c r="E1652" s="4">
        <v>1</v>
      </c>
      <c r="F1652" s="4" t="s">
        <v>33</v>
      </c>
      <c r="G1652" s="2">
        <v>0</v>
      </c>
      <c r="H1652" s="2">
        <v>1256.3</v>
      </c>
    </row>
    <row r="1653" spans="1:8">
      <c r="A1653" s="4">
        <v>1651</v>
      </c>
      <c r="B1653" s="4">
        <v>16510</v>
      </c>
      <c r="C1653" s="32" t="s">
        <v>2903</v>
      </c>
      <c r="D1653" s="4" t="s">
        <v>410</v>
      </c>
      <c r="E1653" s="4">
        <v>1</v>
      </c>
      <c r="F1653" s="4" t="s">
        <v>33</v>
      </c>
      <c r="G1653" s="2">
        <v>3764</v>
      </c>
      <c r="H1653" s="2">
        <v>2506.6999999999998</v>
      </c>
    </row>
    <row r="1654" spans="1:8">
      <c r="A1654" s="4">
        <v>1652</v>
      </c>
      <c r="B1654" s="4">
        <v>16520</v>
      </c>
      <c r="C1654" s="32" t="s">
        <v>2904</v>
      </c>
      <c r="D1654" s="4" t="s">
        <v>411</v>
      </c>
      <c r="E1654" s="4">
        <v>1</v>
      </c>
      <c r="F1654" s="4" t="s">
        <v>33</v>
      </c>
      <c r="G1654" s="2">
        <v>2537</v>
      </c>
      <c r="H1654" s="2">
        <v>1046.4000000000001</v>
      </c>
    </row>
    <row r="1655" spans="1:8" ht="45">
      <c r="A1655" s="4">
        <v>1653</v>
      </c>
      <c r="B1655" s="4">
        <v>16530</v>
      </c>
      <c r="C1655" s="32" t="s">
        <v>2905</v>
      </c>
      <c r="D1655" s="4" t="s">
        <v>4003</v>
      </c>
      <c r="E1655" s="4"/>
      <c r="F1655" s="4" t="s">
        <v>33</v>
      </c>
      <c r="G1655" s="4">
        <v>0</v>
      </c>
      <c r="H1655" s="4"/>
    </row>
    <row r="1656" spans="1:8">
      <c r="A1656" s="4">
        <v>1654</v>
      </c>
      <c r="B1656" s="4">
        <v>16540</v>
      </c>
      <c r="C1656" s="32" t="s">
        <v>2906</v>
      </c>
      <c r="D1656" s="4" t="s">
        <v>412</v>
      </c>
      <c r="E1656" s="4">
        <v>1</v>
      </c>
      <c r="F1656" s="4" t="s">
        <v>33</v>
      </c>
      <c r="G1656" s="2">
        <v>8061</v>
      </c>
      <c r="H1656" s="2">
        <v>7058.7</v>
      </c>
    </row>
    <row r="1657" spans="1:8">
      <c r="A1657" s="4">
        <v>1655</v>
      </c>
      <c r="B1657" s="4">
        <v>16550</v>
      </c>
      <c r="C1657" s="32" t="s">
        <v>2907</v>
      </c>
      <c r="D1657" s="3" t="s">
        <v>413</v>
      </c>
      <c r="E1657" s="4">
        <v>1</v>
      </c>
      <c r="F1657" s="4" t="s">
        <v>33</v>
      </c>
      <c r="G1657" s="2">
        <v>8315</v>
      </c>
      <c r="H1657" s="2">
        <v>6615.2</v>
      </c>
    </row>
    <row r="1658" spans="1:8">
      <c r="A1658" s="4">
        <v>1656</v>
      </c>
      <c r="B1658" s="4">
        <v>16560</v>
      </c>
      <c r="C1658" s="32" t="s">
        <v>2908</v>
      </c>
      <c r="D1658" s="4" t="s">
        <v>4004</v>
      </c>
      <c r="E1658" s="4"/>
      <c r="F1658" s="4" t="s">
        <v>33</v>
      </c>
      <c r="G1658" s="4">
        <v>0</v>
      </c>
      <c r="H1658" s="4"/>
    </row>
    <row r="1659" spans="1:8">
      <c r="A1659" s="4">
        <v>1657</v>
      </c>
      <c r="B1659" s="4">
        <v>16570</v>
      </c>
      <c r="C1659" s="32" t="s">
        <v>2909</v>
      </c>
      <c r="D1659" s="4" t="s">
        <v>4005</v>
      </c>
      <c r="E1659" s="4">
        <v>1</v>
      </c>
      <c r="F1659" s="4" t="s">
        <v>33</v>
      </c>
      <c r="G1659" s="4">
        <v>51885</v>
      </c>
      <c r="H1659" s="4">
        <v>264.3</v>
      </c>
    </row>
    <row r="1660" spans="1:8">
      <c r="A1660" s="4">
        <v>1658</v>
      </c>
      <c r="B1660" s="4">
        <v>16580</v>
      </c>
      <c r="C1660" s="32" t="s">
        <v>2910</v>
      </c>
      <c r="D1660" s="4" t="s">
        <v>4006</v>
      </c>
      <c r="E1660" s="4">
        <v>1</v>
      </c>
      <c r="F1660" s="4" t="s">
        <v>33</v>
      </c>
      <c r="G1660" s="4">
        <v>75456</v>
      </c>
      <c r="H1660" s="4">
        <v>107.9</v>
      </c>
    </row>
    <row r="1661" spans="1:8">
      <c r="A1661" s="4">
        <v>1659</v>
      </c>
      <c r="B1661" s="4">
        <v>16590</v>
      </c>
      <c r="C1661" s="32" t="s">
        <v>2911</v>
      </c>
      <c r="D1661" s="4" t="s">
        <v>4007</v>
      </c>
      <c r="E1661" s="4">
        <v>1</v>
      </c>
      <c r="F1661" s="4" t="s">
        <v>33</v>
      </c>
      <c r="G1661" s="4">
        <v>117729</v>
      </c>
      <c r="H1661" s="4">
        <v>157.4</v>
      </c>
    </row>
    <row r="1662" spans="1:8" ht="75">
      <c r="A1662" s="4">
        <v>1660</v>
      </c>
      <c r="B1662" s="4">
        <v>16600</v>
      </c>
      <c r="C1662" s="32" t="s">
        <v>2912</v>
      </c>
      <c r="D1662" s="4" t="s">
        <v>414</v>
      </c>
      <c r="E1662" s="4">
        <v>1</v>
      </c>
      <c r="F1662" s="4" t="s">
        <v>33</v>
      </c>
      <c r="G1662" s="4">
        <v>37192</v>
      </c>
      <c r="H1662" s="4">
        <v>76.2</v>
      </c>
    </row>
    <row r="1663" spans="1:8">
      <c r="A1663" s="4">
        <v>1661</v>
      </c>
      <c r="B1663" s="4">
        <v>16610</v>
      </c>
      <c r="C1663" s="32" t="s">
        <v>2913</v>
      </c>
      <c r="D1663" s="4" t="s">
        <v>4008</v>
      </c>
      <c r="E1663" s="4">
        <v>1</v>
      </c>
      <c r="F1663" s="4" t="s">
        <v>33</v>
      </c>
      <c r="G1663" s="4">
        <v>3495</v>
      </c>
      <c r="H1663" s="4">
        <v>39.6</v>
      </c>
    </row>
    <row r="1664" spans="1:8">
      <c r="A1664" s="4">
        <v>1662</v>
      </c>
      <c r="B1664" s="4">
        <v>16620</v>
      </c>
      <c r="C1664" s="32" t="s">
        <v>2914</v>
      </c>
      <c r="D1664" s="4" t="s">
        <v>1182</v>
      </c>
      <c r="E1664" s="4">
        <v>1</v>
      </c>
      <c r="F1664" s="4" t="s">
        <v>33</v>
      </c>
      <c r="G1664" s="4">
        <v>2115</v>
      </c>
      <c r="H1664" s="4">
        <v>15.8</v>
      </c>
    </row>
    <row r="1665" spans="1:8" ht="30">
      <c r="A1665" s="4">
        <v>1663</v>
      </c>
      <c r="B1665" s="4">
        <v>16630</v>
      </c>
      <c r="C1665" s="32" t="s">
        <v>2915</v>
      </c>
      <c r="D1665" s="4" t="s">
        <v>415</v>
      </c>
      <c r="E1665" s="4">
        <v>1</v>
      </c>
      <c r="F1665" s="4" t="s">
        <v>33</v>
      </c>
      <c r="G1665" s="4">
        <v>0</v>
      </c>
      <c r="H1665" s="4">
        <v>12.9</v>
      </c>
    </row>
    <row r="1666" spans="1:8">
      <c r="A1666" s="4">
        <v>1664</v>
      </c>
      <c r="B1666" s="4">
        <v>16640</v>
      </c>
      <c r="C1666" s="32" t="s">
        <v>2916</v>
      </c>
      <c r="D1666" s="4" t="s">
        <v>4009</v>
      </c>
      <c r="E1666" s="4">
        <v>1</v>
      </c>
      <c r="F1666" s="4" t="s">
        <v>33</v>
      </c>
      <c r="G1666" s="4">
        <v>1117</v>
      </c>
      <c r="H1666" s="4">
        <v>11.9</v>
      </c>
    </row>
    <row r="1667" spans="1:8">
      <c r="A1667" s="4">
        <v>1665</v>
      </c>
      <c r="B1667" s="4">
        <v>16650</v>
      </c>
      <c r="C1667" s="32" t="s">
        <v>2917</v>
      </c>
      <c r="D1667" s="4" t="s">
        <v>416</v>
      </c>
      <c r="E1667" s="4">
        <v>1</v>
      </c>
      <c r="F1667" s="4" t="s">
        <v>33</v>
      </c>
      <c r="G1667" s="4">
        <v>1401</v>
      </c>
      <c r="H1667" s="4">
        <v>89.1</v>
      </c>
    </row>
    <row r="1668" spans="1:8" ht="45">
      <c r="A1668" s="4">
        <v>1666</v>
      </c>
      <c r="B1668" s="4">
        <v>16660</v>
      </c>
      <c r="C1668" s="32" t="s">
        <v>2918</v>
      </c>
      <c r="D1668" s="4" t="s">
        <v>1183</v>
      </c>
      <c r="E1668" s="4">
        <v>1</v>
      </c>
      <c r="F1668" s="4" t="s">
        <v>356</v>
      </c>
      <c r="G1668" s="4">
        <v>0</v>
      </c>
      <c r="H1668" s="4">
        <v>74.3</v>
      </c>
    </row>
    <row r="1669" spans="1:8">
      <c r="A1669" s="4">
        <v>1667</v>
      </c>
      <c r="B1669" s="4">
        <v>16670</v>
      </c>
      <c r="C1669" s="32" t="s">
        <v>2919</v>
      </c>
      <c r="D1669" s="4" t="s">
        <v>4010</v>
      </c>
      <c r="E1669" s="4">
        <v>1</v>
      </c>
      <c r="F1669" s="4" t="s">
        <v>356</v>
      </c>
      <c r="G1669" s="4">
        <v>6323</v>
      </c>
      <c r="H1669" s="4">
        <v>36.6</v>
      </c>
    </row>
    <row r="1670" spans="1:8">
      <c r="A1670" s="4">
        <v>1668</v>
      </c>
      <c r="B1670" s="4">
        <v>16680</v>
      </c>
      <c r="C1670" s="32" t="s">
        <v>2920</v>
      </c>
      <c r="D1670" s="4" t="s">
        <v>4011</v>
      </c>
      <c r="E1670" s="4">
        <v>1</v>
      </c>
      <c r="F1670" s="4" t="s">
        <v>417</v>
      </c>
      <c r="G1670" s="4">
        <v>49</v>
      </c>
      <c r="H1670" s="4">
        <v>296</v>
      </c>
    </row>
    <row r="1671" spans="1:8">
      <c r="A1671" s="4">
        <v>1669</v>
      </c>
      <c r="B1671" s="4">
        <v>16690</v>
      </c>
      <c r="C1671" s="32" t="s">
        <v>2921</v>
      </c>
      <c r="D1671" s="4" t="s">
        <v>4012</v>
      </c>
      <c r="E1671" s="4">
        <v>1</v>
      </c>
      <c r="F1671" s="4" t="s">
        <v>356</v>
      </c>
      <c r="G1671" s="4">
        <v>7402</v>
      </c>
      <c r="H1671" s="4">
        <v>634.6</v>
      </c>
    </row>
    <row r="1672" spans="1:8">
      <c r="A1672" s="4">
        <v>1670</v>
      </c>
      <c r="B1672" s="4">
        <v>16700</v>
      </c>
      <c r="C1672" s="32" t="s">
        <v>2922</v>
      </c>
      <c r="D1672" s="4" t="s">
        <v>4013</v>
      </c>
      <c r="E1672" s="4">
        <v>1</v>
      </c>
      <c r="F1672" s="4" t="s">
        <v>417</v>
      </c>
      <c r="G1672" s="2">
        <v>49</v>
      </c>
      <c r="H1672" s="2">
        <v>1130.5999999999999</v>
      </c>
    </row>
    <row r="1673" spans="1:8">
      <c r="A1673" s="4">
        <v>1671</v>
      </c>
      <c r="B1673" s="4">
        <v>16710</v>
      </c>
      <c r="C1673" s="32" t="s">
        <v>2923</v>
      </c>
      <c r="D1673" s="4" t="s">
        <v>4014</v>
      </c>
      <c r="E1673" s="4">
        <v>1</v>
      </c>
      <c r="F1673" s="4" t="s">
        <v>356</v>
      </c>
      <c r="G1673" s="4">
        <v>8771</v>
      </c>
      <c r="H1673" s="4">
        <v>705.9</v>
      </c>
    </row>
    <row r="1674" spans="1:8">
      <c r="A1674" s="4">
        <v>1672</v>
      </c>
      <c r="B1674" s="4">
        <v>16720</v>
      </c>
      <c r="C1674" s="32" t="s">
        <v>2924</v>
      </c>
      <c r="D1674" s="4" t="s">
        <v>4015</v>
      </c>
      <c r="E1674" s="4">
        <v>1</v>
      </c>
      <c r="F1674" s="4" t="s">
        <v>417</v>
      </c>
      <c r="G1674" s="4">
        <v>49</v>
      </c>
      <c r="H1674" s="4">
        <v>186.1</v>
      </c>
    </row>
    <row r="1675" spans="1:8">
      <c r="A1675" s="4">
        <v>1673</v>
      </c>
      <c r="B1675" s="4">
        <v>16730</v>
      </c>
      <c r="C1675" s="32" t="s">
        <v>2925</v>
      </c>
      <c r="D1675" s="4" t="s">
        <v>4016</v>
      </c>
      <c r="E1675" s="4"/>
      <c r="F1675" s="4" t="s">
        <v>356</v>
      </c>
      <c r="G1675" s="4">
        <v>3414</v>
      </c>
      <c r="H1675" s="4"/>
    </row>
    <row r="1676" spans="1:8">
      <c r="A1676" s="4">
        <v>1674</v>
      </c>
      <c r="B1676" s="4">
        <v>16740</v>
      </c>
      <c r="C1676" s="32" t="s">
        <v>2926</v>
      </c>
      <c r="D1676" s="4" t="s">
        <v>4017</v>
      </c>
      <c r="E1676" s="4">
        <v>1</v>
      </c>
      <c r="F1676" s="4" t="s">
        <v>417</v>
      </c>
      <c r="G1676" s="4">
        <v>8</v>
      </c>
      <c r="H1676" s="4">
        <v>673.2</v>
      </c>
    </row>
    <row r="1677" spans="1:8">
      <c r="A1677" s="4">
        <v>1675</v>
      </c>
      <c r="B1677" s="4">
        <v>16750</v>
      </c>
      <c r="C1677" s="32" t="s">
        <v>2927</v>
      </c>
      <c r="D1677" s="4" t="s">
        <v>4018</v>
      </c>
      <c r="E1677" s="4">
        <v>1</v>
      </c>
      <c r="F1677" s="4" t="s">
        <v>356</v>
      </c>
      <c r="G1677" s="2">
        <v>4412</v>
      </c>
      <c r="H1677" s="2">
        <v>3300.7</v>
      </c>
    </row>
    <row r="1678" spans="1:8">
      <c r="A1678" s="4">
        <v>1676</v>
      </c>
      <c r="B1678" s="4">
        <v>16760</v>
      </c>
      <c r="C1678" s="32" t="s">
        <v>2928</v>
      </c>
      <c r="D1678" s="4" t="s">
        <v>4019</v>
      </c>
      <c r="E1678" s="4">
        <v>1</v>
      </c>
      <c r="F1678" s="4" t="s">
        <v>417</v>
      </c>
      <c r="G1678" s="4">
        <v>12</v>
      </c>
      <c r="H1678" s="4">
        <v>144.5</v>
      </c>
    </row>
    <row r="1679" spans="1:8">
      <c r="A1679" s="4">
        <v>1677</v>
      </c>
      <c r="B1679" s="4">
        <v>16770</v>
      </c>
      <c r="C1679" s="32" t="s">
        <v>2929</v>
      </c>
      <c r="D1679" s="4" t="s">
        <v>418</v>
      </c>
      <c r="E1679" s="4">
        <v>1</v>
      </c>
      <c r="F1679" s="4" t="s">
        <v>356</v>
      </c>
      <c r="G1679" s="4">
        <v>0</v>
      </c>
      <c r="H1679" s="4">
        <v>691</v>
      </c>
    </row>
    <row r="1680" spans="1:8">
      <c r="A1680" s="4">
        <v>1678</v>
      </c>
      <c r="B1680" s="4">
        <v>16780</v>
      </c>
      <c r="C1680" s="32" t="s">
        <v>2930</v>
      </c>
      <c r="D1680" s="4" t="s">
        <v>419</v>
      </c>
      <c r="E1680" s="4"/>
      <c r="F1680" s="4" t="s">
        <v>356</v>
      </c>
      <c r="G1680" s="4">
        <v>2606</v>
      </c>
      <c r="H1680" s="4"/>
    </row>
    <row r="1681" spans="1:8">
      <c r="A1681" s="4">
        <v>1679</v>
      </c>
      <c r="B1681" s="4">
        <v>16790</v>
      </c>
      <c r="C1681" s="32" t="s">
        <v>2931</v>
      </c>
      <c r="D1681" s="3" t="s">
        <v>420</v>
      </c>
      <c r="E1681" s="4">
        <v>1</v>
      </c>
      <c r="F1681" s="4" t="s">
        <v>356</v>
      </c>
      <c r="G1681" s="2">
        <v>2606</v>
      </c>
      <c r="H1681" s="2">
        <v>100177.1</v>
      </c>
    </row>
    <row r="1682" spans="1:8">
      <c r="A1682" s="4">
        <v>1680</v>
      </c>
      <c r="B1682" s="4">
        <v>16800</v>
      </c>
      <c r="C1682" s="32" t="s">
        <v>2932</v>
      </c>
      <c r="D1682" s="3" t="s">
        <v>421</v>
      </c>
      <c r="E1682" s="4">
        <v>1</v>
      </c>
      <c r="F1682" s="4" t="s">
        <v>356</v>
      </c>
      <c r="G1682" s="2">
        <v>8292</v>
      </c>
      <c r="H1682" s="2">
        <v>82918.399999999994</v>
      </c>
    </row>
    <row r="1683" spans="1:8">
      <c r="A1683" s="4">
        <v>1681</v>
      </c>
      <c r="B1683" s="4">
        <v>16810</v>
      </c>
      <c r="C1683" s="32" t="s">
        <v>2933</v>
      </c>
      <c r="D1683" s="4" t="s">
        <v>422</v>
      </c>
      <c r="E1683" s="4">
        <v>1</v>
      </c>
      <c r="F1683" s="4" t="s">
        <v>20</v>
      </c>
      <c r="G1683" s="2">
        <v>0</v>
      </c>
      <c r="H1683" s="2">
        <v>40241.5</v>
      </c>
    </row>
    <row r="1684" spans="1:8">
      <c r="A1684" s="4">
        <v>1682</v>
      </c>
      <c r="B1684" s="4">
        <v>16820</v>
      </c>
      <c r="C1684" s="32" t="s">
        <v>2934</v>
      </c>
      <c r="D1684" s="4" t="s">
        <v>423</v>
      </c>
      <c r="E1684" s="4"/>
      <c r="F1684" s="4" t="s">
        <v>20</v>
      </c>
      <c r="G1684" s="4">
        <v>25</v>
      </c>
      <c r="H1684" s="4"/>
    </row>
    <row r="1685" spans="1:8">
      <c r="A1685" s="4">
        <v>1683</v>
      </c>
      <c r="B1685" s="4">
        <v>16830</v>
      </c>
      <c r="C1685" s="32" t="s">
        <v>2935</v>
      </c>
      <c r="D1685" s="4" t="s">
        <v>424</v>
      </c>
      <c r="E1685" s="4">
        <v>1</v>
      </c>
      <c r="F1685" s="4" t="s">
        <v>20</v>
      </c>
      <c r="G1685" s="2">
        <v>26</v>
      </c>
      <c r="H1685" s="2">
        <v>1356.3</v>
      </c>
    </row>
    <row r="1686" spans="1:8">
      <c r="A1686" s="4">
        <v>1684</v>
      </c>
      <c r="B1686" s="4">
        <v>16840</v>
      </c>
      <c r="C1686" s="32" t="s">
        <v>2936</v>
      </c>
      <c r="D1686" s="4" t="s">
        <v>425</v>
      </c>
      <c r="E1686" s="4">
        <v>1</v>
      </c>
      <c r="F1686" s="4" t="s">
        <v>20</v>
      </c>
      <c r="G1686" s="2">
        <v>38</v>
      </c>
      <c r="H1686" s="2">
        <v>1356.3</v>
      </c>
    </row>
    <row r="1687" spans="1:8">
      <c r="A1687" s="4">
        <v>1685</v>
      </c>
      <c r="B1687" s="4">
        <v>16850</v>
      </c>
      <c r="C1687" s="32" t="s">
        <v>2937</v>
      </c>
      <c r="D1687" s="4" t="s">
        <v>426</v>
      </c>
      <c r="E1687" s="4">
        <v>1</v>
      </c>
      <c r="F1687" s="4" t="s">
        <v>20</v>
      </c>
      <c r="G1687" s="4">
        <v>41</v>
      </c>
      <c r="H1687" s="4">
        <v>280.2</v>
      </c>
    </row>
    <row r="1688" spans="1:8">
      <c r="A1688" s="4">
        <v>1686</v>
      </c>
      <c r="B1688" s="4">
        <v>16860</v>
      </c>
      <c r="C1688" s="32" t="s">
        <v>2938</v>
      </c>
      <c r="D1688" s="4" t="s">
        <v>427</v>
      </c>
      <c r="E1688" s="4">
        <v>1</v>
      </c>
      <c r="F1688" s="4" t="s">
        <v>20</v>
      </c>
      <c r="G1688" s="4">
        <v>54</v>
      </c>
      <c r="H1688" s="4">
        <v>280.2</v>
      </c>
    </row>
    <row r="1689" spans="1:8" ht="45">
      <c r="A1689" s="4">
        <v>1687</v>
      </c>
      <c r="B1689" s="4">
        <v>16870</v>
      </c>
      <c r="C1689" s="32" t="s">
        <v>2939</v>
      </c>
      <c r="D1689" s="4" t="s">
        <v>4020</v>
      </c>
      <c r="E1689" s="4">
        <v>1</v>
      </c>
      <c r="F1689" s="4" t="s">
        <v>33</v>
      </c>
      <c r="G1689" s="4">
        <v>0</v>
      </c>
      <c r="H1689" s="4">
        <v>347.5</v>
      </c>
    </row>
    <row r="1690" spans="1:8">
      <c r="A1690" s="4">
        <v>1688</v>
      </c>
      <c r="B1690" s="4">
        <v>16880</v>
      </c>
      <c r="C1690" s="32" t="s">
        <v>2940</v>
      </c>
      <c r="D1690" s="4" t="s">
        <v>4021</v>
      </c>
      <c r="E1690" s="4">
        <v>1</v>
      </c>
      <c r="F1690" s="4" t="s">
        <v>33</v>
      </c>
      <c r="G1690" s="4">
        <v>6532</v>
      </c>
      <c r="H1690" s="4">
        <v>145.5</v>
      </c>
    </row>
    <row r="1691" spans="1:8">
      <c r="A1691" s="4">
        <v>1689</v>
      </c>
      <c r="B1691" s="4">
        <v>16890</v>
      </c>
      <c r="C1691" s="32" t="s">
        <v>2941</v>
      </c>
      <c r="D1691" s="4" t="s">
        <v>4022</v>
      </c>
      <c r="E1691" s="4">
        <v>1</v>
      </c>
      <c r="F1691" s="4" t="s">
        <v>33</v>
      </c>
      <c r="G1691" s="4">
        <v>7512</v>
      </c>
      <c r="H1691" s="4">
        <v>159.4</v>
      </c>
    </row>
    <row r="1692" spans="1:8">
      <c r="A1692" s="4">
        <v>1690</v>
      </c>
      <c r="B1692" s="4">
        <v>16900</v>
      </c>
      <c r="C1692" s="32" t="s">
        <v>2942</v>
      </c>
      <c r="D1692" s="4" t="s">
        <v>4023</v>
      </c>
      <c r="E1692" s="4"/>
      <c r="F1692" s="4" t="s">
        <v>33</v>
      </c>
      <c r="G1692" s="4">
        <v>8572</v>
      </c>
      <c r="H1692" s="4"/>
    </row>
    <row r="1693" spans="1:8">
      <c r="A1693" s="4">
        <v>1691</v>
      </c>
      <c r="B1693" s="4">
        <v>16910</v>
      </c>
      <c r="C1693" s="32" t="s">
        <v>2943</v>
      </c>
      <c r="D1693" s="4" t="s">
        <v>4024</v>
      </c>
      <c r="E1693" s="4">
        <v>1</v>
      </c>
      <c r="F1693" s="4" t="s">
        <v>33</v>
      </c>
      <c r="G1693" s="2">
        <v>15647</v>
      </c>
      <c r="H1693" s="2">
        <v>9792.1</v>
      </c>
    </row>
    <row r="1694" spans="1:8">
      <c r="A1694" s="4">
        <v>1692</v>
      </c>
      <c r="B1694" s="4">
        <v>16920</v>
      </c>
      <c r="C1694" s="32" t="s">
        <v>2944</v>
      </c>
      <c r="D1694" s="4" t="s">
        <v>4025</v>
      </c>
      <c r="E1694" s="4">
        <v>1</v>
      </c>
      <c r="F1694" s="4" t="s">
        <v>33</v>
      </c>
      <c r="G1694" s="2">
        <v>19664</v>
      </c>
      <c r="H1694" s="2">
        <v>4313.3999999999996</v>
      </c>
    </row>
    <row r="1695" spans="1:8">
      <c r="A1695" s="4">
        <v>1693</v>
      </c>
      <c r="B1695" s="4">
        <v>16930</v>
      </c>
      <c r="C1695" s="32" t="s">
        <v>2945</v>
      </c>
      <c r="D1695" s="4" t="s">
        <v>428</v>
      </c>
      <c r="E1695" s="4"/>
      <c r="F1695" s="4" t="s">
        <v>33</v>
      </c>
      <c r="G1695" s="4">
        <v>0</v>
      </c>
      <c r="H1695" s="4"/>
    </row>
    <row r="1696" spans="1:8">
      <c r="A1696" s="4">
        <v>1694</v>
      </c>
      <c r="B1696" s="4">
        <v>16940</v>
      </c>
      <c r="C1696" s="32" t="s">
        <v>2946</v>
      </c>
      <c r="D1696" s="4" t="s">
        <v>4026</v>
      </c>
      <c r="E1696" s="4">
        <v>1</v>
      </c>
      <c r="F1696" s="4" t="s">
        <v>33</v>
      </c>
      <c r="G1696" s="4">
        <v>4393</v>
      </c>
      <c r="H1696" s="4">
        <v>494</v>
      </c>
    </row>
    <row r="1697" spans="1:8">
      <c r="A1697" s="4">
        <v>1695</v>
      </c>
      <c r="B1697" s="4">
        <v>16950</v>
      </c>
      <c r="C1697" s="32" t="s">
        <v>2947</v>
      </c>
      <c r="D1697" s="4" t="s">
        <v>4027</v>
      </c>
      <c r="E1697" s="4">
        <v>1</v>
      </c>
      <c r="F1697" s="4" t="s">
        <v>33</v>
      </c>
      <c r="G1697" s="4">
        <v>6023</v>
      </c>
      <c r="H1697" s="4">
        <v>538.6</v>
      </c>
    </row>
    <row r="1698" spans="1:8">
      <c r="A1698" s="4">
        <v>1696</v>
      </c>
      <c r="B1698" s="4">
        <v>16960</v>
      </c>
      <c r="C1698" s="32" t="s">
        <v>2948</v>
      </c>
      <c r="D1698" s="4" t="s">
        <v>4028</v>
      </c>
      <c r="E1698" s="4">
        <v>1</v>
      </c>
      <c r="F1698" s="4" t="s">
        <v>33</v>
      </c>
      <c r="G1698" s="4">
        <v>7396</v>
      </c>
      <c r="H1698" s="4">
        <v>815.8</v>
      </c>
    </row>
    <row r="1699" spans="1:8">
      <c r="A1699" s="4">
        <v>1697</v>
      </c>
      <c r="B1699" s="4">
        <v>16970</v>
      </c>
      <c r="C1699" s="32" t="s">
        <v>2949</v>
      </c>
      <c r="D1699" s="4" t="s">
        <v>4029</v>
      </c>
      <c r="E1699" s="4"/>
      <c r="F1699" s="4" t="s">
        <v>33</v>
      </c>
      <c r="G1699" s="4">
        <v>12956</v>
      </c>
      <c r="H1699" s="4"/>
    </row>
    <row r="1700" spans="1:8">
      <c r="A1700" s="4">
        <v>1698</v>
      </c>
      <c r="B1700" s="4">
        <v>16980</v>
      </c>
      <c r="C1700" s="32" t="s">
        <v>2950</v>
      </c>
      <c r="D1700" s="4" t="s">
        <v>4030</v>
      </c>
      <c r="E1700" s="4">
        <v>1</v>
      </c>
      <c r="F1700" s="4" t="s">
        <v>33</v>
      </c>
      <c r="G1700" s="4">
        <v>17273</v>
      </c>
      <c r="H1700" s="4">
        <v>15.8</v>
      </c>
    </row>
    <row r="1701" spans="1:8">
      <c r="A1701" s="4">
        <v>1699</v>
      </c>
      <c r="B1701" s="4">
        <v>16990</v>
      </c>
      <c r="C1701" s="32" t="s">
        <v>2951</v>
      </c>
      <c r="D1701" s="4" t="s">
        <v>429</v>
      </c>
      <c r="E1701" s="4">
        <v>1</v>
      </c>
      <c r="F1701" s="4" t="s">
        <v>9</v>
      </c>
      <c r="G1701" s="4">
        <v>0</v>
      </c>
      <c r="H1701" s="4">
        <v>21.8</v>
      </c>
    </row>
    <row r="1702" spans="1:8" ht="30">
      <c r="A1702" s="4">
        <v>1700</v>
      </c>
      <c r="B1702" s="4">
        <v>17000</v>
      </c>
      <c r="C1702" s="32" t="s">
        <v>2952</v>
      </c>
      <c r="D1702" s="4" t="s">
        <v>430</v>
      </c>
      <c r="E1702" s="4"/>
      <c r="F1702" s="4" t="s">
        <v>9</v>
      </c>
      <c r="G1702" s="4">
        <v>63</v>
      </c>
      <c r="H1702" s="4"/>
    </row>
    <row r="1703" spans="1:8">
      <c r="A1703" s="4">
        <v>1701</v>
      </c>
      <c r="B1703" s="4">
        <v>17010</v>
      </c>
      <c r="C1703" s="32" t="s">
        <v>2953</v>
      </c>
      <c r="D1703" s="4" t="s">
        <v>431</v>
      </c>
      <c r="E1703" s="4">
        <v>1</v>
      </c>
      <c r="F1703" s="4" t="s">
        <v>33</v>
      </c>
      <c r="G1703" s="4">
        <v>0</v>
      </c>
      <c r="H1703" s="4">
        <v>105.9</v>
      </c>
    </row>
    <row r="1704" spans="1:8">
      <c r="A1704" s="4">
        <v>1702</v>
      </c>
      <c r="B1704" s="4">
        <v>17020</v>
      </c>
      <c r="C1704" s="32" t="s">
        <v>2954</v>
      </c>
      <c r="D1704" s="4" t="s">
        <v>4031</v>
      </c>
      <c r="E1704" s="4">
        <v>1</v>
      </c>
      <c r="F1704" s="4" t="s">
        <v>33</v>
      </c>
      <c r="G1704" s="4">
        <v>5730</v>
      </c>
      <c r="H1704" s="4">
        <v>129.69999999999999</v>
      </c>
    </row>
    <row r="1705" spans="1:8">
      <c r="A1705" s="4">
        <v>1703</v>
      </c>
      <c r="B1705" s="4">
        <v>17030</v>
      </c>
      <c r="C1705" s="32" t="s">
        <v>2955</v>
      </c>
      <c r="D1705" s="4" t="s">
        <v>4032</v>
      </c>
      <c r="E1705" s="4">
        <v>1</v>
      </c>
      <c r="F1705" s="4" t="s">
        <v>33</v>
      </c>
      <c r="G1705" s="4">
        <v>6711</v>
      </c>
      <c r="H1705" s="4">
        <v>160.4</v>
      </c>
    </row>
    <row r="1706" spans="1:8">
      <c r="A1706" s="4">
        <v>1704</v>
      </c>
      <c r="B1706" s="4">
        <v>17040</v>
      </c>
      <c r="C1706" s="32" t="s">
        <v>2956</v>
      </c>
      <c r="D1706" s="4" t="s">
        <v>4033</v>
      </c>
      <c r="E1706" s="4">
        <v>1</v>
      </c>
      <c r="F1706" s="4" t="s">
        <v>33</v>
      </c>
      <c r="G1706" s="4">
        <v>7771</v>
      </c>
      <c r="H1706" s="4">
        <v>203.9</v>
      </c>
    </row>
    <row r="1707" spans="1:8">
      <c r="A1707" s="4">
        <v>1705</v>
      </c>
      <c r="B1707" s="4">
        <v>17050</v>
      </c>
      <c r="C1707" s="32" t="s">
        <v>2957</v>
      </c>
      <c r="D1707" s="4" t="s">
        <v>4034</v>
      </c>
      <c r="E1707" s="4">
        <v>1</v>
      </c>
      <c r="F1707" s="4" t="s">
        <v>33</v>
      </c>
      <c r="G1707" s="4">
        <v>13674</v>
      </c>
      <c r="H1707" s="4">
        <v>306.89999999999998</v>
      </c>
    </row>
    <row r="1708" spans="1:8">
      <c r="A1708" s="4">
        <v>1706</v>
      </c>
      <c r="B1708" s="4">
        <v>17060</v>
      </c>
      <c r="C1708" s="32" t="s">
        <v>2958</v>
      </c>
      <c r="D1708" s="4" t="s">
        <v>4035</v>
      </c>
      <c r="E1708" s="4">
        <v>1</v>
      </c>
      <c r="F1708" s="4" t="s">
        <v>33</v>
      </c>
      <c r="G1708" s="4">
        <v>17690</v>
      </c>
      <c r="H1708" s="4">
        <v>424.7</v>
      </c>
    </row>
    <row r="1709" spans="1:8" ht="60">
      <c r="A1709" s="4">
        <v>1707</v>
      </c>
      <c r="B1709" s="4">
        <v>17070</v>
      </c>
      <c r="C1709" s="32" t="s">
        <v>2959</v>
      </c>
      <c r="D1709" s="4" t="s">
        <v>433</v>
      </c>
      <c r="E1709" s="4"/>
      <c r="F1709" s="4" t="s">
        <v>432</v>
      </c>
      <c r="G1709" s="4">
        <v>132</v>
      </c>
      <c r="H1709" s="4"/>
    </row>
    <row r="1710" spans="1:8" ht="30">
      <c r="A1710" s="4">
        <v>1708</v>
      </c>
      <c r="B1710" s="4">
        <v>17080</v>
      </c>
      <c r="C1710" s="32" t="s">
        <v>2960</v>
      </c>
      <c r="D1710" s="4" t="s">
        <v>1184</v>
      </c>
      <c r="E1710" s="4">
        <v>1</v>
      </c>
      <c r="F1710" s="4" t="s">
        <v>432</v>
      </c>
      <c r="G1710" s="4">
        <v>483</v>
      </c>
      <c r="H1710" s="4">
        <v>29.7</v>
      </c>
    </row>
    <row r="1711" spans="1:8" ht="30">
      <c r="A1711" s="4">
        <v>1709</v>
      </c>
      <c r="B1711" s="4">
        <v>17090</v>
      </c>
      <c r="C1711" s="32" t="s">
        <v>2961</v>
      </c>
      <c r="D1711" s="4" t="s">
        <v>1185</v>
      </c>
      <c r="E1711" s="4">
        <v>1</v>
      </c>
      <c r="F1711" s="4" t="s">
        <v>356</v>
      </c>
      <c r="G1711" s="4">
        <v>796</v>
      </c>
      <c r="H1711" s="4">
        <v>74.3</v>
      </c>
    </row>
    <row r="1712" spans="1:8" ht="75">
      <c r="A1712" s="4">
        <v>1710</v>
      </c>
      <c r="B1712" s="4">
        <v>17100</v>
      </c>
      <c r="C1712" s="32" t="s">
        <v>2962</v>
      </c>
      <c r="D1712" s="4" t="s">
        <v>4036</v>
      </c>
      <c r="E1712" s="4">
        <v>1</v>
      </c>
      <c r="F1712" s="4" t="s">
        <v>33</v>
      </c>
      <c r="G1712" s="4">
        <v>0</v>
      </c>
      <c r="H1712" s="4">
        <v>35.6</v>
      </c>
    </row>
    <row r="1713" spans="1:8">
      <c r="A1713" s="4">
        <v>1711</v>
      </c>
      <c r="B1713" s="4">
        <v>17110</v>
      </c>
      <c r="C1713" s="32" t="s">
        <v>2963</v>
      </c>
      <c r="D1713" s="4" t="s">
        <v>1186</v>
      </c>
      <c r="E1713" s="4">
        <v>1</v>
      </c>
      <c r="F1713" s="4" t="s">
        <v>33</v>
      </c>
      <c r="G1713" s="4">
        <v>11101</v>
      </c>
      <c r="H1713" s="4">
        <v>107.9</v>
      </c>
    </row>
    <row r="1714" spans="1:8">
      <c r="A1714" s="4">
        <v>1712</v>
      </c>
      <c r="B1714" s="4">
        <v>17120</v>
      </c>
      <c r="C1714" s="32" t="s">
        <v>2964</v>
      </c>
      <c r="D1714" s="4" t="s">
        <v>1187</v>
      </c>
      <c r="E1714" s="4">
        <v>1</v>
      </c>
      <c r="F1714" s="4" t="s">
        <v>33</v>
      </c>
      <c r="G1714" s="4">
        <v>12514</v>
      </c>
      <c r="H1714" s="4">
        <v>145.5</v>
      </c>
    </row>
    <row r="1715" spans="1:8">
      <c r="A1715" s="4">
        <v>1713</v>
      </c>
      <c r="B1715" s="4">
        <v>17130</v>
      </c>
      <c r="C1715" s="32" t="s">
        <v>2965</v>
      </c>
      <c r="D1715" s="4" t="s">
        <v>1188</v>
      </c>
      <c r="E1715" s="4">
        <v>1</v>
      </c>
      <c r="F1715" s="4" t="s">
        <v>33</v>
      </c>
      <c r="G1715" s="4">
        <v>14749</v>
      </c>
      <c r="H1715" s="4">
        <v>602.9</v>
      </c>
    </row>
    <row r="1716" spans="1:8">
      <c r="A1716" s="4">
        <v>1714</v>
      </c>
      <c r="B1716" s="4">
        <v>17140</v>
      </c>
      <c r="C1716" s="32" t="s">
        <v>2966</v>
      </c>
      <c r="D1716" s="4" t="s">
        <v>1189</v>
      </c>
      <c r="E1716" s="4">
        <v>1</v>
      </c>
      <c r="F1716" s="4" t="s">
        <v>33</v>
      </c>
      <c r="G1716" s="2">
        <v>28592</v>
      </c>
      <c r="H1716" s="2">
        <v>1694.9</v>
      </c>
    </row>
    <row r="1717" spans="1:8">
      <c r="A1717" s="4">
        <v>1715</v>
      </c>
      <c r="B1717" s="4">
        <v>17150</v>
      </c>
      <c r="C1717" s="32" t="s">
        <v>2967</v>
      </c>
      <c r="D1717" s="4" t="s">
        <v>1190</v>
      </c>
      <c r="E1717" s="4">
        <v>1</v>
      </c>
      <c r="F1717" s="4" t="s">
        <v>33</v>
      </c>
      <c r="G1717" s="2">
        <v>36107</v>
      </c>
      <c r="H1717" s="2">
        <v>3587.8</v>
      </c>
    </row>
    <row r="1718" spans="1:8" ht="30">
      <c r="A1718" s="4">
        <v>1716</v>
      </c>
      <c r="B1718" s="4">
        <v>17160</v>
      </c>
      <c r="C1718" s="32" t="s">
        <v>2968</v>
      </c>
      <c r="D1718" s="4" t="s">
        <v>434</v>
      </c>
      <c r="E1718" s="4"/>
      <c r="F1718" s="4" t="s">
        <v>33</v>
      </c>
      <c r="G1718" s="4">
        <v>644</v>
      </c>
      <c r="H1718" s="4"/>
    </row>
    <row r="1719" spans="1:8" ht="30">
      <c r="A1719" s="4">
        <v>1717</v>
      </c>
      <c r="B1719" s="4">
        <v>17170</v>
      </c>
      <c r="C1719" s="32" t="s">
        <v>2969</v>
      </c>
      <c r="D1719" s="4" t="s">
        <v>435</v>
      </c>
      <c r="E1719" s="4">
        <v>1</v>
      </c>
      <c r="F1719" s="4" t="s">
        <v>33</v>
      </c>
      <c r="G1719" s="4">
        <v>0</v>
      </c>
      <c r="H1719" s="4">
        <v>140.6</v>
      </c>
    </row>
    <row r="1720" spans="1:8" ht="30">
      <c r="A1720" s="4">
        <v>1718</v>
      </c>
      <c r="B1720" s="4">
        <v>17180</v>
      </c>
      <c r="C1720" s="32" t="s">
        <v>2970</v>
      </c>
      <c r="D1720" s="4" t="s">
        <v>436</v>
      </c>
      <c r="E1720" s="4">
        <v>1</v>
      </c>
      <c r="F1720" s="4" t="s">
        <v>33</v>
      </c>
      <c r="G1720" s="4">
        <v>2686</v>
      </c>
      <c r="H1720" s="4">
        <v>152.5</v>
      </c>
    </row>
    <row r="1721" spans="1:8" ht="30">
      <c r="A1721" s="4">
        <v>1719</v>
      </c>
      <c r="B1721" s="4">
        <v>17190</v>
      </c>
      <c r="C1721" s="32" t="s">
        <v>2971</v>
      </c>
      <c r="D1721" s="4" t="s">
        <v>1191</v>
      </c>
      <c r="E1721" s="4">
        <v>1</v>
      </c>
      <c r="F1721" s="4" t="s">
        <v>33</v>
      </c>
      <c r="G1721" s="4">
        <v>0</v>
      </c>
      <c r="H1721" s="4">
        <v>171.3</v>
      </c>
    </row>
    <row r="1722" spans="1:8" ht="75">
      <c r="A1722" s="4">
        <v>1720</v>
      </c>
      <c r="B1722" s="4">
        <v>17200</v>
      </c>
      <c r="C1722" s="32" t="s">
        <v>2972</v>
      </c>
      <c r="D1722" s="14" t="s">
        <v>1192</v>
      </c>
      <c r="E1722" s="4">
        <v>1</v>
      </c>
      <c r="F1722" s="4" t="s">
        <v>20</v>
      </c>
      <c r="G1722" s="4">
        <v>0</v>
      </c>
      <c r="H1722" s="4">
        <v>218.8</v>
      </c>
    </row>
    <row r="1723" spans="1:8">
      <c r="A1723" s="4">
        <v>1721</v>
      </c>
      <c r="B1723" s="4">
        <v>17210</v>
      </c>
      <c r="C1723" s="32" t="s">
        <v>2973</v>
      </c>
      <c r="D1723" s="4" t="s">
        <v>4037</v>
      </c>
      <c r="E1723" s="4">
        <v>1</v>
      </c>
      <c r="F1723" s="4" t="s">
        <v>20</v>
      </c>
      <c r="G1723" s="4">
        <v>52</v>
      </c>
      <c r="H1723" s="4">
        <v>252.5</v>
      </c>
    </row>
    <row r="1724" spans="1:8">
      <c r="A1724" s="4">
        <v>1722</v>
      </c>
      <c r="B1724" s="4">
        <v>17220</v>
      </c>
      <c r="C1724" s="32" t="s">
        <v>2974</v>
      </c>
      <c r="D1724" s="14" t="s">
        <v>4038</v>
      </c>
      <c r="E1724" s="4">
        <v>1</v>
      </c>
      <c r="F1724" s="4" t="s">
        <v>20</v>
      </c>
      <c r="G1724" s="4">
        <v>52</v>
      </c>
      <c r="H1724" s="4">
        <v>340.6</v>
      </c>
    </row>
    <row r="1725" spans="1:8">
      <c r="A1725" s="4">
        <v>1723</v>
      </c>
      <c r="B1725" s="4">
        <v>17230</v>
      </c>
      <c r="C1725" s="32" t="s">
        <v>2975</v>
      </c>
      <c r="D1725" s="4" t="s">
        <v>4039</v>
      </c>
      <c r="E1725" s="4">
        <v>1</v>
      </c>
      <c r="F1725" s="4" t="s">
        <v>20</v>
      </c>
      <c r="G1725" s="4">
        <v>44</v>
      </c>
      <c r="H1725" s="4">
        <v>183.2</v>
      </c>
    </row>
    <row r="1726" spans="1:8">
      <c r="A1726" s="4">
        <v>1724</v>
      </c>
      <c r="B1726" s="4">
        <v>17240</v>
      </c>
      <c r="C1726" s="32" t="s">
        <v>2976</v>
      </c>
      <c r="D1726" s="4" t="s">
        <v>4040</v>
      </c>
      <c r="E1726" s="4">
        <v>1</v>
      </c>
      <c r="F1726" s="4" t="s">
        <v>20</v>
      </c>
      <c r="G1726" s="4">
        <v>44</v>
      </c>
      <c r="H1726" s="4">
        <v>211.9</v>
      </c>
    </row>
    <row r="1727" spans="1:8">
      <c r="A1727" s="4">
        <v>1725</v>
      </c>
      <c r="B1727" s="4">
        <v>17250</v>
      </c>
      <c r="C1727" s="32" t="s">
        <v>2977</v>
      </c>
      <c r="D1727" s="4" t="s">
        <v>4041</v>
      </c>
      <c r="E1727" s="4">
        <v>1</v>
      </c>
      <c r="F1727" s="4" t="s">
        <v>20</v>
      </c>
      <c r="G1727" s="4">
        <v>52</v>
      </c>
      <c r="H1727" s="4">
        <v>206.9</v>
      </c>
    </row>
    <row r="1728" spans="1:8">
      <c r="A1728" s="4">
        <v>1726</v>
      </c>
      <c r="B1728" s="4">
        <v>17260</v>
      </c>
      <c r="C1728" s="32" t="s">
        <v>2978</v>
      </c>
      <c r="D1728" s="4" t="s">
        <v>4042</v>
      </c>
      <c r="E1728" s="4">
        <v>1</v>
      </c>
      <c r="F1728" s="4" t="s">
        <v>20</v>
      </c>
      <c r="G1728" s="4">
        <v>52</v>
      </c>
      <c r="H1728" s="4">
        <v>244.5</v>
      </c>
    </row>
    <row r="1729" spans="1:8">
      <c r="A1729" s="4">
        <v>1727</v>
      </c>
      <c r="B1729" s="4">
        <v>17270</v>
      </c>
      <c r="C1729" s="32" t="s">
        <v>2979</v>
      </c>
      <c r="D1729" s="4" t="s">
        <v>4043</v>
      </c>
      <c r="E1729" s="4">
        <v>1</v>
      </c>
      <c r="F1729" s="4" t="s">
        <v>20</v>
      </c>
      <c r="G1729" s="4">
        <v>44</v>
      </c>
      <c r="H1729" s="4">
        <v>196</v>
      </c>
    </row>
    <row r="1730" spans="1:8">
      <c r="A1730" s="4">
        <v>1728</v>
      </c>
      <c r="B1730" s="4">
        <v>17280</v>
      </c>
      <c r="C1730" s="32" t="s">
        <v>2980</v>
      </c>
      <c r="D1730" s="4" t="s">
        <v>4044</v>
      </c>
      <c r="E1730" s="4">
        <v>1</v>
      </c>
      <c r="F1730" s="4" t="s">
        <v>20</v>
      </c>
      <c r="G1730" s="4">
        <v>44</v>
      </c>
      <c r="H1730" s="4">
        <v>459.4</v>
      </c>
    </row>
    <row r="1731" spans="1:8" ht="45">
      <c r="A1731" s="4">
        <v>1729</v>
      </c>
      <c r="B1731" s="4">
        <v>17290</v>
      </c>
      <c r="C1731" s="32" t="s">
        <v>2981</v>
      </c>
      <c r="D1731" s="4" t="s">
        <v>437</v>
      </c>
      <c r="E1731" s="4">
        <v>1</v>
      </c>
      <c r="F1731" s="4" t="s">
        <v>20</v>
      </c>
      <c r="G1731" s="4">
        <v>0</v>
      </c>
      <c r="H1731" s="4">
        <v>232.7</v>
      </c>
    </row>
    <row r="1732" spans="1:8">
      <c r="A1732" s="4">
        <v>1730</v>
      </c>
      <c r="B1732" s="4">
        <v>17300</v>
      </c>
      <c r="C1732" s="32" t="s">
        <v>2982</v>
      </c>
      <c r="D1732" s="4" t="s">
        <v>4045</v>
      </c>
      <c r="E1732" s="4"/>
      <c r="F1732" s="4" t="s">
        <v>20</v>
      </c>
      <c r="G1732" s="4">
        <v>45</v>
      </c>
      <c r="H1732" s="4"/>
    </row>
    <row r="1733" spans="1:8">
      <c r="A1733" s="4">
        <v>1731</v>
      </c>
      <c r="B1733" s="4">
        <v>17310</v>
      </c>
      <c r="C1733" s="32" t="s">
        <v>2983</v>
      </c>
      <c r="D1733" s="4" t="s">
        <v>4046</v>
      </c>
      <c r="E1733" s="4">
        <v>1</v>
      </c>
      <c r="F1733" s="4" t="s">
        <v>20</v>
      </c>
      <c r="G1733" s="2">
        <v>22</v>
      </c>
      <c r="H1733" s="2">
        <v>1304.8</v>
      </c>
    </row>
    <row r="1734" spans="1:8">
      <c r="A1734" s="4">
        <v>1732</v>
      </c>
      <c r="B1734" s="4">
        <v>17320</v>
      </c>
      <c r="C1734" s="32" t="s">
        <v>2984</v>
      </c>
      <c r="D1734" s="4" t="s">
        <v>4047</v>
      </c>
      <c r="E1734" s="4">
        <v>1</v>
      </c>
      <c r="F1734" s="4" t="s">
        <v>20</v>
      </c>
      <c r="G1734" s="2">
        <v>22</v>
      </c>
      <c r="H1734" s="2">
        <v>1380.1</v>
      </c>
    </row>
    <row r="1735" spans="1:8">
      <c r="A1735" s="4">
        <v>1733</v>
      </c>
      <c r="B1735" s="4">
        <v>17330</v>
      </c>
      <c r="C1735" s="32" t="s">
        <v>2985</v>
      </c>
      <c r="D1735" s="4" t="s">
        <v>4048</v>
      </c>
      <c r="E1735" s="4">
        <v>1</v>
      </c>
      <c r="F1735" s="4" t="s">
        <v>20</v>
      </c>
      <c r="G1735" s="2">
        <v>22</v>
      </c>
      <c r="H1735" s="2">
        <v>1662.2</v>
      </c>
    </row>
    <row r="1736" spans="1:8">
      <c r="A1736" s="4">
        <v>1734</v>
      </c>
      <c r="B1736" s="4">
        <v>17340</v>
      </c>
      <c r="C1736" s="32" t="s">
        <v>2986</v>
      </c>
      <c r="D1736" s="4" t="s">
        <v>4049</v>
      </c>
      <c r="E1736" s="4">
        <v>1</v>
      </c>
      <c r="F1736" s="4" t="s">
        <v>20</v>
      </c>
      <c r="G1736" s="2">
        <v>11</v>
      </c>
      <c r="H1736" s="2">
        <v>1686</v>
      </c>
    </row>
    <row r="1737" spans="1:8">
      <c r="A1737" s="4">
        <v>1735</v>
      </c>
      <c r="B1737" s="4">
        <v>17350</v>
      </c>
      <c r="C1737" s="32" t="s">
        <v>2987</v>
      </c>
      <c r="D1737" s="4" t="s">
        <v>4050</v>
      </c>
      <c r="E1737" s="4">
        <v>1</v>
      </c>
      <c r="F1737" s="4" t="s">
        <v>20</v>
      </c>
      <c r="G1737" s="2">
        <v>55</v>
      </c>
      <c r="H1737" s="2">
        <v>1945.4</v>
      </c>
    </row>
    <row r="1738" spans="1:8">
      <c r="A1738" s="4">
        <v>1736</v>
      </c>
      <c r="B1738" s="4">
        <v>17360</v>
      </c>
      <c r="C1738" s="32" t="s">
        <v>2988</v>
      </c>
      <c r="D1738" s="4" t="s">
        <v>4051</v>
      </c>
      <c r="E1738" s="4"/>
      <c r="F1738" s="4" t="s">
        <v>20</v>
      </c>
      <c r="G1738" s="4">
        <v>33</v>
      </c>
      <c r="H1738" s="4"/>
    </row>
    <row r="1739" spans="1:8">
      <c r="A1739" s="4">
        <v>1737</v>
      </c>
      <c r="B1739" s="4">
        <v>17370</v>
      </c>
      <c r="C1739" s="32" t="s">
        <v>2989</v>
      </c>
      <c r="D1739" s="4" t="s">
        <v>4052</v>
      </c>
      <c r="E1739" s="4">
        <v>1</v>
      </c>
      <c r="F1739" s="4" t="s">
        <v>20</v>
      </c>
      <c r="G1739" s="2">
        <v>33</v>
      </c>
      <c r="H1739" s="2">
        <v>1833.5</v>
      </c>
    </row>
    <row r="1740" spans="1:8">
      <c r="A1740" s="4">
        <v>1738</v>
      </c>
      <c r="B1740" s="4">
        <v>17380</v>
      </c>
      <c r="C1740" s="32" t="s">
        <v>2990</v>
      </c>
      <c r="D1740" s="4" t="s">
        <v>4053</v>
      </c>
      <c r="E1740" s="4">
        <v>1</v>
      </c>
      <c r="F1740" s="4" t="s">
        <v>20</v>
      </c>
      <c r="G1740" s="2">
        <v>22</v>
      </c>
      <c r="H1740" s="2">
        <v>2053.3000000000002</v>
      </c>
    </row>
    <row r="1741" spans="1:8">
      <c r="A1741" s="4">
        <v>1739</v>
      </c>
      <c r="B1741" s="4">
        <v>17390</v>
      </c>
      <c r="C1741" s="32" t="s">
        <v>2991</v>
      </c>
      <c r="D1741" s="4" t="s">
        <v>4054</v>
      </c>
      <c r="E1741" s="4"/>
      <c r="F1741" s="4" t="s">
        <v>20</v>
      </c>
      <c r="G1741" s="4">
        <v>22</v>
      </c>
      <c r="H1741" s="4"/>
    </row>
    <row r="1742" spans="1:8" ht="45">
      <c r="A1742" s="4">
        <v>1740</v>
      </c>
      <c r="B1742" s="4">
        <v>17400</v>
      </c>
      <c r="C1742" s="32" t="s">
        <v>2992</v>
      </c>
      <c r="D1742" s="4" t="s">
        <v>438</v>
      </c>
      <c r="E1742" s="4">
        <v>1</v>
      </c>
      <c r="F1742" s="4" t="s">
        <v>356</v>
      </c>
      <c r="G1742" s="4">
        <v>1942</v>
      </c>
      <c r="H1742" s="4">
        <v>139.6</v>
      </c>
    </row>
    <row r="1743" spans="1:8" ht="165">
      <c r="A1743" s="4">
        <v>1741</v>
      </c>
      <c r="B1743" s="4">
        <v>17410</v>
      </c>
      <c r="C1743" s="32" t="s">
        <v>2993</v>
      </c>
      <c r="D1743" s="4" t="s">
        <v>4055</v>
      </c>
      <c r="E1743" s="4">
        <v>1</v>
      </c>
      <c r="F1743" s="4" t="s">
        <v>33</v>
      </c>
      <c r="G1743" s="4">
        <v>3359</v>
      </c>
      <c r="H1743" s="4">
        <v>375.2</v>
      </c>
    </row>
    <row r="1744" spans="1:8" ht="60">
      <c r="A1744" s="4">
        <v>1742</v>
      </c>
      <c r="B1744" s="4">
        <v>17420</v>
      </c>
      <c r="C1744" s="32" t="s">
        <v>2994</v>
      </c>
      <c r="D1744" s="4" t="s">
        <v>4056</v>
      </c>
      <c r="E1744" s="4">
        <v>1</v>
      </c>
      <c r="F1744" s="4" t="s">
        <v>33</v>
      </c>
      <c r="G1744" s="4">
        <v>10457</v>
      </c>
      <c r="H1744" s="4">
        <v>556.4</v>
      </c>
    </row>
    <row r="1745" spans="1:8" ht="30">
      <c r="A1745" s="4">
        <v>1743</v>
      </c>
      <c r="B1745" s="4">
        <v>17430</v>
      </c>
      <c r="C1745" s="32" t="s">
        <v>2995</v>
      </c>
      <c r="D1745" s="4" t="s">
        <v>4057</v>
      </c>
      <c r="E1745" s="4">
        <v>1</v>
      </c>
      <c r="F1745" s="4" t="s">
        <v>33</v>
      </c>
      <c r="G1745" s="2">
        <v>935</v>
      </c>
      <c r="H1745" s="2">
        <v>1805.8</v>
      </c>
    </row>
    <row r="1746" spans="1:8" ht="60">
      <c r="A1746" s="4">
        <v>1744</v>
      </c>
      <c r="B1746" s="4">
        <v>17440</v>
      </c>
      <c r="C1746" s="32" t="s">
        <v>2996</v>
      </c>
      <c r="D1746" s="4" t="s">
        <v>4058</v>
      </c>
      <c r="E1746" s="4">
        <v>1</v>
      </c>
      <c r="F1746" s="4" t="s">
        <v>33</v>
      </c>
      <c r="G1746" s="2">
        <v>140061</v>
      </c>
      <c r="H1746" s="2">
        <v>1945.4</v>
      </c>
    </row>
    <row r="1747" spans="1:8" ht="75">
      <c r="A1747" s="4">
        <v>1745</v>
      </c>
      <c r="B1747" s="4">
        <v>17450</v>
      </c>
      <c r="C1747" s="32" t="s">
        <v>2997</v>
      </c>
      <c r="D1747" s="4" t="s">
        <v>4059</v>
      </c>
      <c r="E1747" s="4">
        <v>1</v>
      </c>
      <c r="F1747" s="4" t="s">
        <v>20</v>
      </c>
      <c r="G1747" s="4">
        <v>0</v>
      </c>
      <c r="H1747" s="4">
        <v>707.9</v>
      </c>
    </row>
    <row r="1748" spans="1:8" ht="30">
      <c r="A1748" s="4">
        <v>1746</v>
      </c>
      <c r="B1748" s="4">
        <v>17460</v>
      </c>
      <c r="C1748" s="32" t="s">
        <v>2998</v>
      </c>
      <c r="D1748" s="4" t="s">
        <v>4060</v>
      </c>
      <c r="E1748" s="4"/>
      <c r="F1748" s="4" t="s">
        <v>20</v>
      </c>
      <c r="G1748" s="4">
        <v>178</v>
      </c>
      <c r="H1748" s="4"/>
    </row>
    <row r="1749" spans="1:8" ht="30">
      <c r="A1749" s="4">
        <v>1747</v>
      </c>
      <c r="B1749" s="4">
        <v>17470</v>
      </c>
      <c r="C1749" s="32" t="s">
        <v>2999</v>
      </c>
      <c r="D1749" s="4" t="s">
        <v>4061</v>
      </c>
      <c r="E1749" s="4">
        <v>1</v>
      </c>
      <c r="F1749" s="4" t="s">
        <v>20</v>
      </c>
      <c r="G1749" s="4">
        <v>219</v>
      </c>
      <c r="H1749" s="4">
        <v>692</v>
      </c>
    </row>
    <row r="1750" spans="1:8" ht="30">
      <c r="A1750" s="4">
        <v>1748</v>
      </c>
      <c r="B1750" s="4">
        <v>17480</v>
      </c>
      <c r="C1750" s="32" t="s">
        <v>3000</v>
      </c>
      <c r="D1750" s="4" t="s">
        <v>4062</v>
      </c>
      <c r="E1750" s="4">
        <v>1</v>
      </c>
      <c r="F1750" s="4" t="s">
        <v>20</v>
      </c>
      <c r="G1750" s="4">
        <v>209</v>
      </c>
      <c r="H1750" s="4">
        <v>848.4</v>
      </c>
    </row>
    <row r="1751" spans="1:8" ht="30">
      <c r="A1751" s="4">
        <v>1749</v>
      </c>
      <c r="B1751" s="4">
        <v>17490</v>
      </c>
      <c r="C1751" s="32" t="s">
        <v>3001</v>
      </c>
      <c r="D1751" s="4" t="s">
        <v>4063</v>
      </c>
      <c r="E1751" s="4">
        <v>1</v>
      </c>
      <c r="F1751" s="4" t="s">
        <v>20</v>
      </c>
      <c r="G1751" s="2">
        <v>289</v>
      </c>
      <c r="H1751" s="2">
        <v>1057.3</v>
      </c>
    </row>
    <row r="1752" spans="1:8" ht="30">
      <c r="A1752" s="4">
        <v>1750</v>
      </c>
      <c r="B1752" s="4">
        <v>17500</v>
      </c>
      <c r="C1752" s="32" t="s">
        <v>3002</v>
      </c>
      <c r="D1752" s="4" t="s">
        <v>4064</v>
      </c>
      <c r="E1752" s="4">
        <v>1</v>
      </c>
      <c r="F1752" s="4" t="s">
        <v>20</v>
      </c>
      <c r="G1752" s="2">
        <v>349</v>
      </c>
      <c r="H1752" s="2">
        <v>1217.7</v>
      </c>
    </row>
    <row r="1753" spans="1:8" ht="30">
      <c r="A1753" s="4">
        <v>1751</v>
      </c>
      <c r="B1753" s="4">
        <v>17510</v>
      </c>
      <c r="C1753" s="32" t="s">
        <v>3003</v>
      </c>
      <c r="D1753" s="4" t="s">
        <v>4065</v>
      </c>
      <c r="E1753" s="4">
        <v>1</v>
      </c>
      <c r="F1753" s="4" t="s">
        <v>20</v>
      </c>
      <c r="G1753" s="2">
        <v>224</v>
      </c>
      <c r="H1753" s="2">
        <v>1419.7</v>
      </c>
    </row>
    <row r="1754" spans="1:8" ht="30">
      <c r="A1754" s="4">
        <v>1752</v>
      </c>
      <c r="B1754" s="4">
        <v>17520</v>
      </c>
      <c r="C1754" s="32" t="s">
        <v>3004</v>
      </c>
      <c r="D1754" s="4" t="s">
        <v>4066</v>
      </c>
      <c r="E1754" s="4">
        <v>1</v>
      </c>
      <c r="F1754" s="4" t="s">
        <v>20</v>
      </c>
      <c r="G1754" s="2">
        <v>469</v>
      </c>
      <c r="H1754" s="2">
        <v>2503.6999999999998</v>
      </c>
    </row>
    <row r="1755" spans="1:8" ht="30">
      <c r="A1755" s="4">
        <v>1753</v>
      </c>
      <c r="B1755" s="4">
        <v>17530</v>
      </c>
      <c r="C1755" s="32" t="s">
        <v>3005</v>
      </c>
      <c r="D1755" s="4" t="s">
        <v>4067</v>
      </c>
      <c r="E1755" s="4"/>
      <c r="F1755" s="4" t="s">
        <v>20</v>
      </c>
      <c r="G1755" s="4">
        <v>192</v>
      </c>
      <c r="H1755" s="4"/>
    </row>
    <row r="1756" spans="1:8" ht="30">
      <c r="A1756" s="4">
        <v>1754</v>
      </c>
      <c r="B1756" s="4">
        <v>17540</v>
      </c>
      <c r="C1756" s="32" t="s">
        <v>3006</v>
      </c>
      <c r="D1756" s="4" t="s">
        <v>4068</v>
      </c>
      <c r="E1756" s="4">
        <v>1</v>
      </c>
      <c r="F1756" s="4" t="s">
        <v>20</v>
      </c>
      <c r="G1756" s="2">
        <v>262</v>
      </c>
      <c r="H1756" s="2">
        <v>3486.8</v>
      </c>
    </row>
    <row r="1757" spans="1:8" ht="30">
      <c r="A1757" s="4">
        <v>1755</v>
      </c>
      <c r="B1757" s="4">
        <v>17550</v>
      </c>
      <c r="C1757" s="32" t="s">
        <v>3007</v>
      </c>
      <c r="D1757" s="4" t="s">
        <v>4069</v>
      </c>
      <c r="E1757" s="4">
        <v>1</v>
      </c>
      <c r="F1757" s="4" t="s">
        <v>20</v>
      </c>
      <c r="G1757" s="2">
        <v>218</v>
      </c>
      <c r="H1757" s="2">
        <v>3486.8</v>
      </c>
    </row>
    <row r="1758" spans="1:8" ht="30">
      <c r="A1758" s="4">
        <v>1756</v>
      </c>
      <c r="B1758" s="4">
        <v>17560</v>
      </c>
      <c r="C1758" s="32" t="s">
        <v>3008</v>
      </c>
      <c r="D1758" s="4" t="s">
        <v>4070</v>
      </c>
      <c r="E1758" s="4">
        <v>1</v>
      </c>
      <c r="F1758" s="4" t="s">
        <v>20</v>
      </c>
      <c r="G1758" s="2">
        <v>252</v>
      </c>
      <c r="H1758" s="2">
        <v>3486.8</v>
      </c>
    </row>
    <row r="1759" spans="1:8" ht="30">
      <c r="A1759" s="4">
        <v>1757</v>
      </c>
      <c r="B1759" s="4">
        <v>17570</v>
      </c>
      <c r="C1759" s="32" t="s">
        <v>3009</v>
      </c>
      <c r="D1759" s="4" t="s">
        <v>4071</v>
      </c>
      <c r="E1759" s="4"/>
      <c r="F1759" s="4" t="s">
        <v>20</v>
      </c>
      <c r="G1759" s="4">
        <v>235</v>
      </c>
      <c r="H1759" s="4"/>
    </row>
    <row r="1760" spans="1:8" ht="30">
      <c r="A1760" s="4">
        <v>1758</v>
      </c>
      <c r="B1760" s="4">
        <v>17580</v>
      </c>
      <c r="C1760" s="32" t="s">
        <v>3010</v>
      </c>
      <c r="D1760" s="4" t="s">
        <v>4072</v>
      </c>
      <c r="E1760" s="4">
        <v>1</v>
      </c>
      <c r="F1760" s="4" t="s">
        <v>20</v>
      </c>
      <c r="G1760" s="2">
        <v>292</v>
      </c>
      <c r="H1760" s="2">
        <v>4627.3</v>
      </c>
    </row>
    <row r="1761" spans="1:8" ht="30">
      <c r="A1761" s="4">
        <v>1759</v>
      </c>
      <c r="B1761" s="4">
        <v>17590</v>
      </c>
      <c r="C1761" s="32" t="s">
        <v>3011</v>
      </c>
      <c r="D1761" s="4" t="s">
        <v>4073</v>
      </c>
      <c r="E1761" s="4">
        <v>1</v>
      </c>
      <c r="F1761" s="4" t="s">
        <v>20</v>
      </c>
      <c r="G1761" s="2">
        <v>314</v>
      </c>
      <c r="H1761" s="2">
        <v>4627.3</v>
      </c>
    </row>
    <row r="1762" spans="1:8" ht="30">
      <c r="A1762" s="4">
        <v>1760</v>
      </c>
      <c r="B1762" s="4">
        <v>17600</v>
      </c>
      <c r="C1762" s="32" t="s">
        <v>3012</v>
      </c>
      <c r="D1762" s="4" t="s">
        <v>4074</v>
      </c>
      <c r="E1762" s="4">
        <v>1</v>
      </c>
      <c r="F1762" s="4" t="s">
        <v>20</v>
      </c>
      <c r="G1762" s="2">
        <v>402</v>
      </c>
      <c r="H1762" s="2">
        <v>4627.3</v>
      </c>
    </row>
    <row r="1763" spans="1:8" ht="30">
      <c r="A1763" s="4">
        <v>1761</v>
      </c>
      <c r="B1763" s="4">
        <v>17610</v>
      </c>
      <c r="C1763" s="32" t="s">
        <v>3013</v>
      </c>
      <c r="D1763" s="4" t="s">
        <v>4075</v>
      </c>
      <c r="E1763" s="4"/>
      <c r="F1763" s="4" t="s">
        <v>20</v>
      </c>
      <c r="G1763" s="4">
        <v>376</v>
      </c>
      <c r="H1763" s="4"/>
    </row>
    <row r="1764" spans="1:8" ht="30">
      <c r="A1764" s="4">
        <v>1762</v>
      </c>
      <c r="B1764" s="4">
        <v>17620</v>
      </c>
      <c r="C1764" s="32" t="s">
        <v>3014</v>
      </c>
      <c r="D1764" s="4" t="s">
        <v>4076</v>
      </c>
      <c r="E1764" s="4">
        <v>1</v>
      </c>
      <c r="F1764" s="4" t="s">
        <v>20</v>
      </c>
      <c r="G1764" s="2">
        <v>472</v>
      </c>
      <c r="H1764" s="2">
        <v>4849</v>
      </c>
    </row>
    <row r="1765" spans="1:8" ht="30">
      <c r="A1765" s="4">
        <v>1763</v>
      </c>
      <c r="B1765" s="4">
        <v>17630</v>
      </c>
      <c r="C1765" s="32" t="s">
        <v>3015</v>
      </c>
      <c r="D1765" s="4" t="s">
        <v>4077</v>
      </c>
      <c r="E1765" s="4">
        <v>1</v>
      </c>
      <c r="F1765" s="4" t="s">
        <v>20</v>
      </c>
      <c r="G1765" s="2">
        <v>590</v>
      </c>
      <c r="H1765" s="2">
        <v>4849</v>
      </c>
    </row>
    <row r="1766" spans="1:8" ht="30">
      <c r="A1766" s="4">
        <v>1764</v>
      </c>
      <c r="B1766" s="4">
        <v>17640</v>
      </c>
      <c r="C1766" s="32" t="s">
        <v>3016</v>
      </c>
      <c r="D1766" s="4" t="s">
        <v>4078</v>
      </c>
      <c r="E1766" s="4">
        <v>1</v>
      </c>
      <c r="F1766" s="4" t="s">
        <v>20</v>
      </c>
      <c r="G1766" s="2">
        <v>756</v>
      </c>
      <c r="H1766" s="2">
        <v>5054</v>
      </c>
    </row>
    <row r="1767" spans="1:8" ht="30">
      <c r="A1767" s="4">
        <v>1765</v>
      </c>
      <c r="B1767" s="4">
        <v>17650</v>
      </c>
      <c r="C1767" s="32" t="s">
        <v>3017</v>
      </c>
      <c r="D1767" s="4" t="s">
        <v>4079</v>
      </c>
      <c r="E1767" s="4"/>
      <c r="F1767" s="4" t="s">
        <v>20</v>
      </c>
      <c r="G1767" s="4">
        <v>936</v>
      </c>
      <c r="H1767" s="4"/>
    </row>
    <row r="1768" spans="1:8" ht="30">
      <c r="A1768" s="4">
        <v>1766</v>
      </c>
      <c r="B1768" s="4">
        <v>17660</v>
      </c>
      <c r="C1768" s="32" t="s">
        <v>3018</v>
      </c>
      <c r="D1768" s="4" t="s">
        <v>4080</v>
      </c>
      <c r="E1768" s="4">
        <v>1</v>
      </c>
      <c r="F1768" s="4" t="s">
        <v>20</v>
      </c>
      <c r="G1768" s="2">
        <v>1153</v>
      </c>
      <c r="H1768" s="2">
        <v>5989.5</v>
      </c>
    </row>
    <row r="1769" spans="1:8" ht="30">
      <c r="A1769" s="4">
        <v>1767</v>
      </c>
      <c r="B1769" s="4">
        <v>17670</v>
      </c>
      <c r="C1769" s="32" t="s">
        <v>3019</v>
      </c>
      <c r="D1769" s="4" t="s">
        <v>439</v>
      </c>
      <c r="E1769" s="4">
        <v>1</v>
      </c>
      <c r="F1769" s="4" t="s">
        <v>20</v>
      </c>
      <c r="G1769" s="2">
        <v>1357</v>
      </c>
      <c r="H1769" s="2">
        <v>5989.5</v>
      </c>
    </row>
    <row r="1770" spans="1:8" ht="30">
      <c r="A1770" s="4">
        <v>1768</v>
      </c>
      <c r="B1770" s="4">
        <v>17680</v>
      </c>
      <c r="C1770" s="32" t="s">
        <v>3020</v>
      </c>
      <c r="D1770" s="4" t="s">
        <v>4081</v>
      </c>
      <c r="E1770" s="4">
        <v>1</v>
      </c>
      <c r="F1770" s="4" t="s">
        <v>20</v>
      </c>
      <c r="G1770" s="2">
        <v>421</v>
      </c>
      <c r="H1770" s="2">
        <v>6194.4</v>
      </c>
    </row>
    <row r="1771" spans="1:8" ht="30">
      <c r="A1771" s="4">
        <v>1769</v>
      </c>
      <c r="B1771" s="4">
        <v>17690</v>
      </c>
      <c r="C1771" s="32" t="s">
        <v>3021</v>
      </c>
      <c r="D1771" s="4" t="s">
        <v>4082</v>
      </c>
      <c r="E1771" s="4"/>
      <c r="F1771" s="4" t="s">
        <v>20</v>
      </c>
      <c r="G1771" s="4">
        <v>269</v>
      </c>
      <c r="H1771" s="4"/>
    </row>
    <row r="1772" spans="1:8">
      <c r="A1772" s="4">
        <v>1770</v>
      </c>
      <c r="B1772" s="4">
        <v>17700</v>
      </c>
      <c r="C1772" s="32" t="s">
        <v>3022</v>
      </c>
      <c r="D1772" s="4" t="s">
        <v>4083</v>
      </c>
      <c r="E1772" s="4">
        <v>1</v>
      </c>
      <c r="F1772" s="4" t="s">
        <v>20</v>
      </c>
      <c r="G1772" s="2">
        <v>0</v>
      </c>
      <c r="H1772" s="2">
        <v>1303.8</v>
      </c>
    </row>
    <row r="1773" spans="1:8" ht="30">
      <c r="A1773" s="4">
        <v>1771</v>
      </c>
      <c r="B1773" s="4">
        <v>17710</v>
      </c>
      <c r="C1773" s="32" t="s">
        <v>3023</v>
      </c>
      <c r="D1773" s="4" t="s">
        <v>4084</v>
      </c>
      <c r="E1773" s="4">
        <v>1</v>
      </c>
      <c r="F1773" s="4" t="s">
        <v>20</v>
      </c>
      <c r="G1773" s="2">
        <v>44</v>
      </c>
      <c r="H1773" s="2">
        <v>1734.5</v>
      </c>
    </row>
    <row r="1774" spans="1:8" ht="30">
      <c r="A1774" s="4">
        <v>1772</v>
      </c>
      <c r="B1774" s="4">
        <v>17720</v>
      </c>
      <c r="C1774" s="32" t="s">
        <v>3024</v>
      </c>
      <c r="D1774" s="4" t="s">
        <v>4085</v>
      </c>
      <c r="E1774" s="4">
        <v>1</v>
      </c>
      <c r="F1774" s="4" t="s">
        <v>20</v>
      </c>
      <c r="G1774" s="2">
        <v>44</v>
      </c>
      <c r="H1774" s="2">
        <v>3441.2</v>
      </c>
    </row>
    <row r="1775" spans="1:8" ht="30">
      <c r="A1775" s="4">
        <v>1773</v>
      </c>
      <c r="B1775" s="4">
        <v>17730</v>
      </c>
      <c r="C1775" s="32" t="s">
        <v>3025</v>
      </c>
      <c r="D1775" s="4" t="s">
        <v>4086</v>
      </c>
      <c r="E1775" s="4"/>
      <c r="F1775" s="4" t="s">
        <v>20</v>
      </c>
      <c r="G1775" s="4">
        <v>60</v>
      </c>
      <c r="H1775" s="4"/>
    </row>
    <row r="1776" spans="1:8" ht="30">
      <c r="A1776" s="4">
        <v>1774</v>
      </c>
      <c r="B1776" s="4">
        <v>17740</v>
      </c>
      <c r="C1776" s="32" t="s">
        <v>3026</v>
      </c>
      <c r="D1776" s="4" t="s">
        <v>4087</v>
      </c>
      <c r="E1776" s="4">
        <v>1</v>
      </c>
      <c r="F1776" s="4" t="s">
        <v>20</v>
      </c>
      <c r="G1776" s="4">
        <v>60</v>
      </c>
      <c r="H1776" s="4">
        <v>645.5</v>
      </c>
    </row>
    <row r="1777" spans="1:8">
      <c r="A1777" s="4">
        <v>1775</v>
      </c>
      <c r="B1777" s="4">
        <v>17750</v>
      </c>
      <c r="C1777" s="32" t="s">
        <v>3027</v>
      </c>
      <c r="D1777" s="4" t="s">
        <v>4088</v>
      </c>
      <c r="E1777" s="4">
        <v>1</v>
      </c>
      <c r="F1777" s="4" t="s">
        <v>20</v>
      </c>
      <c r="G1777" s="2">
        <v>60</v>
      </c>
      <c r="H1777" s="2">
        <v>1356.3</v>
      </c>
    </row>
    <row r="1778" spans="1:8">
      <c r="A1778" s="4">
        <v>1776</v>
      </c>
      <c r="B1778" s="4">
        <v>17760</v>
      </c>
      <c r="C1778" s="32" t="s">
        <v>3028</v>
      </c>
      <c r="D1778" s="4" t="s">
        <v>4089</v>
      </c>
      <c r="E1778" s="4">
        <v>1</v>
      </c>
      <c r="F1778" s="4" t="s">
        <v>20</v>
      </c>
      <c r="G1778" s="2">
        <v>0</v>
      </c>
      <c r="H1778" s="2">
        <v>1537.5</v>
      </c>
    </row>
    <row r="1779" spans="1:8">
      <c r="A1779" s="4">
        <v>1777</v>
      </c>
      <c r="B1779" s="4">
        <v>17770</v>
      </c>
      <c r="C1779" s="32" t="s">
        <v>3029</v>
      </c>
      <c r="D1779" s="4" t="s">
        <v>4090</v>
      </c>
      <c r="E1779" s="4">
        <v>1</v>
      </c>
      <c r="F1779" s="4" t="s">
        <v>20</v>
      </c>
      <c r="G1779" s="2">
        <v>106</v>
      </c>
      <c r="H1779" s="2">
        <v>1987.9</v>
      </c>
    </row>
    <row r="1780" spans="1:8">
      <c r="A1780" s="4">
        <v>1778</v>
      </c>
      <c r="B1780" s="4">
        <v>17780</v>
      </c>
      <c r="C1780" s="32" t="s">
        <v>3030</v>
      </c>
      <c r="D1780" s="4" t="s">
        <v>4091</v>
      </c>
      <c r="E1780" s="4">
        <v>1</v>
      </c>
      <c r="F1780" s="4" t="s">
        <v>20</v>
      </c>
      <c r="G1780" s="2">
        <v>152</v>
      </c>
      <c r="H1780" s="2">
        <v>4065.9</v>
      </c>
    </row>
    <row r="1781" spans="1:8" ht="75">
      <c r="A1781" s="4">
        <v>1779</v>
      </c>
      <c r="B1781" s="4">
        <v>17790</v>
      </c>
      <c r="C1781" s="32" t="s">
        <v>3031</v>
      </c>
      <c r="D1781" s="4" t="s">
        <v>4092</v>
      </c>
      <c r="E1781" s="4">
        <v>1</v>
      </c>
      <c r="F1781" s="4" t="s">
        <v>33</v>
      </c>
      <c r="G1781" s="2">
        <v>0</v>
      </c>
      <c r="H1781" s="2">
        <v>7357.7</v>
      </c>
    </row>
    <row r="1782" spans="1:8" ht="30">
      <c r="A1782" s="4">
        <v>1780</v>
      </c>
      <c r="B1782" s="4">
        <v>17800</v>
      </c>
      <c r="C1782" s="32" t="s">
        <v>3032</v>
      </c>
      <c r="D1782" s="4" t="s">
        <v>4093</v>
      </c>
      <c r="E1782" s="4">
        <v>1</v>
      </c>
      <c r="F1782" s="4" t="s">
        <v>33</v>
      </c>
      <c r="G1782" s="2">
        <v>280</v>
      </c>
      <c r="H1782" s="2">
        <v>11612.7</v>
      </c>
    </row>
    <row r="1783" spans="1:8" ht="30">
      <c r="A1783" s="4">
        <v>1781</v>
      </c>
      <c r="B1783" s="4">
        <v>17810</v>
      </c>
      <c r="C1783" s="32" t="s">
        <v>3033</v>
      </c>
      <c r="D1783" s="4" t="s">
        <v>4094</v>
      </c>
      <c r="E1783" s="4"/>
      <c r="F1783" s="4" t="s">
        <v>33</v>
      </c>
      <c r="G1783" s="4">
        <v>280</v>
      </c>
      <c r="H1783" s="4"/>
    </row>
    <row r="1784" spans="1:8" ht="30">
      <c r="A1784" s="4">
        <v>1782</v>
      </c>
      <c r="B1784" s="4">
        <v>17820</v>
      </c>
      <c r="C1784" s="32" t="s">
        <v>3034</v>
      </c>
      <c r="D1784" s="4" t="s">
        <v>4095</v>
      </c>
      <c r="E1784" s="4">
        <v>1</v>
      </c>
      <c r="F1784" s="4" t="s">
        <v>33</v>
      </c>
      <c r="G1784" s="2">
        <v>293</v>
      </c>
      <c r="H1784" s="2">
        <v>3567</v>
      </c>
    </row>
    <row r="1785" spans="1:8" ht="30">
      <c r="A1785" s="4">
        <v>1783</v>
      </c>
      <c r="B1785" s="4">
        <v>17830</v>
      </c>
      <c r="C1785" s="32" t="s">
        <v>3035</v>
      </c>
      <c r="D1785" s="4" t="s">
        <v>4096</v>
      </c>
      <c r="E1785" s="4">
        <v>1</v>
      </c>
      <c r="F1785" s="4" t="s">
        <v>33</v>
      </c>
      <c r="G1785" s="2">
        <v>293</v>
      </c>
      <c r="H1785" s="2">
        <v>5455.9</v>
      </c>
    </row>
    <row r="1786" spans="1:8" ht="30">
      <c r="A1786" s="4">
        <v>1784</v>
      </c>
      <c r="B1786" s="4">
        <v>17840</v>
      </c>
      <c r="C1786" s="32" t="s">
        <v>3036</v>
      </c>
      <c r="D1786" s="4" t="s">
        <v>4097</v>
      </c>
      <c r="E1786" s="4">
        <v>1</v>
      </c>
      <c r="F1786" s="4" t="s">
        <v>33</v>
      </c>
      <c r="G1786" s="2">
        <v>352</v>
      </c>
      <c r="H1786" s="2">
        <v>7543.8</v>
      </c>
    </row>
    <row r="1787" spans="1:8" ht="30">
      <c r="A1787" s="4">
        <v>1785</v>
      </c>
      <c r="B1787" s="4">
        <v>17850</v>
      </c>
      <c r="C1787" s="32" t="s">
        <v>3037</v>
      </c>
      <c r="D1787" s="4" t="s">
        <v>4098</v>
      </c>
      <c r="E1787" s="4">
        <v>1</v>
      </c>
      <c r="F1787" s="4" t="s">
        <v>33</v>
      </c>
      <c r="G1787" s="2">
        <v>280</v>
      </c>
      <c r="H1787" s="2">
        <v>19678.2</v>
      </c>
    </row>
    <row r="1788" spans="1:8" ht="30">
      <c r="A1788" s="4">
        <v>1786</v>
      </c>
      <c r="B1788" s="4">
        <v>17860</v>
      </c>
      <c r="C1788" s="32" t="s">
        <v>3038</v>
      </c>
      <c r="D1788" s="4" t="s">
        <v>4099</v>
      </c>
      <c r="E1788" s="4">
        <v>1</v>
      </c>
      <c r="F1788" s="4" t="s">
        <v>33</v>
      </c>
      <c r="G1788" s="2">
        <v>293</v>
      </c>
      <c r="H1788" s="2">
        <v>14556</v>
      </c>
    </row>
    <row r="1789" spans="1:8" ht="30">
      <c r="A1789" s="4">
        <v>1787</v>
      </c>
      <c r="B1789" s="4">
        <v>17870</v>
      </c>
      <c r="C1789" s="32" t="s">
        <v>3039</v>
      </c>
      <c r="D1789" s="4" t="s">
        <v>4100</v>
      </c>
      <c r="E1789" s="4"/>
      <c r="F1789" s="4" t="s">
        <v>33</v>
      </c>
      <c r="G1789" s="4">
        <v>313</v>
      </c>
      <c r="H1789" s="4"/>
    </row>
    <row r="1790" spans="1:8" ht="30">
      <c r="A1790" s="4">
        <v>1788</v>
      </c>
      <c r="B1790" s="4">
        <v>17880</v>
      </c>
      <c r="C1790" s="32" t="s">
        <v>3040</v>
      </c>
      <c r="D1790" s="4" t="s">
        <v>4101</v>
      </c>
      <c r="E1790" s="4">
        <v>1</v>
      </c>
      <c r="F1790" s="4" t="s">
        <v>33</v>
      </c>
      <c r="G1790" s="4">
        <v>313</v>
      </c>
      <c r="H1790" s="4">
        <v>139.6</v>
      </c>
    </row>
    <row r="1791" spans="1:8" ht="30">
      <c r="A1791" s="4">
        <v>1789</v>
      </c>
      <c r="B1791" s="4">
        <v>17890</v>
      </c>
      <c r="C1791" s="32" t="s">
        <v>3041</v>
      </c>
      <c r="D1791" s="4" t="s">
        <v>4102</v>
      </c>
      <c r="E1791" s="4">
        <v>1</v>
      </c>
      <c r="F1791" s="4" t="s">
        <v>33</v>
      </c>
      <c r="G1791" s="4">
        <v>346</v>
      </c>
      <c r="H1791" s="4">
        <v>363.3</v>
      </c>
    </row>
    <row r="1792" spans="1:8" ht="30">
      <c r="A1792" s="4">
        <v>1790</v>
      </c>
      <c r="B1792" s="4">
        <v>17900</v>
      </c>
      <c r="C1792" s="32" t="s">
        <v>3042</v>
      </c>
      <c r="D1792" s="4" t="s">
        <v>4103</v>
      </c>
      <c r="E1792" s="4">
        <v>1</v>
      </c>
      <c r="F1792" s="4" t="s">
        <v>33</v>
      </c>
      <c r="G1792" s="4">
        <v>313</v>
      </c>
      <c r="H1792" s="4">
        <v>375.2</v>
      </c>
    </row>
    <row r="1793" spans="1:8" ht="30">
      <c r="A1793" s="4">
        <v>1791</v>
      </c>
      <c r="B1793" s="4">
        <v>17910</v>
      </c>
      <c r="C1793" s="32" t="s">
        <v>3043</v>
      </c>
      <c r="D1793" s="4" t="s">
        <v>4104</v>
      </c>
      <c r="E1793" s="4">
        <v>1</v>
      </c>
      <c r="F1793" s="4" t="s">
        <v>33</v>
      </c>
      <c r="G1793" s="4">
        <v>313</v>
      </c>
      <c r="H1793" s="4">
        <v>715.8</v>
      </c>
    </row>
    <row r="1794" spans="1:8" ht="30">
      <c r="A1794" s="4">
        <v>1792</v>
      </c>
      <c r="B1794" s="4">
        <v>17920</v>
      </c>
      <c r="C1794" s="32" t="s">
        <v>3044</v>
      </c>
      <c r="D1794" s="4" t="s">
        <v>4105</v>
      </c>
      <c r="E1794" s="4">
        <v>1</v>
      </c>
      <c r="F1794" s="4" t="s">
        <v>33</v>
      </c>
      <c r="G1794" s="4">
        <v>390</v>
      </c>
      <c r="H1794" s="4">
        <v>548.5</v>
      </c>
    </row>
    <row r="1795" spans="1:8" ht="30">
      <c r="A1795" s="4">
        <v>1793</v>
      </c>
      <c r="B1795" s="4">
        <v>17930</v>
      </c>
      <c r="C1795" s="32" t="s">
        <v>3045</v>
      </c>
      <c r="D1795" s="4" t="s">
        <v>4106</v>
      </c>
      <c r="E1795" s="4">
        <v>1</v>
      </c>
      <c r="F1795" s="4" t="s">
        <v>33</v>
      </c>
      <c r="G1795" s="4">
        <v>512</v>
      </c>
      <c r="H1795" s="4">
        <v>557.4</v>
      </c>
    </row>
    <row r="1796" spans="1:8" ht="30">
      <c r="A1796" s="4">
        <v>1794</v>
      </c>
      <c r="B1796" s="4">
        <v>17940</v>
      </c>
      <c r="C1796" s="32" t="s">
        <v>3046</v>
      </c>
      <c r="D1796" s="4" t="s">
        <v>4107</v>
      </c>
      <c r="E1796" s="4"/>
      <c r="F1796" s="4" t="s">
        <v>33</v>
      </c>
      <c r="G1796" s="4">
        <v>620</v>
      </c>
      <c r="H1796" s="4"/>
    </row>
    <row r="1797" spans="1:8" ht="30">
      <c r="A1797" s="4">
        <v>1795</v>
      </c>
      <c r="B1797" s="4">
        <v>17950</v>
      </c>
      <c r="C1797" s="32" t="s">
        <v>3047</v>
      </c>
      <c r="D1797" s="4" t="s">
        <v>4108</v>
      </c>
      <c r="E1797" s="4">
        <v>1</v>
      </c>
      <c r="F1797" s="4" t="s">
        <v>33</v>
      </c>
      <c r="G1797" s="4">
        <v>620</v>
      </c>
      <c r="H1797" s="4">
        <v>199</v>
      </c>
    </row>
    <row r="1798" spans="1:8" ht="30">
      <c r="A1798" s="4">
        <v>1796</v>
      </c>
      <c r="B1798" s="4">
        <v>17960</v>
      </c>
      <c r="C1798" s="32" t="s">
        <v>3048</v>
      </c>
      <c r="D1798" s="4" t="s">
        <v>4109</v>
      </c>
      <c r="E1798" s="4">
        <v>1</v>
      </c>
      <c r="F1798" s="4" t="s">
        <v>33</v>
      </c>
      <c r="G1798" s="4">
        <v>694</v>
      </c>
      <c r="H1798" s="4">
        <v>212.9</v>
      </c>
    </row>
    <row r="1799" spans="1:8" ht="30">
      <c r="A1799" s="4">
        <v>1797</v>
      </c>
      <c r="B1799" s="4">
        <v>17970</v>
      </c>
      <c r="C1799" s="32" t="s">
        <v>3049</v>
      </c>
      <c r="D1799" s="4" t="s">
        <v>4110</v>
      </c>
      <c r="E1799" s="4">
        <v>1</v>
      </c>
      <c r="F1799" s="4" t="s">
        <v>33</v>
      </c>
      <c r="G1799" s="4">
        <v>694</v>
      </c>
      <c r="H1799" s="4">
        <v>322.7</v>
      </c>
    </row>
    <row r="1800" spans="1:8" ht="30">
      <c r="A1800" s="4">
        <v>1798</v>
      </c>
      <c r="B1800" s="4">
        <v>17980</v>
      </c>
      <c r="C1800" s="32" t="s">
        <v>3050</v>
      </c>
      <c r="D1800" s="4" t="s">
        <v>4111</v>
      </c>
      <c r="E1800" s="4">
        <v>1</v>
      </c>
      <c r="F1800" s="4" t="s">
        <v>33</v>
      </c>
      <c r="G1800" s="4">
        <v>1036</v>
      </c>
      <c r="H1800" s="4">
        <v>336.6</v>
      </c>
    </row>
    <row r="1801" spans="1:8" ht="30">
      <c r="A1801" s="4">
        <v>1799</v>
      </c>
      <c r="B1801" s="4">
        <v>17990</v>
      </c>
      <c r="C1801" s="32" t="s">
        <v>3051</v>
      </c>
      <c r="D1801" s="4" t="s">
        <v>4112</v>
      </c>
      <c r="E1801" s="4"/>
      <c r="F1801" s="4" t="s">
        <v>33</v>
      </c>
      <c r="G1801" s="4">
        <v>1036</v>
      </c>
      <c r="H1801" s="4"/>
    </row>
    <row r="1802" spans="1:8" ht="30">
      <c r="A1802" s="4">
        <v>1800</v>
      </c>
      <c r="B1802" s="4">
        <v>18000</v>
      </c>
      <c r="C1802" s="32" t="s">
        <v>3052</v>
      </c>
      <c r="D1802" s="4" t="s">
        <v>4113</v>
      </c>
      <c r="E1802" s="4">
        <v>1</v>
      </c>
      <c r="F1802" s="4" t="s">
        <v>33</v>
      </c>
      <c r="G1802" s="4">
        <v>1648</v>
      </c>
      <c r="H1802" s="4">
        <v>61.4</v>
      </c>
    </row>
    <row r="1803" spans="1:8" ht="30">
      <c r="A1803" s="4">
        <v>1801</v>
      </c>
      <c r="B1803" s="4">
        <v>18010</v>
      </c>
      <c r="C1803" s="32" t="s">
        <v>3053</v>
      </c>
      <c r="D1803" s="4" t="s">
        <v>4114</v>
      </c>
      <c r="E1803" s="4">
        <v>1</v>
      </c>
      <c r="F1803" s="4" t="s">
        <v>33</v>
      </c>
      <c r="G1803" s="4">
        <v>1648</v>
      </c>
      <c r="H1803" s="4">
        <v>76.2</v>
      </c>
    </row>
    <row r="1804" spans="1:8" ht="30">
      <c r="A1804" s="4">
        <v>1802</v>
      </c>
      <c r="B1804" s="4">
        <v>18020</v>
      </c>
      <c r="C1804" s="32" t="s">
        <v>3054</v>
      </c>
      <c r="D1804" s="4" t="s">
        <v>4115</v>
      </c>
      <c r="E1804" s="4">
        <v>1</v>
      </c>
      <c r="F1804" s="4" t="s">
        <v>33</v>
      </c>
      <c r="G1804" s="4">
        <v>346</v>
      </c>
      <c r="H1804" s="4">
        <v>87.1</v>
      </c>
    </row>
    <row r="1805" spans="1:8" ht="75">
      <c r="A1805" s="4">
        <v>1803</v>
      </c>
      <c r="B1805" s="4">
        <v>18030</v>
      </c>
      <c r="C1805" s="32" t="s">
        <v>3055</v>
      </c>
      <c r="D1805" s="4" t="s">
        <v>4116</v>
      </c>
      <c r="E1805" s="4">
        <v>1</v>
      </c>
      <c r="F1805" s="4" t="s">
        <v>33</v>
      </c>
      <c r="G1805" s="4">
        <v>0</v>
      </c>
      <c r="H1805" s="4">
        <v>157.4</v>
      </c>
    </row>
    <row r="1806" spans="1:8" ht="30">
      <c r="A1806" s="4">
        <v>1804</v>
      </c>
      <c r="B1806" s="4">
        <v>18040</v>
      </c>
      <c r="C1806" s="32" t="s">
        <v>3056</v>
      </c>
      <c r="D1806" s="4" t="s">
        <v>4117</v>
      </c>
      <c r="E1806" s="4">
        <v>1</v>
      </c>
      <c r="F1806" s="4" t="s">
        <v>33</v>
      </c>
      <c r="G1806" s="4">
        <v>291</v>
      </c>
      <c r="H1806" s="4">
        <v>160.4</v>
      </c>
    </row>
    <row r="1807" spans="1:8" ht="30">
      <c r="A1807" s="4">
        <v>1805</v>
      </c>
      <c r="B1807" s="4">
        <v>18050</v>
      </c>
      <c r="C1807" s="32" t="s">
        <v>3057</v>
      </c>
      <c r="D1807" s="4" t="s">
        <v>4118</v>
      </c>
      <c r="E1807" s="4">
        <v>1</v>
      </c>
      <c r="F1807" s="4" t="s">
        <v>33</v>
      </c>
      <c r="G1807" s="4">
        <v>291</v>
      </c>
      <c r="H1807" s="4">
        <v>212.9</v>
      </c>
    </row>
    <row r="1808" spans="1:8" ht="30">
      <c r="A1808" s="4">
        <v>1806</v>
      </c>
      <c r="B1808" s="4">
        <v>18060</v>
      </c>
      <c r="C1808" s="32" t="s">
        <v>3058</v>
      </c>
      <c r="D1808" s="4" t="s">
        <v>4119</v>
      </c>
      <c r="E1808" s="4">
        <v>1</v>
      </c>
      <c r="F1808" s="4" t="s">
        <v>33</v>
      </c>
      <c r="G1808" s="2">
        <v>311</v>
      </c>
      <c r="H1808" s="2">
        <v>1316.7</v>
      </c>
    </row>
    <row r="1809" spans="1:8" ht="30">
      <c r="A1809" s="4">
        <v>1807</v>
      </c>
      <c r="B1809" s="4">
        <v>18070</v>
      </c>
      <c r="C1809" s="32" t="s">
        <v>3059</v>
      </c>
      <c r="D1809" s="4" t="s">
        <v>4120</v>
      </c>
      <c r="E1809" s="4"/>
      <c r="F1809" s="4" t="s">
        <v>33</v>
      </c>
      <c r="G1809" s="4">
        <v>311</v>
      </c>
      <c r="H1809" s="4"/>
    </row>
    <row r="1810" spans="1:8" ht="30">
      <c r="A1810" s="4">
        <v>1808</v>
      </c>
      <c r="B1810" s="4">
        <v>18080</v>
      </c>
      <c r="C1810" s="32" t="s">
        <v>3060</v>
      </c>
      <c r="D1810" s="4" t="s">
        <v>4121</v>
      </c>
      <c r="E1810" s="4">
        <v>1</v>
      </c>
      <c r="F1810" s="4" t="s">
        <v>33</v>
      </c>
      <c r="G1810" s="2">
        <v>376</v>
      </c>
      <c r="H1810" s="2">
        <v>5995.4</v>
      </c>
    </row>
    <row r="1811" spans="1:8" ht="30">
      <c r="A1811" s="4">
        <v>1809</v>
      </c>
      <c r="B1811" s="4">
        <v>18090</v>
      </c>
      <c r="C1811" s="32" t="s">
        <v>3061</v>
      </c>
      <c r="D1811" s="4" t="s">
        <v>4122</v>
      </c>
      <c r="E1811" s="4">
        <v>1</v>
      </c>
      <c r="F1811" s="4" t="s">
        <v>33</v>
      </c>
      <c r="G1811" s="2">
        <v>291</v>
      </c>
      <c r="H1811" s="2">
        <v>10572.2</v>
      </c>
    </row>
    <row r="1812" spans="1:8" ht="30">
      <c r="A1812" s="4">
        <v>1810</v>
      </c>
      <c r="B1812" s="4">
        <v>18100</v>
      </c>
      <c r="C1812" s="32" t="s">
        <v>3062</v>
      </c>
      <c r="D1812" s="4" t="s">
        <v>4123</v>
      </c>
      <c r="E1812" s="4">
        <v>1</v>
      </c>
      <c r="F1812" s="4" t="s">
        <v>33</v>
      </c>
      <c r="G1812" s="2">
        <v>311</v>
      </c>
      <c r="H1812" s="2">
        <v>10754.4</v>
      </c>
    </row>
    <row r="1813" spans="1:8" ht="30">
      <c r="A1813" s="4">
        <v>1811</v>
      </c>
      <c r="B1813" s="4">
        <v>18110</v>
      </c>
      <c r="C1813" s="32" t="s">
        <v>3063</v>
      </c>
      <c r="D1813" s="4" t="s">
        <v>4124</v>
      </c>
      <c r="E1813" s="4"/>
      <c r="F1813" s="4" t="s">
        <v>33</v>
      </c>
      <c r="G1813" s="4">
        <v>323</v>
      </c>
      <c r="H1813" s="4"/>
    </row>
    <row r="1814" spans="1:8" ht="30">
      <c r="A1814" s="4">
        <v>1812</v>
      </c>
      <c r="B1814" s="4">
        <v>18120</v>
      </c>
      <c r="C1814" s="32" t="s">
        <v>3064</v>
      </c>
      <c r="D1814" s="4" t="s">
        <v>4125</v>
      </c>
      <c r="E1814" s="4">
        <v>1</v>
      </c>
      <c r="F1814" s="4" t="s">
        <v>33</v>
      </c>
      <c r="G1814" s="2">
        <v>323</v>
      </c>
      <c r="H1814" s="2">
        <v>1613.7</v>
      </c>
    </row>
    <row r="1815" spans="1:8" ht="30">
      <c r="A1815" s="4">
        <v>1813</v>
      </c>
      <c r="B1815" s="4">
        <v>18130</v>
      </c>
      <c r="C1815" s="32" t="s">
        <v>3065</v>
      </c>
      <c r="D1815" s="4" t="s">
        <v>4126</v>
      </c>
      <c r="E1815" s="4">
        <v>1</v>
      </c>
      <c r="F1815" s="4" t="s">
        <v>33</v>
      </c>
      <c r="G1815" s="2">
        <v>370</v>
      </c>
      <c r="H1815" s="2">
        <v>2328.5</v>
      </c>
    </row>
    <row r="1816" spans="1:8" ht="30">
      <c r="A1816" s="4">
        <v>1814</v>
      </c>
      <c r="B1816" s="4">
        <v>18140</v>
      </c>
      <c r="C1816" s="32" t="s">
        <v>3066</v>
      </c>
      <c r="D1816" s="4" t="s">
        <v>4127</v>
      </c>
      <c r="E1816" s="4"/>
      <c r="F1816" s="4" t="s">
        <v>33</v>
      </c>
      <c r="G1816" s="4">
        <v>323</v>
      </c>
      <c r="H1816" s="4"/>
    </row>
    <row r="1817" spans="1:8" ht="30">
      <c r="A1817" s="4">
        <v>1815</v>
      </c>
      <c r="B1817" s="4">
        <v>18150</v>
      </c>
      <c r="C1817" s="32" t="s">
        <v>3067</v>
      </c>
      <c r="D1817" s="4" t="s">
        <v>4128</v>
      </c>
      <c r="E1817" s="4">
        <v>1</v>
      </c>
      <c r="F1817" s="4" t="s">
        <v>33</v>
      </c>
      <c r="G1817" s="2">
        <v>323</v>
      </c>
      <c r="H1817" s="2">
        <v>8617</v>
      </c>
    </row>
    <row r="1818" spans="1:8" ht="30">
      <c r="A1818" s="4">
        <v>1816</v>
      </c>
      <c r="B1818" s="4">
        <v>18160</v>
      </c>
      <c r="C1818" s="32" t="s">
        <v>3068</v>
      </c>
      <c r="D1818" s="4" t="s">
        <v>4129</v>
      </c>
      <c r="E1818" s="4">
        <v>1</v>
      </c>
      <c r="F1818" s="4" t="s">
        <v>33</v>
      </c>
      <c r="G1818" s="2">
        <v>417</v>
      </c>
      <c r="H1818" s="2">
        <v>10891</v>
      </c>
    </row>
    <row r="1819" spans="1:8" ht="30">
      <c r="A1819" s="4">
        <v>1817</v>
      </c>
      <c r="B1819" s="4">
        <v>18170</v>
      </c>
      <c r="C1819" s="32" t="s">
        <v>3069</v>
      </c>
      <c r="D1819" s="4" t="s">
        <v>4130</v>
      </c>
      <c r="E1819" s="4">
        <v>1</v>
      </c>
      <c r="F1819" s="4" t="s">
        <v>33</v>
      </c>
      <c r="G1819" s="2">
        <v>627</v>
      </c>
      <c r="H1819" s="2">
        <v>12168.1</v>
      </c>
    </row>
    <row r="1820" spans="1:8" ht="30">
      <c r="A1820" s="4">
        <v>1818</v>
      </c>
      <c r="B1820" s="4">
        <v>18180</v>
      </c>
      <c r="C1820" s="32" t="s">
        <v>3070</v>
      </c>
      <c r="D1820" s="4" t="s">
        <v>4131</v>
      </c>
      <c r="E1820" s="4">
        <v>1</v>
      </c>
      <c r="F1820" s="4" t="s">
        <v>33</v>
      </c>
      <c r="G1820" s="2">
        <v>671</v>
      </c>
      <c r="H1820" s="2">
        <v>16029.1</v>
      </c>
    </row>
    <row r="1821" spans="1:8" ht="30">
      <c r="A1821" s="4">
        <v>1819</v>
      </c>
      <c r="B1821" s="4">
        <v>18190</v>
      </c>
      <c r="C1821" s="32" t="s">
        <v>3071</v>
      </c>
      <c r="D1821" s="4" t="s">
        <v>4132</v>
      </c>
      <c r="E1821" s="4"/>
      <c r="F1821" s="4" t="s">
        <v>33</v>
      </c>
      <c r="G1821" s="4">
        <v>671</v>
      </c>
      <c r="H1821" s="4"/>
    </row>
    <row r="1822" spans="1:8" ht="30">
      <c r="A1822" s="4">
        <v>1820</v>
      </c>
      <c r="B1822" s="4">
        <v>18200</v>
      </c>
      <c r="C1822" s="32" t="s">
        <v>3072</v>
      </c>
      <c r="D1822" s="4" t="s">
        <v>4133</v>
      </c>
      <c r="E1822" s="4">
        <v>1</v>
      </c>
      <c r="F1822" s="4" t="s">
        <v>33</v>
      </c>
      <c r="G1822" s="2">
        <v>727</v>
      </c>
      <c r="H1822" s="2">
        <v>7891.3</v>
      </c>
    </row>
    <row r="1823" spans="1:8" ht="30">
      <c r="A1823" s="4">
        <v>1821</v>
      </c>
      <c r="B1823" s="4">
        <v>18210</v>
      </c>
      <c r="C1823" s="32" t="s">
        <v>3073</v>
      </c>
      <c r="D1823" s="4" t="s">
        <v>4134</v>
      </c>
      <c r="E1823" s="4">
        <v>1</v>
      </c>
      <c r="F1823" s="4" t="s">
        <v>33</v>
      </c>
      <c r="G1823" s="2">
        <v>727</v>
      </c>
      <c r="H1823" s="2">
        <v>8360.6</v>
      </c>
    </row>
    <row r="1824" spans="1:8" ht="30">
      <c r="A1824" s="4">
        <v>1822</v>
      </c>
      <c r="B1824" s="4">
        <v>18220</v>
      </c>
      <c r="C1824" s="32" t="s">
        <v>3074</v>
      </c>
      <c r="D1824" s="4" t="s">
        <v>4135</v>
      </c>
      <c r="E1824" s="4">
        <v>1</v>
      </c>
      <c r="F1824" s="4" t="s">
        <v>33</v>
      </c>
      <c r="G1824" s="2">
        <v>1080</v>
      </c>
      <c r="H1824" s="2">
        <v>8895.2000000000007</v>
      </c>
    </row>
    <row r="1825" spans="1:8" ht="30">
      <c r="A1825" s="4">
        <v>1823</v>
      </c>
      <c r="B1825" s="4">
        <v>18230</v>
      </c>
      <c r="C1825" s="32" t="s">
        <v>3075</v>
      </c>
      <c r="D1825" s="4" t="s">
        <v>4136</v>
      </c>
      <c r="E1825" s="4">
        <v>1</v>
      </c>
      <c r="F1825" s="4" t="s">
        <v>33</v>
      </c>
      <c r="G1825" s="2">
        <v>1080</v>
      </c>
      <c r="H1825" s="2">
        <v>9363.4</v>
      </c>
    </row>
    <row r="1826" spans="1:8" ht="30">
      <c r="A1826" s="4">
        <v>1824</v>
      </c>
      <c r="B1826" s="4">
        <v>18240</v>
      </c>
      <c r="C1826" s="32" t="s">
        <v>3076</v>
      </c>
      <c r="D1826" s="4" t="s">
        <v>4137</v>
      </c>
      <c r="E1826" s="4">
        <v>1</v>
      </c>
      <c r="F1826" s="4" t="s">
        <v>33</v>
      </c>
      <c r="G1826" s="2">
        <v>1719</v>
      </c>
      <c r="H1826" s="2">
        <v>9899</v>
      </c>
    </row>
    <row r="1827" spans="1:8" ht="30">
      <c r="A1827" s="4">
        <v>1825</v>
      </c>
      <c r="B1827" s="4">
        <v>18250</v>
      </c>
      <c r="C1827" s="32" t="s">
        <v>3077</v>
      </c>
      <c r="D1827" s="4" t="s">
        <v>4138</v>
      </c>
      <c r="E1827" s="4">
        <v>1</v>
      </c>
      <c r="F1827" s="4" t="s">
        <v>33</v>
      </c>
      <c r="G1827" s="2">
        <v>1719</v>
      </c>
      <c r="H1827" s="2">
        <v>10367.299999999999</v>
      </c>
    </row>
    <row r="1828" spans="1:8" ht="30">
      <c r="A1828" s="4">
        <v>1826</v>
      </c>
      <c r="B1828" s="4">
        <v>18260</v>
      </c>
      <c r="C1828" s="32" t="s">
        <v>3078</v>
      </c>
      <c r="D1828" s="4" t="s">
        <v>4139</v>
      </c>
      <c r="E1828" s="4"/>
      <c r="F1828" s="4" t="s">
        <v>33</v>
      </c>
      <c r="G1828" s="4">
        <v>370</v>
      </c>
      <c r="H1828" s="4"/>
    </row>
    <row r="1829" spans="1:8" ht="45">
      <c r="A1829" s="4">
        <v>1827</v>
      </c>
      <c r="B1829" s="4">
        <v>18270</v>
      </c>
      <c r="C1829" s="32" t="s">
        <v>3079</v>
      </c>
      <c r="D1829" s="4" t="s">
        <v>4140</v>
      </c>
      <c r="E1829" s="4">
        <v>1</v>
      </c>
      <c r="F1829" s="4" t="s">
        <v>33</v>
      </c>
      <c r="G1829" s="2">
        <v>0</v>
      </c>
      <c r="H1829" s="2">
        <v>1099.9000000000001</v>
      </c>
    </row>
    <row r="1830" spans="1:8" ht="30">
      <c r="A1830" s="4">
        <v>1828</v>
      </c>
      <c r="B1830" s="4">
        <v>18280</v>
      </c>
      <c r="C1830" s="32" t="s">
        <v>3080</v>
      </c>
      <c r="D1830" s="4" t="s">
        <v>4141</v>
      </c>
      <c r="E1830" s="4">
        <v>1</v>
      </c>
      <c r="F1830" s="4" t="s">
        <v>33</v>
      </c>
      <c r="G1830" s="2">
        <v>740</v>
      </c>
      <c r="H1830" s="2">
        <v>1577.1</v>
      </c>
    </row>
    <row r="1831" spans="1:8" ht="30">
      <c r="A1831" s="4">
        <v>1829</v>
      </c>
      <c r="B1831" s="4">
        <v>18290</v>
      </c>
      <c r="C1831" s="32" t="s">
        <v>3081</v>
      </c>
      <c r="D1831" s="4" t="s">
        <v>4142</v>
      </c>
      <c r="E1831" s="4"/>
      <c r="F1831" s="4" t="s">
        <v>33</v>
      </c>
      <c r="G1831" s="4">
        <v>740</v>
      </c>
      <c r="H1831" s="4"/>
    </row>
    <row r="1832" spans="1:8" ht="30">
      <c r="A1832" s="4">
        <v>1830</v>
      </c>
      <c r="B1832" s="4">
        <v>18300</v>
      </c>
      <c r="C1832" s="32" t="s">
        <v>3082</v>
      </c>
      <c r="D1832" s="4" t="s">
        <v>4143</v>
      </c>
      <c r="E1832" s="4">
        <v>1</v>
      </c>
      <c r="F1832" s="4" t="s">
        <v>33</v>
      </c>
      <c r="G1832" s="2">
        <v>740</v>
      </c>
      <c r="H1832" s="2">
        <v>1574.1</v>
      </c>
    </row>
    <row r="1833" spans="1:8" ht="30">
      <c r="A1833" s="4">
        <v>1831</v>
      </c>
      <c r="B1833" s="4">
        <v>18310</v>
      </c>
      <c r="C1833" s="32" t="s">
        <v>3083</v>
      </c>
      <c r="D1833" s="4" t="s">
        <v>4144</v>
      </c>
      <c r="E1833" s="4">
        <v>1</v>
      </c>
      <c r="F1833" s="4" t="s">
        <v>33</v>
      </c>
      <c r="G1833" s="2">
        <v>740</v>
      </c>
      <c r="H1833" s="2">
        <v>1335.5</v>
      </c>
    </row>
    <row r="1834" spans="1:8" ht="30">
      <c r="A1834" s="4">
        <v>1832</v>
      </c>
      <c r="B1834" s="4">
        <v>18320</v>
      </c>
      <c r="C1834" s="32" t="s">
        <v>3084</v>
      </c>
      <c r="D1834" s="4" t="s">
        <v>4145</v>
      </c>
      <c r="E1834" s="4"/>
      <c r="F1834" s="4" t="s">
        <v>33</v>
      </c>
      <c r="G1834" s="4">
        <v>740</v>
      </c>
      <c r="H1834" s="4"/>
    </row>
    <row r="1835" spans="1:8" ht="30">
      <c r="A1835" s="4">
        <v>1833</v>
      </c>
      <c r="B1835" s="4">
        <v>18330</v>
      </c>
      <c r="C1835" s="32" t="s">
        <v>3085</v>
      </c>
      <c r="D1835" s="4" t="s">
        <v>4146</v>
      </c>
      <c r="E1835" s="4">
        <v>1</v>
      </c>
      <c r="F1835" s="4" t="s">
        <v>33</v>
      </c>
      <c r="G1835" s="4">
        <v>788</v>
      </c>
      <c r="H1835" s="4">
        <v>0</v>
      </c>
    </row>
    <row r="1836" spans="1:8" ht="30">
      <c r="A1836" s="4">
        <v>1834</v>
      </c>
      <c r="B1836" s="4">
        <v>18340</v>
      </c>
      <c r="C1836" s="32" t="s">
        <v>3086</v>
      </c>
      <c r="D1836" s="4" t="s">
        <v>4147</v>
      </c>
      <c r="E1836" s="4">
        <v>1</v>
      </c>
      <c r="F1836" s="4" t="s">
        <v>33</v>
      </c>
      <c r="G1836" s="4">
        <v>788</v>
      </c>
      <c r="H1836" s="4">
        <v>0</v>
      </c>
    </row>
    <row r="1837" spans="1:8" ht="30">
      <c r="A1837" s="4">
        <v>1835</v>
      </c>
      <c r="B1837" s="4">
        <v>18350</v>
      </c>
      <c r="C1837" s="32" t="s">
        <v>3087</v>
      </c>
      <c r="D1837" s="4" t="s">
        <v>4148</v>
      </c>
      <c r="E1837" s="4"/>
      <c r="F1837" s="4" t="s">
        <v>33</v>
      </c>
      <c r="G1837" s="4">
        <v>788</v>
      </c>
      <c r="H1837" s="4"/>
    </row>
    <row r="1838" spans="1:8" ht="30">
      <c r="A1838" s="4">
        <v>1836</v>
      </c>
      <c r="B1838" s="4">
        <v>18360</v>
      </c>
      <c r="C1838" s="32" t="s">
        <v>3088</v>
      </c>
      <c r="D1838" s="4" t="s">
        <v>4149</v>
      </c>
      <c r="E1838" s="4">
        <v>1</v>
      </c>
      <c r="F1838" s="4" t="s">
        <v>33</v>
      </c>
      <c r="G1838" s="2">
        <v>788</v>
      </c>
      <c r="H1838" s="2">
        <v>2961.1</v>
      </c>
    </row>
    <row r="1839" spans="1:8" ht="30">
      <c r="A1839" s="4">
        <v>1837</v>
      </c>
      <c r="B1839" s="4">
        <v>18370</v>
      </c>
      <c r="C1839" s="32" t="s">
        <v>3089</v>
      </c>
      <c r="D1839" s="4" t="s">
        <v>4150</v>
      </c>
      <c r="E1839" s="4"/>
      <c r="F1839" s="4" t="s">
        <v>33</v>
      </c>
      <c r="G1839" s="4">
        <v>788</v>
      </c>
      <c r="H1839" s="4"/>
    </row>
    <row r="1840" spans="1:8" ht="30">
      <c r="A1840" s="4">
        <v>1838</v>
      </c>
      <c r="B1840" s="4">
        <v>18380</v>
      </c>
      <c r="C1840" s="32" t="s">
        <v>3090</v>
      </c>
      <c r="D1840" s="4" t="s">
        <v>4151</v>
      </c>
      <c r="E1840" s="4">
        <v>1</v>
      </c>
      <c r="F1840" s="4" t="s">
        <v>33</v>
      </c>
      <c r="G1840" s="2">
        <v>909</v>
      </c>
      <c r="H1840" s="2">
        <v>2604.6999999999998</v>
      </c>
    </row>
    <row r="1841" spans="1:8" ht="30">
      <c r="A1841" s="4">
        <v>1839</v>
      </c>
      <c r="B1841" s="4">
        <v>18390</v>
      </c>
      <c r="C1841" s="32" t="s">
        <v>3091</v>
      </c>
      <c r="D1841" s="4" t="s">
        <v>4152</v>
      </c>
      <c r="E1841" s="4"/>
      <c r="F1841" s="4" t="s">
        <v>33</v>
      </c>
      <c r="G1841" s="4">
        <v>909</v>
      </c>
      <c r="H1841" s="4"/>
    </row>
    <row r="1842" spans="1:8" ht="30">
      <c r="A1842" s="4">
        <v>1840</v>
      </c>
      <c r="B1842" s="4">
        <v>18400</v>
      </c>
      <c r="C1842" s="32" t="s">
        <v>3092</v>
      </c>
      <c r="D1842" s="4" t="s">
        <v>4153</v>
      </c>
      <c r="E1842" s="4">
        <v>1</v>
      </c>
      <c r="F1842" s="4" t="s">
        <v>33</v>
      </c>
      <c r="G1842" s="2">
        <v>909</v>
      </c>
      <c r="H1842" s="2">
        <v>1697.9</v>
      </c>
    </row>
    <row r="1843" spans="1:8" ht="30">
      <c r="A1843" s="4">
        <v>1841</v>
      </c>
      <c r="B1843" s="4">
        <v>18410</v>
      </c>
      <c r="C1843" s="32" t="s">
        <v>3093</v>
      </c>
      <c r="D1843" s="4" t="s">
        <v>4154</v>
      </c>
      <c r="E1843" s="4">
        <v>1</v>
      </c>
      <c r="F1843" s="4" t="s">
        <v>33</v>
      </c>
      <c r="G1843" s="2">
        <v>909</v>
      </c>
      <c r="H1843" s="2">
        <v>1697.9</v>
      </c>
    </row>
    <row r="1844" spans="1:8" ht="30">
      <c r="A1844" s="4">
        <v>1842</v>
      </c>
      <c r="B1844" s="4">
        <v>18420</v>
      </c>
      <c r="C1844" s="32" t="s">
        <v>3094</v>
      </c>
      <c r="D1844" s="4" t="s">
        <v>4155</v>
      </c>
      <c r="E1844" s="4">
        <v>1</v>
      </c>
      <c r="F1844" s="4" t="s">
        <v>33</v>
      </c>
      <c r="G1844" s="2">
        <v>909</v>
      </c>
      <c r="H1844" s="2">
        <v>1817.6</v>
      </c>
    </row>
    <row r="1845" spans="1:8" ht="30">
      <c r="A1845" s="4">
        <v>1843</v>
      </c>
      <c r="B1845" s="4">
        <v>18430</v>
      </c>
      <c r="C1845" s="32" t="s">
        <v>3095</v>
      </c>
      <c r="D1845" s="4" t="s">
        <v>4156</v>
      </c>
      <c r="E1845" s="4"/>
      <c r="F1845" s="4" t="s">
        <v>33</v>
      </c>
      <c r="G1845" s="4">
        <v>788</v>
      </c>
      <c r="H1845" s="4"/>
    </row>
    <row r="1846" spans="1:8" ht="30">
      <c r="A1846" s="4">
        <v>1844</v>
      </c>
      <c r="B1846" s="4">
        <v>18440</v>
      </c>
      <c r="C1846" s="32" t="s">
        <v>3096</v>
      </c>
      <c r="D1846" s="4" t="s">
        <v>4157</v>
      </c>
      <c r="E1846" s="4">
        <v>1</v>
      </c>
      <c r="F1846" s="4" t="s">
        <v>33</v>
      </c>
      <c r="G1846" s="2">
        <v>954</v>
      </c>
      <c r="H1846" s="2">
        <v>3694.7</v>
      </c>
    </row>
    <row r="1847" spans="1:8" ht="30">
      <c r="A1847" s="4">
        <v>1845</v>
      </c>
      <c r="B1847" s="4">
        <v>18450</v>
      </c>
      <c r="C1847" s="32" t="s">
        <v>3097</v>
      </c>
      <c r="D1847" s="4" t="s">
        <v>4158</v>
      </c>
      <c r="E1847" s="4">
        <v>1</v>
      </c>
      <c r="F1847" s="4" t="s">
        <v>33</v>
      </c>
      <c r="G1847" s="2">
        <v>1101</v>
      </c>
      <c r="H1847" s="2">
        <v>3512.5</v>
      </c>
    </row>
    <row r="1848" spans="1:8" ht="30">
      <c r="A1848" s="4">
        <v>1846</v>
      </c>
      <c r="B1848" s="4">
        <v>18460</v>
      </c>
      <c r="C1848" s="32" t="s">
        <v>3098</v>
      </c>
      <c r="D1848" s="4" t="s">
        <v>4159</v>
      </c>
      <c r="E1848" s="4">
        <v>1</v>
      </c>
      <c r="F1848" s="4" t="s">
        <v>33</v>
      </c>
      <c r="G1848" s="2">
        <v>1170</v>
      </c>
      <c r="H1848" s="2">
        <v>3271</v>
      </c>
    </row>
    <row r="1849" spans="1:8" ht="30">
      <c r="A1849" s="4">
        <v>1847</v>
      </c>
      <c r="B1849" s="4">
        <v>18470</v>
      </c>
      <c r="C1849" s="32" t="s">
        <v>3099</v>
      </c>
      <c r="D1849" s="4" t="s">
        <v>4160</v>
      </c>
      <c r="E1849" s="4"/>
      <c r="F1849" s="4" t="s">
        <v>33</v>
      </c>
      <c r="G1849" s="4">
        <v>1299</v>
      </c>
      <c r="H1849" s="4"/>
    </row>
    <row r="1850" spans="1:8" ht="30">
      <c r="A1850" s="4">
        <v>1848</v>
      </c>
      <c r="B1850" s="4">
        <v>18480</v>
      </c>
      <c r="C1850" s="32" t="s">
        <v>3100</v>
      </c>
      <c r="D1850" s="4" t="s">
        <v>4161</v>
      </c>
      <c r="E1850" s="4">
        <v>1</v>
      </c>
      <c r="F1850" s="4" t="s">
        <v>33</v>
      </c>
      <c r="G1850" s="2">
        <v>1299</v>
      </c>
      <c r="H1850" s="2">
        <v>1189</v>
      </c>
    </row>
    <row r="1851" spans="1:8" ht="30">
      <c r="A1851" s="4">
        <v>1849</v>
      </c>
      <c r="B1851" s="4">
        <v>18490</v>
      </c>
      <c r="C1851" s="32" t="s">
        <v>3101</v>
      </c>
      <c r="D1851" s="4" t="s">
        <v>4162</v>
      </c>
      <c r="E1851" s="4">
        <v>1</v>
      </c>
      <c r="F1851" s="4" t="s">
        <v>33</v>
      </c>
      <c r="G1851" s="2">
        <v>1649</v>
      </c>
      <c r="H1851" s="2">
        <v>1152.4000000000001</v>
      </c>
    </row>
    <row r="1852" spans="1:8" ht="30">
      <c r="A1852" s="4">
        <v>1850</v>
      </c>
      <c r="B1852" s="4">
        <v>18500</v>
      </c>
      <c r="C1852" s="32" t="s">
        <v>3102</v>
      </c>
      <c r="D1852" s="4" t="s">
        <v>4163</v>
      </c>
      <c r="E1852" s="4">
        <v>1</v>
      </c>
      <c r="F1852" s="4" t="s">
        <v>33</v>
      </c>
      <c r="G1852" s="2">
        <v>1084</v>
      </c>
      <c r="H1852" s="2">
        <v>1261.3</v>
      </c>
    </row>
    <row r="1853" spans="1:8">
      <c r="A1853" s="4">
        <v>1851</v>
      </c>
      <c r="B1853" s="4">
        <v>18510</v>
      </c>
      <c r="C1853" s="32" t="s">
        <v>3103</v>
      </c>
      <c r="D1853" s="4" t="s">
        <v>4164</v>
      </c>
      <c r="E1853" s="4"/>
      <c r="F1853" s="4" t="s">
        <v>33</v>
      </c>
      <c r="G1853" s="4">
        <v>0</v>
      </c>
      <c r="H1853" s="4"/>
    </row>
    <row r="1854" spans="1:8" ht="45">
      <c r="A1854" s="4">
        <v>1852</v>
      </c>
      <c r="B1854" s="4">
        <v>18520</v>
      </c>
      <c r="C1854" s="32" t="s">
        <v>3104</v>
      </c>
      <c r="D1854" s="4" t="s">
        <v>4165</v>
      </c>
      <c r="E1854" s="4">
        <v>1</v>
      </c>
      <c r="F1854" s="4" t="s">
        <v>33</v>
      </c>
      <c r="G1854" s="2">
        <v>296</v>
      </c>
      <c r="H1854" s="2">
        <v>1394.9</v>
      </c>
    </row>
    <row r="1855" spans="1:8" ht="45">
      <c r="A1855" s="4">
        <v>1853</v>
      </c>
      <c r="B1855" s="4">
        <v>18530</v>
      </c>
      <c r="C1855" s="32" t="s">
        <v>3105</v>
      </c>
      <c r="D1855" s="4" t="s">
        <v>4166</v>
      </c>
      <c r="E1855" s="4">
        <v>1</v>
      </c>
      <c r="F1855" s="4" t="s">
        <v>20</v>
      </c>
      <c r="G1855" s="2">
        <v>0</v>
      </c>
      <c r="H1855" s="2">
        <v>1467.2</v>
      </c>
    </row>
    <row r="1856" spans="1:8" ht="30">
      <c r="A1856" s="4">
        <v>1854</v>
      </c>
      <c r="B1856" s="4">
        <v>18540</v>
      </c>
      <c r="C1856" s="32" t="s">
        <v>3106</v>
      </c>
      <c r="D1856" s="4" t="s">
        <v>440</v>
      </c>
      <c r="E1856" s="4">
        <v>1</v>
      </c>
      <c r="F1856" s="4" t="s">
        <v>20</v>
      </c>
      <c r="G1856" s="2">
        <v>329</v>
      </c>
      <c r="H1856" s="2">
        <v>1878</v>
      </c>
    </row>
    <row r="1857" spans="1:8" ht="30">
      <c r="A1857" s="4">
        <v>1855</v>
      </c>
      <c r="B1857" s="4">
        <v>18550</v>
      </c>
      <c r="C1857" s="32" t="s">
        <v>3107</v>
      </c>
      <c r="D1857" s="4" t="s">
        <v>441</v>
      </c>
      <c r="E1857" s="4">
        <v>1</v>
      </c>
      <c r="F1857" s="4" t="s">
        <v>20</v>
      </c>
      <c r="G1857" s="2">
        <v>212</v>
      </c>
      <c r="H1857" s="2">
        <v>1708.7</v>
      </c>
    </row>
    <row r="1858" spans="1:8" ht="30">
      <c r="A1858" s="4">
        <v>1856</v>
      </c>
      <c r="B1858" s="4">
        <v>18560</v>
      </c>
      <c r="C1858" s="32" t="s">
        <v>3108</v>
      </c>
      <c r="D1858" s="4" t="s">
        <v>4167</v>
      </c>
      <c r="E1858" s="4">
        <v>1</v>
      </c>
      <c r="F1858" s="4" t="s">
        <v>20</v>
      </c>
      <c r="G1858" s="2">
        <v>504</v>
      </c>
      <c r="H1858" s="2">
        <v>5025.2</v>
      </c>
    </row>
    <row r="1859" spans="1:8" ht="60">
      <c r="A1859" s="4">
        <v>1857</v>
      </c>
      <c r="B1859" s="4">
        <v>18570</v>
      </c>
      <c r="C1859" s="32" t="s">
        <v>3109</v>
      </c>
      <c r="D1859" s="4" t="s">
        <v>4168</v>
      </c>
      <c r="E1859" s="4"/>
      <c r="F1859" s="4" t="s">
        <v>20</v>
      </c>
      <c r="G1859" s="4">
        <v>0</v>
      </c>
      <c r="H1859" s="4"/>
    </row>
    <row r="1860" spans="1:8" ht="30">
      <c r="A1860" s="4">
        <v>1858</v>
      </c>
      <c r="B1860" s="4">
        <v>18580</v>
      </c>
      <c r="C1860" s="32" t="s">
        <v>3110</v>
      </c>
      <c r="D1860" s="4" t="s">
        <v>4169</v>
      </c>
      <c r="E1860" s="4">
        <v>1</v>
      </c>
      <c r="F1860" s="4" t="s">
        <v>20</v>
      </c>
      <c r="G1860" s="2">
        <v>378</v>
      </c>
      <c r="H1860" s="2">
        <v>9342.6</v>
      </c>
    </row>
    <row r="1861" spans="1:8" ht="30">
      <c r="A1861" s="4">
        <v>1859</v>
      </c>
      <c r="B1861" s="4">
        <v>18590</v>
      </c>
      <c r="C1861" s="32" t="s">
        <v>3111</v>
      </c>
      <c r="D1861" s="4" t="s">
        <v>4170</v>
      </c>
      <c r="E1861" s="4">
        <v>1</v>
      </c>
      <c r="F1861" s="4" t="s">
        <v>20</v>
      </c>
      <c r="G1861" s="2">
        <v>467</v>
      </c>
      <c r="H1861" s="2">
        <v>9284.2000000000007</v>
      </c>
    </row>
    <row r="1862" spans="1:8" ht="30">
      <c r="A1862" s="4">
        <v>1860</v>
      </c>
      <c r="B1862" s="4">
        <v>18600</v>
      </c>
      <c r="C1862" s="32" t="s">
        <v>3112</v>
      </c>
      <c r="D1862" s="4" t="s">
        <v>4171</v>
      </c>
      <c r="E1862" s="4">
        <v>1</v>
      </c>
      <c r="F1862" s="4" t="s">
        <v>20</v>
      </c>
      <c r="G1862" s="2">
        <v>556</v>
      </c>
      <c r="H1862" s="2">
        <v>9700</v>
      </c>
    </row>
    <row r="1863" spans="1:8" ht="30">
      <c r="A1863" s="4">
        <v>1861</v>
      </c>
      <c r="B1863" s="4">
        <v>18610</v>
      </c>
      <c r="C1863" s="32" t="s">
        <v>3113</v>
      </c>
      <c r="D1863" s="4" t="s">
        <v>4172</v>
      </c>
      <c r="E1863" s="4"/>
      <c r="F1863" s="4" t="s">
        <v>20</v>
      </c>
      <c r="G1863" s="4">
        <v>733</v>
      </c>
      <c r="H1863" s="4"/>
    </row>
    <row r="1864" spans="1:8" ht="30">
      <c r="A1864" s="4">
        <v>1862</v>
      </c>
      <c r="B1864" s="4">
        <v>18620</v>
      </c>
      <c r="C1864" s="32" t="s">
        <v>3114</v>
      </c>
      <c r="D1864" s="4" t="s">
        <v>4173</v>
      </c>
      <c r="E1864" s="4">
        <v>1</v>
      </c>
      <c r="F1864" s="4" t="s">
        <v>20</v>
      </c>
      <c r="G1864" s="2">
        <v>1002</v>
      </c>
      <c r="H1864" s="2">
        <v>9861.4</v>
      </c>
    </row>
    <row r="1865" spans="1:8" ht="30">
      <c r="A1865" s="4">
        <v>1863</v>
      </c>
      <c r="B1865" s="4">
        <v>18630</v>
      </c>
      <c r="C1865" s="32" t="s">
        <v>3115</v>
      </c>
      <c r="D1865" s="4" t="s">
        <v>4174</v>
      </c>
      <c r="E1865" s="4">
        <v>1</v>
      </c>
      <c r="F1865" s="4" t="s">
        <v>20</v>
      </c>
      <c r="G1865" s="2">
        <v>1278</v>
      </c>
      <c r="H1865" s="2">
        <v>7151.8</v>
      </c>
    </row>
    <row r="1866" spans="1:8" ht="60">
      <c r="A1866" s="4">
        <v>1864</v>
      </c>
      <c r="B1866" s="4">
        <v>18640</v>
      </c>
      <c r="C1866" s="32" t="s">
        <v>3116</v>
      </c>
      <c r="D1866" s="4" t="s">
        <v>4175</v>
      </c>
      <c r="E1866" s="4">
        <v>1</v>
      </c>
      <c r="F1866" s="4" t="s">
        <v>20</v>
      </c>
      <c r="G1866" s="2">
        <v>0</v>
      </c>
      <c r="H1866" s="2">
        <v>9861.4</v>
      </c>
    </row>
    <row r="1867" spans="1:8" ht="30">
      <c r="A1867" s="4">
        <v>1865</v>
      </c>
      <c r="B1867" s="4">
        <v>18650</v>
      </c>
      <c r="C1867" s="32" t="s">
        <v>3117</v>
      </c>
      <c r="D1867" s="4" t="s">
        <v>4176</v>
      </c>
      <c r="E1867" s="4">
        <v>1</v>
      </c>
      <c r="F1867" s="4" t="s">
        <v>20</v>
      </c>
      <c r="G1867" s="2">
        <v>565</v>
      </c>
      <c r="H1867" s="2">
        <v>9814.9</v>
      </c>
    </row>
    <row r="1868" spans="1:8" ht="30">
      <c r="A1868" s="4">
        <v>1866</v>
      </c>
      <c r="B1868" s="4">
        <v>18660</v>
      </c>
      <c r="C1868" s="32" t="s">
        <v>3118</v>
      </c>
      <c r="D1868" s="4" t="s">
        <v>4177</v>
      </c>
      <c r="E1868" s="4"/>
      <c r="F1868" s="4" t="s">
        <v>20</v>
      </c>
      <c r="G1868" s="4">
        <v>654</v>
      </c>
      <c r="H1868" s="4"/>
    </row>
    <row r="1869" spans="1:8" ht="30">
      <c r="A1869" s="4">
        <v>1867</v>
      </c>
      <c r="B1869" s="4">
        <v>18670</v>
      </c>
      <c r="C1869" s="32" t="s">
        <v>3119</v>
      </c>
      <c r="D1869" s="4" t="s">
        <v>4178</v>
      </c>
      <c r="E1869" s="4">
        <v>1</v>
      </c>
      <c r="F1869" s="4" t="s">
        <v>20</v>
      </c>
      <c r="G1869" s="2">
        <v>832</v>
      </c>
      <c r="H1869" s="2">
        <v>8415</v>
      </c>
    </row>
    <row r="1870" spans="1:8" ht="30">
      <c r="A1870" s="4">
        <v>1868</v>
      </c>
      <c r="B1870" s="4">
        <v>18680</v>
      </c>
      <c r="C1870" s="32" t="s">
        <v>3120</v>
      </c>
      <c r="D1870" s="4" t="s">
        <v>4179</v>
      </c>
      <c r="E1870" s="4">
        <v>1</v>
      </c>
      <c r="F1870" s="4" t="s">
        <v>20</v>
      </c>
      <c r="G1870" s="2">
        <v>1099</v>
      </c>
      <c r="H1870" s="2">
        <v>8112.1</v>
      </c>
    </row>
    <row r="1871" spans="1:8" ht="30">
      <c r="A1871" s="4">
        <v>1869</v>
      </c>
      <c r="B1871" s="4">
        <v>18690</v>
      </c>
      <c r="C1871" s="32" t="s">
        <v>3121</v>
      </c>
      <c r="D1871" s="4" t="s">
        <v>4180</v>
      </c>
      <c r="E1871" s="4">
        <v>1</v>
      </c>
      <c r="F1871" s="4" t="s">
        <v>20</v>
      </c>
      <c r="G1871" s="2">
        <v>1367</v>
      </c>
      <c r="H1871" s="2">
        <v>8444.7000000000007</v>
      </c>
    </row>
    <row r="1872" spans="1:8" ht="60">
      <c r="A1872" s="4">
        <v>1870</v>
      </c>
      <c r="B1872" s="4">
        <v>18700</v>
      </c>
      <c r="C1872" s="32" t="s">
        <v>3122</v>
      </c>
      <c r="D1872" s="4" t="s">
        <v>4168</v>
      </c>
      <c r="E1872" s="4"/>
      <c r="F1872" s="4" t="s">
        <v>20</v>
      </c>
      <c r="G1872" s="4">
        <v>0</v>
      </c>
      <c r="H1872" s="4"/>
    </row>
    <row r="1873" spans="1:8" ht="30">
      <c r="A1873" s="4">
        <v>1871</v>
      </c>
      <c r="B1873" s="4">
        <v>18710</v>
      </c>
      <c r="C1873" s="32" t="s">
        <v>3123</v>
      </c>
      <c r="D1873" s="4" t="s">
        <v>4181</v>
      </c>
      <c r="E1873" s="4">
        <v>1</v>
      </c>
      <c r="F1873" s="4" t="s">
        <v>20</v>
      </c>
      <c r="G1873" s="2">
        <v>654</v>
      </c>
      <c r="H1873" s="2">
        <v>7385.4</v>
      </c>
    </row>
    <row r="1874" spans="1:8" ht="30">
      <c r="A1874" s="4">
        <v>1872</v>
      </c>
      <c r="B1874" s="4">
        <v>18720</v>
      </c>
      <c r="C1874" s="32" t="s">
        <v>3124</v>
      </c>
      <c r="D1874" s="4" t="s">
        <v>4182</v>
      </c>
      <c r="E1874" s="4">
        <v>1</v>
      </c>
      <c r="F1874" s="4" t="s">
        <v>20</v>
      </c>
      <c r="G1874" s="2">
        <v>921</v>
      </c>
      <c r="H1874" s="2">
        <v>8112.1</v>
      </c>
    </row>
    <row r="1875" spans="1:8" ht="30">
      <c r="A1875" s="4">
        <v>1873</v>
      </c>
      <c r="B1875" s="4">
        <v>18730</v>
      </c>
      <c r="C1875" s="32" t="s">
        <v>3125</v>
      </c>
      <c r="D1875" s="4" t="s">
        <v>4183</v>
      </c>
      <c r="E1875" s="4">
        <v>1</v>
      </c>
      <c r="F1875" s="4" t="s">
        <v>20</v>
      </c>
      <c r="G1875" s="2">
        <v>1189</v>
      </c>
      <c r="H1875" s="2">
        <v>7476.5</v>
      </c>
    </row>
    <row r="1876" spans="1:8" ht="30">
      <c r="A1876" s="4">
        <v>1874</v>
      </c>
      <c r="B1876" s="4">
        <v>18740</v>
      </c>
      <c r="C1876" s="32" t="s">
        <v>3126</v>
      </c>
      <c r="D1876" s="4" t="s">
        <v>4184</v>
      </c>
      <c r="E1876" s="4"/>
      <c r="F1876" s="4" t="s">
        <v>20</v>
      </c>
      <c r="G1876" s="4">
        <v>1456</v>
      </c>
      <c r="H1876" s="4"/>
    </row>
    <row r="1877" spans="1:8" ht="60">
      <c r="A1877" s="4">
        <v>1875</v>
      </c>
      <c r="B1877" s="4">
        <v>18750</v>
      </c>
      <c r="C1877" s="32" t="s">
        <v>3127</v>
      </c>
      <c r="D1877" s="4" t="s">
        <v>4168</v>
      </c>
      <c r="E1877" s="4">
        <v>1</v>
      </c>
      <c r="F1877" s="4" t="s">
        <v>20</v>
      </c>
      <c r="G1877" s="2">
        <v>0</v>
      </c>
      <c r="H1877" s="2">
        <v>5872.7</v>
      </c>
    </row>
    <row r="1878" spans="1:8" ht="30">
      <c r="A1878" s="4">
        <v>1876</v>
      </c>
      <c r="B1878" s="4">
        <v>18760</v>
      </c>
      <c r="C1878" s="32" t="s">
        <v>3128</v>
      </c>
      <c r="D1878" s="4" t="s">
        <v>4185</v>
      </c>
      <c r="E1878" s="4">
        <v>1</v>
      </c>
      <c r="F1878" s="4" t="s">
        <v>20</v>
      </c>
      <c r="G1878" s="2">
        <v>743</v>
      </c>
      <c r="H1878" s="2">
        <v>7445.8</v>
      </c>
    </row>
    <row r="1879" spans="1:8" ht="30">
      <c r="A1879" s="4">
        <v>1877</v>
      </c>
      <c r="B1879" s="4">
        <v>18770</v>
      </c>
      <c r="C1879" s="32" t="s">
        <v>3129</v>
      </c>
      <c r="D1879" s="4" t="s">
        <v>4186</v>
      </c>
      <c r="E1879" s="4">
        <v>1</v>
      </c>
      <c r="F1879" s="4" t="s">
        <v>20</v>
      </c>
      <c r="G1879" s="2">
        <v>1010</v>
      </c>
      <c r="H1879" s="2">
        <v>7809.1</v>
      </c>
    </row>
    <row r="1880" spans="1:8" ht="30">
      <c r="A1880" s="4">
        <v>1878</v>
      </c>
      <c r="B1880" s="4">
        <v>18780</v>
      </c>
      <c r="C1880" s="32" t="s">
        <v>3130</v>
      </c>
      <c r="D1880" s="4" t="s">
        <v>4187</v>
      </c>
      <c r="E1880" s="4"/>
      <c r="F1880" s="4" t="s">
        <v>20</v>
      </c>
      <c r="G1880" s="4">
        <v>1278</v>
      </c>
      <c r="H1880" s="4"/>
    </row>
    <row r="1881" spans="1:8" ht="30">
      <c r="A1881" s="4">
        <v>1879</v>
      </c>
      <c r="B1881" s="4">
        <v>18790</v>
      </c>
      <c r="C1881" s="32" t="s">
        <v>3131</v>
      </c>
      <c r="D1881" s="4" t="s">
        <v>4188</v>
      </c>
      <c r="E1881" s="4">
        <v>1</v>
      </c>
      <c r="F1881" s="4" t="s">
        <v>20</v>
      </c>
      <c r="G1881" s="2">
        <v>1545</v>
      </c>
      <c r="H1881" s="2">
        <v>7507.2</v>
      </c>
    </row>
    <row r="1882" spans="1:8">
      <c r="A1882" s="4">
        <v>1880</v>
      </c>
      <c r="B1882" s="4">
        <v>18800</v>
      </c>
      <c r="C1882" s="32" t="s">
        <v>3132</v>
      </c>
      <c r="D1882" s="4" t="s">
        <v>4189</v>
      </c>
      <c r="E1882" s="4">
        <v>1</v>
      </c>
      <c r="F1882" s="4" t="s">
        <v>33</v>
      </c>
      <c r="G1882" s="2">
        <v>0</v>
      </c>
      <c r="H1882" s="2">
        <v>8112.1</v>
      </c>
    </row>
    <row r="1883" spans="1:8" ht="60">
      <c r="A1883" s="4">
        <v>1881</v>
      </c>
      <c r="B1883" s="4">
        <v>18810</v>
      </c>
      <c r="C1883" s="32" t="s">
        <v>3133</v>
      </c>
      <c r="D1883" s="4" t="s">
        <v>4190</v>
      </c>
      <c r="E1883" s="4">
        <v>1</v>
      </c>
      <c r="F1883" s="4" t="s">
        <v>33</v>
      </c>
      <c r="G1883" s="2">
        <v>11593</v>
      </c>
      <c r="H1883" s="2">
        <v>15041.1</v>
      </c>
    </row>
    <row r="1884" spans="1:8" ht="60">
      <c r="A1884" s="4">
        <v>1882</v>
      </c>
      <c r="B1884" s="4">
        <v>18820</v>
      </c>
      <c r="C1884" s="32" t="s">
        <v>3134</v>
      </c>
      <c r="D1884" s="4" t="s">
        <v>1193</v>
      </c>
      <c r="E1884" s="4"/>
      <c r="F1884" s="4" t="s">
        <v>33</v>
      </c>
      <c r="G1884" s="4">
        <v>10760</v>
      </c>
      <c r="H1884" s="4"/>
    </row>
    <row r="1885" spans="1:8" ht="30">
      <c r="A1885" s="4">
        <v>1883</v>
      </c>
      <c r="B1885" s="4">
        <v>18830</v>
      </c>
      <c r="C1885" s="32" t="s">
        <v>3135</v>
      </c>
      <c r="D1885" s="4" t="s">
        <v>1194</v>
      </c>
      <c r="E1885" s="4">
        <v>1</v>
      </c>
      <c r="F1885" s="4" t="s">
        <v>20</v>
      </c>
      <c r="G1885" s="2">
        <v>0</v>
      </c>
      <c r="H1885" s="2">
        <v>2846.3</v>
      </c>
    </row>
    <row r="1886" spans="1:8">
      <c r="A1886" s="4">
        <v>1884</v>
      </c>
      <c r="B1886" s="4">
        <v>18840</v>
      </c>
      <c r="C1886" s="32" t="s">
        <v>3136</v>
      </c>
      <c r="D1886" s="4" t="s">
        <v>4191</v>
      </c>
      <c r="E1886" s="4">
        <v>1</v>
      </c>
      <c r="F1886" s="4" t="s">
        <v>20</v>
      </c>
      <c r="G1886" s="2">
        <v>348</v>
      </c>
      <c r="H1886" s="2">
        <v>1878</v>
      </c>
    </row>
    <row r="1887" spans="1:8">
      <c r="A1887" s="4">
        <v>1885</v>
      </c>
      <c r="B1887" s="4">
        <v>18850</v>
      </c>
      <c r="C1887" s="32" t="s">
        <v>3137</v>
      </c>
      <c r="D1887" s="4" t="s">
        <v>4192</v>
      </c>
      <c r="E1887" s="4"/>
      <c r="F1887" s="4" t="s">
        <v>20</v>
      </c>
      <c r="G1887" s="4">
        <v>135</v>
      </c>
      <c r="H1887" s="4"/>
    </row>
    <row r="1888" spans="1:8">
      <c r="A1888" s="4">
        <v>1886</v>
      </c>
      <c r="B1888" s="4">
        <v>18860</v>
      </c>
      <c r="C1888" s="32" t="s">
        <v>3138</v>
      </c>
      <c r="D1888" s="4" t="s">
        <v>4193</v>
      </c>
      <c r="E1888" s="4">
        <v>1</v>
      </c>
      <c r="F1888" s="4" t="s">
        <v>20</v>
      </c>
      <c r="G1888" s="4">
        <v>206</v>
      </c>
      <c r="H1888" s="4">
        <v>0</v>
      </c>
    </row>
    <row r="1889" spans="1:8">
      <c r="A1889" s="4">
        <v>1887</v>
      </c>
      <c r="B1889" s="4">
        <v>18870</v>
      </c>
      <c r="C1889" s="32" t="s">
        <v>3139</v>
      </c>
      <c r="D1889" s="4" t="s">
        <v>4194</v>
      </c>
      <c r="E1889" s="4">
        <v>1</v>
      </c>
      <c r="F1889" s="4" t="s">
        <v>20</v>
      </c>
      <c r="G1889" s="4">
        <v>99</v>
      </c>
      <c r="H1889" s="4">
        <v>0</v>
      </c>
    </row>
    <row r="1890" spans="1:8">
      <c r="A1890" s="4">
        <v>1888</v>
      </c>
      <c r="B1890" s="4">
        <v>18880</v>
      </c>
      <c r="C1890" s="32" t="s">
        <v>3140</v>
      </c>
      <c r="D1890" s="4" t="s">
        <v>4195</v>
      </c>
      <c r="E1890" s="4">
        <v>1</v>
      </c>
      <c r="F1890" s="4" t="s">
        <v>20</v>
      </c>
      <c r="G1890" s="2">
        <v>52</v>
      </c>
      <c r="H1890" s="2">
        <v>9080.2999999999993</v>
      </c>
    </row>
    <row r="1891" spans="1:8">
      <c r="A1891" s="4">
        <v>1889</v>
      </c>
      <c r="B1891" s="4">
        <v>18890</v>
      </c>
      <c r="C1891" s="32" t="s">
        <v>3141</v>
      </c>
      <c r="D1891" s="4" t="s">
        <v>4196</v>
      </c>
      <c r="E1891" s="4">
        <v>1</v>
      </c>
      <c r="F1891" s="4" t="s">
        <v>20</v>
      </c>
      <c r="G1891" s="2">
        <v>24</v>
      </c>
      <c r="H1891" s="2">
        <v>9504</v>
      </c>
    </row>
    <row r="1892" spans="1:8">
      <c r="A1892" s="4">
        <v>1890</v>
      </c>
      <c r="B1892" s="4">
        <v>18900</v>
      </c>
      <c r="C1892" s="32" t="s">
        <v>3142</v>
      </c>
      <c r="D1892" s="4" t="s">
        <v>4197</v>
      </c>
      <c r="E1892" s="4"/>
      <c r="F1892" s="4" t="s">
        <v>20</v>
      </c>
      <c r="G1892" s="4">
        <v>19</v>
      </c>
      <c r="H1892" s="4"/>
    </row>
    <row r="1893" spans="1:8">
      <c r="A1893" s="4">
        <v>1891</v>
      </c>
      <c r="B1893" s="4">
        <v>18910</v>
      </c>
      <c r="C1893" s="32" t="s">
        <v>3143</v>
      </c>
      <c r="D1893" s="4" t="s">
        <v>4198</v>
      </c>
      <c r="E1893" s="4">
        <v>1</v>
      </c>
      <c r="F1893" s="4" t="s">
        <v>20</v>
      </c>
      <c r="G1893" s="2">
        <v>19</v>
      </c>
      <c r="H1893" s="2">
        <v>7022.1</v>
      </c>
    </row>
    <row r="1894" spans="1:8">
      <c r="A1894" s="4">
        <v>1892</v>
      </c>
      <c r="B1894" s="4">
        <v>18920</v>
      </c>
      <c r="C1894" s="32" t="s">
        <v>3144</v>
      </c>
      <c r="D1894" s="4" t="s">
        <v>4199</v>
      </c>
      <c r="E1894" s="4">
        <v>1</v>
      </c>
      <c r="F1894" s="4" t="s">
        <v>20</v>
      </c>
      <c r="G1894" s="2">
        <v>134</v>
      </c>
      <c r="H1894" s="2">
        <v>4722.3</v>
      </c>
    </row>
    <row r="1895" spans="1:8">
      <c r="A1895" s="4">
        <v>1893</v>
      </c>
      <c r="B1895" s="4">
        <v>18930</v>
      </c>
      <c r="C1895" s="32" t="s">
        <v>3145</v>
      </c>
      <c r="D1895" s="4" t="s">
        <v>4200</v>
      </c>
      <c r="E1895" s="4"/>
      <c r="F1895" s="4" t="s">
        <v>20</v>
      </c>
      <c r="G1895" s="4">
        <v>98</v>
      </c>
      <c r="H1895" s="4"/>
    </row>
    <row r="1896" spans="1:8">
      <c r="A1896" s="4">
        <v>1894</v>
      </c>
      <c r="B1896" s="4">
        <v>18940</v>
      </c>
      <c r="C1896" s="32" t="s">
        <v>3146</v>
      </c>
      <c r="D1896" s="4" t="s">
        <v>4201</v>
      </c>
      <c r="E1896" s="4">
        <v>1</v>
      </c>
      <c r="F1896" s="4" t="s">
        <v>20</v>
      </c>
      <c r="G1896" s="2">
        <v>68</v>
      </c>
      <c r="H1896" s="2">
        <v>6598.4</v>
      </c>
    </row>
    <row r="1897" spans="1:8">
      <c r="A1897" s="4">
        <v>1895</v>
      </c>
      <c r="B1897" s="4">
        <v>18950</v>
      </c>
      <c r="C1897" s="32" t="s">
        <v>3147</v>
      </c>
      <c r="D1897" s="4" t="s">
        <v>4202</v>
      </c>
      <c r="E1897" s="4">
        <v>1</v>
      </c>
      <c r="F1897" s="4" t="s">
        <v>20</v>
      </c>
      <c r="G1897" s="2">
        <v>401</v>
      </c>
      <c r="H1897" s="2">
        <v>8172.5</v>
      </c>
    </row>
    <row r="1898" spans="1:8">
      <c r="A1898" s="4">
        <v>1896</v>
      </c>
      <c r="B1898" s="4">
        <v>18960</v>
      </c>
      <c r="C1898" s="32" t="s">
        <v>3148</v>
      </c>
      <c r="D1898" s="4" t="s">
        <v>4203</v>
      </c>
      <c r="E1898" s="4">
        <v>1</v>
      </c>
      <c r="F1898" s="4" t="s">
        <v>20</v>
      </c>
      <c r="G1898" s="2">
        <v>849</v>
      </c>
      <c r="H1898" s="2">
        <v>7809.1</v>
      </c>
    </row>
    <row r="1899" spans="1:8" ht="30">
      <c r="A1899" s="4">
        <v>1897</v>
      </c>
      <c r="B1899" s="4">
        <v>18970</v>
      </c>
      <c r="C1899" s="32" t="s">
        <v>3149</v>
      </c>
      <c r="D1899" s="4" t="s">
        <v>442</v>
      </c>
      <c r="E1899" s="4">
        <v>1</v>
      </c>
      <c r="F1899" s="4" t="s">
        <v>33</v>
      </c>
      <c r="G1899" s="2">
        <v>0</v>
      </c>
      <c r="H1899" s="2">
        <v>7082.5</v>
      </c>
    </row>
    <row r="1900" spans="1:8">
      <c r="A1900" s="4">
        <v>1898</v>
      </c>
      <c r="B1900" s="4">
        <v>18980</v>
      </c>
      <c r="C1900" s="32" t="s">
        <v>3150</v>
      </c>
      <c r="D1900" s="4" t="s">
        <v>443</v>
      </c>
      <c r="E1900" s="4">
        <v>1</v>
      </c>
      <c r="F1900" s="4" t="s">
        <v>33</v>
      </c>
      <c r="G1900" s="2">
        <v>966</v>
      </c>
      <c r="H1900" s="2">
        <v>8535.7999999999993</v>
      </c>
    </row>
    <row r="1901" spans="1:8">
      <c r="A1901" s="4">
        <v>1899</v>
      </c>
      <c r="B1901" s="4">
        <v>18990</v>
      </c>
      <c r="C1901" s="32" t="s">
        <v>3151</v>
      </c>
      <c r="D1901" s="4" t="s">
        <v>444</v>
      </c>
      <c r="E1901" s="4">
        <v>1</v>
      </c>
      <c r="F1901" s="4" t="s">
        <v>33</v>
      </c>
      <c r="G1901" s="2">
        <v>966</v>
      </c>
      <c r="H1901" s="2">
        <v>8717</v>
      </c>
    </row>
    <row r="1902" spans="1:8" ht="30">
      <c r="A1902" s="4">
        <v>1900</v>
      </c>
      <c r="B1902" s="4">
        <v>19000</v>
      </c>
      <c r="C1902" s="32" t="s">
        <v>3152</v>
      </c>
      <c r="D1902" s="4" t="s">
        <v>1195</v>
      </c>
      <c r="E1902" s="4">
        <v>1</v>
      </c>
      <c r="F1902" s="4" t="s">
        <v>33</v>
      </c>
      <c r="G1902" s="2">
        <v>0</v>
      </c>
      <c r="H1902" s="2">
        <v>7204.2</v>
      </c>
    </row>
    <row r="1903" spans="1:8">
      <c r="A1903" s="4">
        <v>1901</v>
      </c>
      <c r="B1903" s="4">
        <v>19010</v>
      </c>
      <c r="C1903" s="32" t="s">
        <v>3153</v>
      </c>
      <c r="D1903" s="4" t="s">
        <v>1196</v>
      </c>
      <c r="E1903" s="4">
        <v>1</v>
      </c>
      <c r="F1903" s="4" t="s">
        <v>33</v>
      </c>
      <c r="G1903" s="2">
        <v>1071</v>
      </c>
      <c r="H1903" s="2">
        <v>10017.799999999999</v>
      </c>
    </row>
    <row r="1904" spans="1:8">
      <c r="A1904" s="4">
        <v>1902</v>
      </c>
      <c r="B1904" s="4">
        <v>19020</v>
      </c>
      <c r="C1904" s="32" t="s">
        <v>3154</v>
      </c>
      <c r="D1904" s="4" t="s">
        <v>4204</v>
      </c>
      <c r="E1904" s="4">
        <v>1</v>
      </c>
      <c r="F1904" s="4" t="s">
        <v>33</v>
      </c>
      <c r="G1904" s="2">
        <v>1071</v>
      </c>
      <c r="H1904" s="2">
        <v>10870.2</v>
      </c>
    </row>
    <row r="1905" spans="1:8">
      <c r="A1905" s="4">
        <v>1903</v>
      </c>
      <c r="B1905" s="4">
        <v>19030</v>
      </c>
      <c r="C1905" s="32" t="s">
        <v>3155</v>
      </c>
      <c r="D1905" s="4" t="s">
        <v>1197</v>
      </c>
      <c r="E1905" s="4">
        <v>1</v>
      </c>
      <c r="F1905" s="4" t="s">
        <v>33</v>
      </c>
      <c r="G1905" s="2">
        <v>2961</v>
      </c>
      <c r="H1905" s="2">
        <v>7022.1</v>
      </c>
    </row>
    <row r="1906" spans="1:8" ht="30">
      <c r="A1906" s="4">
        <v>1904</v>
      </c>
      <c r="B1906" s="4">
        <v>19040</v>
      </c>
      <c r="C1906" s="32" t="s">
        <v>3156</v>
      </c>
      <c r="D1906" s="4" t="s">
        <v>4205</v>
      </c>
      <c r="E1906" s="4">
        <v>1</v>
      </c>
      <c r="F1906" s="4" t="s">
        <v>33</v>
      </c>
      <c r="G1906" s="2">
        <v>1233</v>
      </c>
      <c r="H1906" s="2">
        <v>7143.8</v>
      </c>
    </row>
    <row r="1907" spans="1:8" ht="30">
      <c r="A1907" s="4">
        <v>1905</v>
      </c>
      <c r="B1907" s="4">
        <v>19050</v>
      </c>
      <c r="C1907" s="32" t="s">
        <v>3157</v>
      </c>
      <c r="D1907" s="4" t="s">
        <v>4206</v>
      </c>
      <c r="E1907" s="4"/>
      <c r="F1907" s="4" t="s">
        <v>33</v>
      </c>
      <c r="G1907" s="4">
        <v>0</v>
      </c>
      <c r="H1907" s="4"/>
    </row>
    <row r="1908" spans="1:8" ht="30">
      <c r="A1908" s="4">
        <v>1906</v>
      </c>
      <c r="B1908" s="4">
        <v>19060</v>
      </c>
      <c r="C1908" s="32" t="s">
        <v>3158</v>
      </c>
      <c r="D1908" s="4" t="s">
        <v>1198</v>
      </c>
      <c r="E1908" s="4">
        <v>1</v>
      </c>
      <c r="F1908" s="4" t="s">
        <v>33</v>
      </c>
      <c r="G1908" s="2">
        <v>0</v>
      </c>
      <c r="H1908" s="2">
        <v>7082.5</v>
      </c>
    </row>
    <row r="1909" spans="1:8" ht="30">
      <c r="A1909" s="4">
        <v>1907</v>
      </c>
      <c r="B1909" s="4">
        <v>19070</v>
      </c>
      <c r="C1909" s="32" t="s">
        <v>3159</v>
      </c>
      <c r="D1909" s="4" t="s">
        <v>4207</v>
      </c>
      <c r="E1909" s="4">
        <v>1</v>
      </c>
      <c r="F1909" s="4" t="s">
        <v>33</v>
      </c>
      <c r="G1909" s="2">
        <v>541</v>
      </c>
      <c r="H1909" s="2">
        <v>8777.2999999999993</v>
      </c>
    </row>
    <row r="1910" spans="1:8" ht="45">
      <c r="A1910" s="4">
        <v>1908</v>
      </c>
      <c r="B1910" s="4">
        <v>19080</v>
      </c>
      <c r="C1910" s="32" t="s">
        <v>3160</v>
      </c>
      <c r="D1910" s="4" t="s">
        <v>445</v>
      </c>
      <c r="E1910" s="4">
        <v>1</v>
      </c>
      <c r="F1910" s="4" t="s">
        <v>33</v>
      </c>
      <c r="G1910" s="2">
        <v>1330</v>
      </c>
      <c r="H1910" s="2">
        <v>5322.2</v>
      </c>
    </row>
    <row r="1911" spans="1:8">
      <c r="A1911" s="4">
        <v>1909</v>
      </c>
      <c r="B1911" s="4">
        <v>19090</v>
      </c>
      <c r="C1911" s="32" t="s">
        <v>3161</v>
      </c>
      <c r="D1911" s="4" t="s">
        <v>1199</v>
      </c>
      <c r="E1911" s="4"/>
      <c r="F1911" s="4" t="s">
        <v>33</v>
      </c>
      <c r="G1911" s="4">
        <v>193</v>
      </c>
      <c r="H1911" s="4"/>
    </row>
    <row r="1912" spans="1:8">
      <c r="A1912" s="4">
        <v>1910</v>
      </c>
      <c r="B1912" s="4">
        <v>19100</v>
      </c>
      <c r="C1912" s="32" t="s">
        <v>3162</v>
      </c>
      <c r="D1912" s="4" t="s">
        <v>446</v>
      </c>
      <c r="E1912" s="4">
        <v>1</v>
      </c>
      <c r="F1912" s="4" t="s">
        <v>9</v>
      </c>
      <c r="G1912" s="2">
        <v>0</v>
      </c>
      <c r="H1912" s="2">
        <v>1212.8</v>
      </c>
    </row>
    <row r="1913" spans="1:8" ht="30">
      <c r="A1913" s="4">
        <v>1911</v>
      </c>
      <c r="B1913" s="4">
        <v>19110</v>
      </c>
      <c r="C1913" s="32" t="s">
        <v>3163</v>
      </c>
      <c r="D1913" s="4" t="s">
        <v>447</v>
      </c>
      <c r="E1913" s="4">
        <v>1</v>
      </c>
      <c r="F1913" s="4" t="s">
        <v>9</v>
      </c>
      <c r="G1913" s="2">
        <v>792</v>
      </c>
      <c r="H1913" s="2">
        <v>9564.4</v>
      </c>
    </row>
    <row r="1914" spans="1:8" ht="30">
      <c r="A1914" s="4">
        <v>1912</v>
      </c>
      <c r="B1914" s="4">
        <v>19120</v>
      </c>
      <c r="C1914" s="32" t="s">
        <v>3164</v>
      </c>
      <c r="D1914" s="4" t="s">
        <v>448</v>
      </c>
      <c r="E1914" s="4">
        <v>1</v>
      </c>
      <c r="F1914" s="4" t="s">
        <v>9</v>
      </c>
      <c r="G1914" s="2">
        <v>3816</v>
      </c>
      <c r="H1914" s="2">
        <v>9570.2999999999993</v>
      </c>
    </row>
    <row r="1915" spans="1:8">
      <c r="A1915" s="4">
        <v>1913</v>
      </c>
      <c r="B1915" s="4">
        <v>19130</v>
      </c>
      <c r="C1915" s="32" t="s">
        <v>3165</v>
      </c>
      <c r="D1915" s="4" t="s">
        <v>1200</v>
      </c>
      <c r="E1915" s="4">
        <v>1</v>
      </c>
      <c r="F1915" s="4" t="s">
        <v>33</v>
      </c>
      <c r="G1915" s="2">
        <v>186</v>
      </c>
      <c r="H1915" s="2">
        <v>5438.1</v>
      </c>
    </row>
    <row r="1916" spans="1:8">
      <c r="A1916" s="4">
        <v>1914</v>
      </c>
      <c r="B1916" s="4">
        <v>19140</v>
      </c>
      <c r="C1916" s="32" t="s">
        <v>3166</v>
      </c>
      <c r="D1916" s="4" t="s">
        <v>1201</v>
      </c>
      <c r="E1916" s="4"/>
      <c r="F1916" s="4" t="s">
        <v>33</v>
      </c>
      <c r="G1916" s="4">
        <v>700</v>
      </c>
      <c r="H1916" s="4"/>
    </row>
    <row r="1917" spans="1:8">
      <c r="A1917" s="4">
        <v>1915</v>
      </c>
      <c r="B1917" s="4">
        <v>19150</v>
      </c>
      <c r="C1917" s="32" t="s">
        <v>3167</v>
      </c>
      <c r="D1917" s="4" t="s">
        <v>4208</v>
      </c>
      <c r="E1917" s="4"/>
      <c r="F1917" s="4" t="s">
        <v>33</v>
      </c>
      <c r="G1917" s="4">
        <v>0</v>
      </c>
      <c r="H1917" s="4"/>
    </row>
    <row r="1918" spans="1:8" ht="120">
      <c r="A1918" s="4">
        <v>1916</v>
      </c>
      <c r="B1918" s="4">
        <v>19160</v>
      </c>
      <c r="C1918" s="32" t="s">
        <v>3168</v>
      </c>
      <c r="D1918" s="4" t="s">
        <v>1202</v>
      </c>
      <c r="E1918" s="4">
        <v>1</v>
      </c>
      <c r="F1918" s="4" t="s">
        <v>33</v>
      </c>
      <c r="G1918" s="2">
        <v>201508</v>
      </c>
      <c r="H1918" s="2">
        <v>1963.2</v>
      </c>
    </row>
    <row r="1919" spans="1:8" ht="120">
      <c r="A1919" s="4">
        <v>1917</v>
      </c>
      <c r="B1919" s="4">
        <v>19170</v>
      </c>
      <c r="C1919" s="32" t="s">
        <v>3169</v>
      </c>
      <c r="D1919" s="4" t="s">
        <v>1203</v>
      </c>
      <c r="E1919" s="4">
        <v>1</v>
      </c>
      <c r="F1919" s="4" t="s">
        <v>33</v>
      </c>
      <c r="G1919" s="2">
        <v>171074</v>
      </c>
      <c r="H1919" s="2">
        <v>1657.3</v>
      </c>
    </row>
    <row r="1920" spans="1:8" ht="90">
      <c r="A1920" s="4">
        <v>1918</v>
      </c>
      <c r="B1920" s="4">
        <v>19180</v>
      </c>
      <c r="C1920" s="32" t="s">
        <v>3170</v>
      </c>
      <c r="D1920" s="4" t="s">
        <v>4209</v>
      </c>
      <c r="E1920" s="4">
        <v>1</v>
      </c>
      <c r="F1920" s="4" t="s">
        <v>33</v>
      </c>
      <c r="G1920" s="2">
        <v>55451</v>
      </c>
      <c r="H1920" s="2">
        <v>1827.5</v>
      </c>
    </row>
    <row r="1921" spans="1:10">
      <c r="A1921" s="4">
        <v>1919</v>
      </c>
      <c r="B1921" s="4">
        <v>19190</v>
      </c>
      <c r="C1921" s="32" t="s">
        <v>3171</v>
      </c>
      <c r="D1921" s="4" t="s">
        <v>4210</v>
      </c>
      <c r="E1921" s="4">
        <v>1</v>
      </c>
      <c r="F1921" s="4" t="s">
        <v>33</v>
      </c>
      <c r="G1921" s="2">
        <v>0</v>
      </c>
      <c r="H1921" s="2">
        <v>1952.3</v>
      </c>
    </row>
    <row r="1922" spans="1:10">
      <c r="A1922" s="4">
        <v>1920</v>
      </c>
      <c r="B1922" s="4">
        <v>19200</v>
      </c>
      <c r="C1922" s="32" t="s">
        <v>3172</v>
      </c>
      <c r="D1922" s="4" t="s">
        <v>450</v>
      </c>
      <c r="E1922" s="4"/>
      <c r="F1922" s="4" t="s">
        <v>33</v>
      </c>
      <c r="G1922" s="4">
        <v>554</v>
      </c>
      <c r="H1922" s="4"/>
    </row>
    <row r="1923" spans="1:10">
      <c r="A1923" s="4">
        <v>1921</v>
      </c>
      <c r="B1923" s="4">
        <v>19210</v>
      </c>
      <c r="C1923" s="32" t="s">
        <v>3173</v>
      </c>
      <c r="D1923" s="4" t="s">
        <v>451</v>
      </c>
      <c r="E1923" s="4">
        <v>1</v>
      </c>
      <c r="F1923" s="4" t="s">
        <v>33</v>
      </c>
      <c r="G1923" s="2">
        <v>634</v>
      </c>
      <c r="H1923" s="2">
        <v>1188</v>
      </c>
    </row>
    <row r="1924" spans="1:10">
      <c r="A1924" s="4">
        <v>1922</v>
      </c>
      <c r="B1924" s="4">
        <v>19220</v>
      </c>
      <c r="C1924" s="32" t="s">
        <v>3174</v>
      </c>
      <c r="D1924" s="4" t="s">
        <v>452</v>
      </c>
      <c r="E1924" s="4">
        <v>1</v>
      </c>
      <c r="F1924" s="4" t="s">
        <v>33</v>
      </c>
      <c r="G1924" s="2">
        <v>395</v>
      </c>
      <c r="H1924" s="2">
        <v>1386</v>
      </c>
    </row>
    <row r="1925" spans="1:10">
      <c r="A1925" s="4">
        <v>1923</v>
      </c>
      <c r="B1925" s="4">
        <v>19230</v>
      </c>
      <c r="C1925" s="32" t="s">
        <v>3175</v>
      </c>
      <c r="D1925" s="4" t="s">
        <v>453</v>
      </c>
      <c r="E1925" s="4">
        <v>1</v>
      </c>
      <c r="F1925" s="4" t="s">
        <v>33</v>
      </c>
      <c r="G1925" s="2">
        <v>391</v>
      </c>
      <c r="H1925" s="2">
        <v>1546.4</v>
      </c>
    </row>
    <row r="1926" spans="1:10">
      <c r="A1926" s="4">
        <v>1924</v>
      </c>
      <c r="B1926" s="4">
        <v>19240</v>
      </c>
      <c r="C1926" s="32" t="s">
        <v>3176</v>
      </c>
      <c r="D1926" s="4" t="s">
        <v>454</v>
      </c>
      <c r="E1926" s="4"/>
      <c r="F1926" s="4" t="s">
        <v>33</v>
      </c>
      <c r="G1926" s="4">
        <v>152</v>
      </c>
      <c r="H1926" s="4"/>
    </row>
    <row r="1927" spans="1:10">
      <c r="A1927" s="4">
        <v>1925</v>
      </c>
      <c r="B1927" s="4">
        <v>19250</v>
      </c>
      <c r="C1927" s="32" t="s">
        <v>3177</v>
      </c>
      <c r="D1927" s="4" t="s">
        <v>455</v>
      </c>
      <c r="E1927" s="4">
        <v>1</v>
      </c>
      <c r="F1927" s="4" t="s">
        <v>33</v>
      </c>
      <c r="G1927" s="4">
        <v>277</v>
      </c>
      <c r="H1927" s="4">
        <v>670.2</v>
      </c>
    </row>
    <row r="1928" spans="1:10">
      <c r="A1928" s="4">
        <v>1926</v>
      </c>
      <c r="B1928" s="4">
        <v>19260</v>
      </c>
      <c r="C1928" s="32" t="s">
        <v>3178</v>
      </c>
      <c r="D1928" s="4" t="s">
        <v>456</v>
      </c>
      <c r="E1928" s="4">
        <v>1</v>
      </c>
      <c r="F1928" s="4" t="s">
        <v>33</v>
      </c>
      <c r="G1928" s="4">
        <v>164</v>
      </c>
      <c r="H1928" s="4">
        <v>804.9</v>
      </c>
    </row>
    <row r="1929" spans="1:10">
      <c r="A1929" s="4">
        <v>1927</v>
      </c>
      <c r="B1929" s="4">
        <v>19270</v>
      </c>
      <c r="C1929" s="32" t="s">
        <v>3179</v>
      </c>
      <c r="D1929" s="4" t="s">
        <v>4211</v>
      </c>
      <c r="E1929" s="4">
        <v>1</v>
      </c>
      <c r="F1929" s="4" t="s">
        <v>33</v>
      </c>
      <c r="G1929" s="4">
        <v>0</v>
      </c>
      <c r="H1929" s="4">
        <v>952.4</v>
      </c>
    </row>
    <row r="1930" spans="1:10" ht="60">
      <c r="A1930" s="4">
        <v>1928</v>
      </c>
      <c r="B1930" s="4">
        <v>19280</v>
      </c>
      <c r="C1930" s="32" t="s">
        <v>3180</v>
      </c>
      <c r="D1930" s="4" t="s">
        <v>4212</v>
      </c>
      <c r="E1930" s="4">
        <v>1</v>
      </c>
      <c r="F1930" s="4" t="s">
        <v>33</v>
      </c>
      <c r="G1930" s="4">
        <v>10924</v>
      </c>
      <c r="H1930" s="4">
        <v>105.9</v>
      </c>
    </row>
    <row r="1931" spans="1:10" ht="60">
      <c r="A1931" s="4">
        <v>1929</v>
      </c>
      <c r="B1931" s="4">
        <v>19290</v>
      </c>
      <c r="C1931" s="32" t="s">
        <v>3181</v>
      </c>
      <c r="D1931" s="4" t="s">
        <v>4213</v>
      </c>
      <c r="E1931" s="4">
        <v>1</v>
      </c>
      <c r="F1931" s="4" t="s">
        <v>33</v>
      </c>
      <c r="G1931" s="4">
        <v>5803</v>
      </c>
      <c r="H1931" s="4">
        <v>99</v>
      </c>
    </row>
    <row r="1932" spans="1:10">
      <c r="A1932" s="4">
        <v>1930</v>
      </c>
      <c r="B1932" s="4">
        <v>19300</v>
      </c>
      <c r="C1932" s="32" t="s">
        <v>3182</v>
      </c>
      <c r="D1932" s="4" t="s">
        <v>4214</v>
      </c>
      <c r="E1932" s="4">
        <v>1</v>
      </c>
      <c r="F1932" s="4" t="s">
        <v>33</v>
      </c>
      <c r="G1932" s="4">
        <v>0</v>
      </c>
      <c r="H1932" s="4">
        <v>105.9</v>
      </c>
      <c r="J1932" s="1" t="s">
        <v>25</v>
      </c>
    </row>
    <row r="1933" spans="1:10" ht="60">
      <c r="A1933" s="4">
        <v>1931</v>
      </c>
      <c r="B1933" s="4">
        <v>19310</v>
      </c>
      <c r="C1933" s="32" t="s">
        <v>3183</v>
      </c>
      <c r="D1933" s="4" t="s">
        <v>4215</v>
      </c>
      <c r="E1933" s="4">
        <v>1</v>
      </c>
      <c r="F1933" s="4" t="s">
        <v>33</v>
      </c>
      <c r="G1933" s="4">
        <v>560</v>
      </c>
      <c r="H1933" s="4">
        <v>99</v>
      </c>
      <c r="J1933" s="1" t="s">
        <v>25</v>
      </c>
    </row>
    <row r="1934" spans="1:10" ht="60">
      <c r="A1934" s="4">
        <v>1932</v>
      </c>
      <c r="B1934" s="4">
        <v>19320</v>
      </c>
      <c r="C1934" s="32" t="s">
        <v>3184</v>
      </c>
      <c r="D1934" s="4" t="s">
        <v>4216</v>
      </c>
      <c r="E1934" s="4">
        <v>1</v>
      </c>
      <c r="F1934" s="4" t="s">
        <v>33</v>
      </c>
      <c r="G1934" s="4">
        <v>602</v>
      </c>
      <c r="H1934" s="4">
        <v>14.9</v>
      </c>
      <c r="J1934" s="1" t="s">
        <v>25</v>
      </c>
    </row>
    <row r="1935" spans="1:10" ht="45">
      <c r="A1935" s="4">
        <v>1933</v>
      </c>
      <c r="B1935" s="4">
        <v>19330</v>
      </c>
      <c r="C1935" s="32" t="s">
        <v>3185</v>
      </c>
      <c r="D1935" s="4" t="s">
        <v>1204</v>
      </c>
      <c r="E1935" s="4">
        <v>1</v>
      </c>
      <c r="F1935" s="4" t="s">
        <v>33</v>
      </c>
      <c r="G1935" s="4">
        <v>886</v>
      </c>
      <c r="H1935" s="4">
        <v>15.8</v>
      </c>
      <c r="J1935" s="1" t="s">
        <v>25</v>
      </c>
    </row>
    <row r="1936" spans="1:10" ht="45">
      <c r="A1936" s="4">
        <v>1934</v>
      </c>
      <c r="B1936" s="4">
        <v>19340</v>
      </c>
      <c r="C1936" s="32" t="s">
        <v>3186</v>
      </c>
      <c r="D1936" s="4" t="s">
        <v>505</v>
      </c>
      <c r="E1936" s="4">
        <v>1</v>
      </c>
      <c r="F1936" s="4" t="s">
        <v>20</v>
      </c>
      <c r="G1936" s="4">
        <v>0</v>
      </c>
      <c r="H1936" s="4">
        <v>17.8</v>
      </c>
      <c r="J1936" s="1" t="s">
        <v>25</v>
      </c>
    </row>
    <row r="1937" spans="1:10" ht="30">
      <c r="A1937" s="4">
        <v>1935</v>
      </c>
      <c r="B1937" s="4">
        <v>19350</v>
      </c>
      <c r="C1937" s="32" t="s">
        <v>3187</v>
      </c>
      <c r="D1937" s="4" t="s">
        <v>4217</v>
      </c>
      <c r="E1937" s="4">
        <v>1</v>
      </c>
      <c r="F1937" s="4" t="s">
        <v>20</v>
      </c>
      <c r="G1937" s="4">
        <v>19</v>
      </c>
      <c r="H1937" s="4">
        <v>118.8</v>
      </c>
      <c r="J1937" s="1" t="s">
        <v>24</v>
      </c>
    </row>
    <row r="1938" spans="1:10" ht="45">
      <c r="A1938" s="4">
        <v>1936</v>
      </c>
      <c r="B1938" s="4">
        <v>19360</v>
      </c>
      <c r="C1938" s="32" t="s">
        <v>3188</v>
      </c>
      <c r="D1938" s="4" t="s">
        <v>506</v>
      </c>
      <c r="E1938" s="4">
        <v>1</v>
      </c>
      <c r="F1938" s="4" t="s">
        <v>20</v>
      </c>
      <c r="G1938" s="4">
        <v>29</v>
      </c>
      <c r="H1938" s="4">
        <v>130.69999999999999</v>
      </c>
    </row>
    <row r="1939" spans="1:10" ht="60">
      <c r="A1939" s="4">
        <v>1937</v>
      </c>
      <c r="B1939" s="4">
        <v>19370</v>
      </c>
      <c r="C1939" s="32" t="s">
        <v>3189</v>
      </c>
      <c r="D1939" s="4" t="s">
        <v>1205</v>
      </c>
      <c r="E1939" s="4">
        <v>1</v>
      </c>
      <c r="F1939" s="4" t="s">
        <v>20</v>
      </c>
      <c r="G1939" s="4">
        <v>0</v>
      </c>
      <c r="H1939" s="4">
        <v>280.2</v>
      </c>
    </row>
    <row r="1940" spans="1:10" ht="30">
      <c r="A1940" s="4">
        <v>1938</v>
      </c>
      <c r="B1940" s="4">
        <v>19380</v>
      </c>
      <c r="C1940" s="32" t="s">
        <v>3190</v>
      </c>
      <c r="D1940" s="4" t="s">
        <v>4218</v>
      </c>
      <c r="E1940" s="4">
        <v>1</v>
      </c>
      <c r="F1940" s="4" t="s">
        <v>20</v>
      </c>
      <c r="G1940" s="4">
        <v>109</v>
      </c>
      <c r="H1940" s="4">
        <v>702.9</v>
      </c>
    </row>
    <row r="1941" spans="1:10" ht="30">
      <c r="A1941" s="4">
        <v>1939</v>
      </c>
      <c r="B1941" s="4">
        <v>19390</v>
      </c>
      <c r="C1941" s="32" t="s">
        <v>3191</v>
      </c>
      <c r="D1941" s="4" t="s">
        <v>4219</v>
      </c>
      <c r="E1941" s="4">
        <v>1</v>
      </c>
      <c r="F1941" s="4" t="s">
        <v>20</v>
      </c>
      <c r="G1941" s="4">
        <v>135</v>
      </c>
      <c r="H1941" s="4">
        <v>287.10000000000002</v>
      </c>
    </row>
    <row r="1942" spans="1:10" ht="30">
      <c r="A1942" s="4">
        <v>1940</v>
      </c>
      <c r="B1942" s="4">
        <v>19400</v>
      </c>
      <c r="C1942" s="32" t="s">
        <v>3192</v>
      </c>
      <c r="D1942" s="4" t="s">
        <v>4220</v>
      </c>
      <c r="E1942" s="4">
        <v>1</v>
      </c>
      <c r="F1942" s="4" t="s">
        <v>20</v>
      </c>
      <c r="G1942" s="2">
        <v>166</v>
      </c>
      <c r="H1942" s="2">
        <v>1313.7</v>
      </c>
    </row>
    <row r="1943" spans="1:10" ht="30">
      <c r="A1943" s="4">
        <v>1941</v>
      </c>
      <c r="B1943" s="4">
        <v>19410</v>
      </c>
      <c r="C1943" s="32" t="s">
        <v>3193</v>
      </c>
      <c r="D1943" s="4" t="s">
        <v>4221</v>
      </c>
      <c r="E1943" s="4">
        <v>1</v>
      </c>
      <c r="F1943" s="4" t="s">
        <v>20</v>
      </c>
      <c r="G1943" s="4">
        <v>228</v>
      </c>
      <c r="H1943" s="4">
        <v>722.7</v>
      </c>
    </row>
    <row r="1944" spans="1:10" ht="30">
      <c r="A1944" s="4">
        <v>1942</v>
      </c>
      <c r="B1944" s="4">
        <v>19420</v>
      </c>
      <c r="C1944" s="32" t="s">
        <v>3194</v>
      </c>
      <c r="D1944" s="4" t="s">
        <v>4222</v>
      </c>
      <c r="E1944" s="4">
        <v>1</v>
      </c>
      <c r="F1944" s="4" t="s">
        <v>20</v>
      </c>
      <c r="G1944" s="4">
        <v>337</v>
      </c>
      <c r="H1944" s="4">
        <v>722.7</v>
      </c>
    </row>
    <row r="1945" spans="1:10" ht="30">
      <c r="A1945" s="4">
        <v>1943</v>
      </c>
      <c r="B1945" s="4">
        <v>19430</v>
      </c>
      <c r="C1945" s="32" t="s">
        <v>3195</v>
      </c>
      <c r="D1945" s="4" t="s">
        <v>4223</v>
      </c>
      <c r="E1945" s="4">
        <v>1</v>
      </c>
      <c r="F1945" s="4" t="s">
        <v>20</v>
      </c>
      <c r="G1945" s="2">
        <v>494</v>
      </c>
      <c r="H1945" s="2">
        <v>1326.6</v>
      </c>
    </row>
    <row r="1946" spans="1:10">
      <c r="A1946" s="4">
        <v>1944</v>
      </c>
      <c r="B1946" s="4">
        <v>19440</v>
      </c>
      <c r="C1946" s="32" t="s">
        <v>3196</v>
      </c>
      <c r="D1946" s="4" t="s">
        <v>457</v>
      </c>
      <c r="E1946" s="4">
        <v>1</v>
      </c>
      <c r="F1946" s="4" t="s">
        <v>33</v>
      </c>
      <c r="G1946" s="4">
        <v>0</v>
      </c>
      <c r="H1946" s="4">
        <v>252.5</v>
      </c>
    </row>
    <row r="1947" spans="1:10">
      <c r="A1947" s="4">
        <v>1945</v>
      </c>
      <c r="B1947" s="4">
        <v>19450</v>
      </c>
      <c r="C1947" s="32" t="s">
        <v>3197</v>
      </c>
      <c r="D1947" s="4" t="s">
        <v>4224</v>
      </c>
      <c r="E1947" s="4">
        <v>1</v>
      </c>
      <c r="F1947" s="4" t="s">
        <v>33</v>
      </c>
      <c r="G1947" s="2">
        <v>34</v>
      </c>
      <c r="H1947" s="2">
        <v>1018.7</v>
      </c>
    </row>
    <row r="1948" spans="1:10">
      <c r="A1948" s="4">
        <v>1946</v>
      </c>
      <c r="B1948" s="4">
        <v>19460</v>
      </c>
      <c r="C1948" s="32" t="s">
        <v>3198</v>
      </c>
      <c r="D1948" s="4" t="s">
        <v>4225</v>
      </c>
      <c r="E1948" s="4">
        <v>1</v>
      </c>
      <c r="F1948" s="4" t="s">
        <v>33</v>
      </c>
      <c r="G1948" s="4">
        <v>83</v>
      </c>
      <c r="H1948" s="4">
        <v>971.2</v>
      </c>
    </row>
    <row r="1949" spans="1:10">
      <c r="A1949" s="4">
        <v>1947</v>
      </c>
      <c r="B1949" s="4">
        <v>19470</v>
      </c>
      <c r="C1949" s="32" t="s">
        <v>3199</v>
      </c>
      <c r="D1949" s="4" t="s">
        <v>4226</v>
      </c>
      <c r="E1949" s="4">
        <v>1</v>
      </c>
      <c r="F1949" s="4" t="s">
        <v>33</v>
      </c>
      <c r="G1949" s="4">
        <v>43</v>
      </c>
      <c r="H1949" s="4">
        <v>668.3</v>
      </c>
    </row>
    <row r="1950" spans="1:10">
      <c r="A1950" s="4">
        <v>1948</v>
      </c>
      <c r="B1950" s="4">
        <v>19480</v>
      </c>
      <c r="C1950" s="32" t="s">
        <v>3200</v>
      </c>
      <c r="D1950" s="4" t="s">
        <v>4227</v>
      </c>
      <c r="E1950" s="4">
        <v>1</v>
      </c>
      <c r="F1950" s="4" t="s">
        <v>33</v>
      </c>
      <c r="G1950" s="2">
        <v>114</v>
      </c>
      <c r="H1950" s="2">
        <v>2498.8000000000002</v>
      </c>
    </row>
    <row r="1951" spans="1:10">
      <c r="A1951" s="4">
        <v>1949</v>
      </c>
      <c r="B1951" s="4">
        <v>19490</v>
      </c>
      <c r="C1951" s="32" t="s">
        <v>3201</v>
      </c>
      <c r="D1951" s="4" t="s">
        <v>4228</v>
      </c>
      <c r="E1951" s="4"/>
      <c r="F1951" s="4" t="s">
        <v>33</v>
      </c>
      <c r="G1951" s="4">
        <v>155</v>
      </c>
      <c r="H1951" s="4"/>
    </row>
    <row r="1952" spans="1:10">
      <c r="A1952" s="4">
        <v>1950</v>
      </c>
      <c r="B1952" s="4">
        <v>19500</v>
      </c>
      <c r="C1952" s="32" t="s">
        <v>3202</v>
      </c>
      <c r="D1952" s="4" t="s">
        <v>4229</v>
      </c>
      <c r="E1952" s="4">
        <v>1</v>
      </c>
      <c r="F1952" s="4" t="s">
        <v>33</v>
      </c>
      <c r="G1952" s="2">
        <v>713</v>
      </c>
      <c r="H1952" s="2">
        <v>1561.2</v>
      </c>
    </row>
    <row r="1953" spans="1:8" ht="30">
      <c r="A1953" s="4">
        <v>1951</v>
      </c>
      <c r="B1953" s="4">
        <v>19510</v>
      </c>
      <c r="C1953" s="32" t="s">
        <v>3203</v>
      </c>
      <c r="D1953" s="4" t="s">
        <v>4230</v>
      </c>
      <c r="E1953" s="4">
        <v>1</v>
      </c>
      <c r="F1953" s="4" t="s">
        <v>33</v>
      </c>
      <c r="G1953" s="2">
        <v>1659</v>
      </c>
      <c r="H1953" s="2">
        <v>1561.2</v>
      </c>
    </row>
    <row r="1954" spans="1:8" ht="30">
      <c r="A1954" s="4">
        <v>1952</v>
      </c>
      <c r="B1954" s="4">
        <v>19520</v>
      </c>
      <c r="C1954" s="32" t="s">
        <v>3204</v>
      </c>
      <c r="D1954" s="4" t="s">
        <v>4231</v>
      </c>
      <c r="E1954" s="4"/>
      <c r="F1954" s="4" t="s">
        <v>33</v>
      </c>
      <c r="G1954" s="4">
        <v>3216</v>
      </c>
      <c r="H1954" s="4"/>
    </row>
    <row r="1955" spans="1:8" ht="45">
      <c r="A1955" s="4">
        <v>1953</v>
      </c>
      <c r="B1955" s="4">
        <v>19530</v>
      </c>
      <c r="C1955" s="32" t="s">
        <v>3205</v>
      </c>
      <c r="D1955" s="4" t="s">
        <v>4232</v>
      </c>
      <c r="E1955" s="4">
        <v>1</v>
      </c>
      <c r="F1955" s="4" t="s">
        <v>33</v>
      </c>
      <c r="G1955" s="2">
        <v>0</v>
      </c>
      <c r="H1955" s="2">
        <v>3041.3</v>
      </c>
    </row>
    <row r="1956" spans="1:8">
      <c r="A1956" s="4">
        <v>1954</v>
      </c>
      <c r="B1956" s="4">
        <v>19540</v>
      </c>
      <c r="C1956" s="32" t="s">
        <v>3206</v>
      </c>
      <c r="D1956" s="4" t="s">
        <v>4233</v>
      </c>
      <c r="E1956" s="4">
        <v>1</v>
      </c>
      <c r="F1956" s="4" t="s">
        <v>33</v>
      </c>
      <c r="G1956" s="2">
        <v>171</v>
      </c>
      <c r="H1956" s="2">
        <v>3041.3</v>
      </c>
    </row>
    <row r="1957" spans="1:8">
      <c r="A1957" s="4">
        <v>1955</v>
      </c>
      <c r="B1957" s="4">
        <v>19550</v>
      </c>
      <c r="C1957" s="32" t="s">
        <v>3207</v>
      </c>
      <c r="D1957" s="4" t="s">
        <v>4234</v>
      </c>
      <c r="E1957" s="4">
        <v>1</v>
      </c>
      <c r="F1957" s="4" t="s">
        <v>33</v>
      </c>
      <c r="G1957" s="2">
        <v>180</v>
      </c>
      <c r="H1957" s="2">
        <v>3041.3</v>
      </c>
    </row>
    <row r="1958" spans="1:8">
      <c r="A1958" s="4">
        <v>1956</v>
      </c>
      <c r="B1958" s="4">
        <v>19560</v>
      </c>
      <c r="C1958" s="32" t="s">
        <v>3208</v>
      </c>
      <c r="D1958" s="4" t="s">
        <v>4235</v>
      </c>
      <c r="E1958" s="4">
        <v>1</v>
      </c>
      <c r="F1958" s="4" t="s">
        <v>33</v>
      </c>
      <c r="G1958" s="2">
        <v>201</v>
      </c>
      <c r="H1958" s="2">
        <v>5340.1</v>
      </c>
    </row>
    <row r="1959" spans="1:8">
      <c r="A1959" s="4">
        <v>1957</v>
      </c>
      <c r="B1959" s="4">
        <v>19570</v>
      </c>
      <c r="C1959" s="32" t="s">
        <v>3209</v>
      </c>
      <c r="D1959" s="4" t="s">
        <v>4236</v>
      </c>
      <c r="E1959" s="4">
        <v>1</v>
      </c>
      <c r="F1959" s="4" t="s">
        <v>33</v>
      </c>
      <c r="G1959" s="2">
        <v>256</v>
      </c>
      <c r="H1959" s="2">
        <v>5340.1</v>
      </c>
    </row>
    <row r="1960" spans="1:8">
      <c r="A1960" s="4">
        <v>1958</v>
      </c>
      <c r="B1960" s="4">
        <v>19580</v>
      </c>
      <c r="C1960" s="32" t="s">
        <v>3210</v>
      </c>
      <c r="D1960" s="4" t="s">
        <v>4237</v>
      </c>
      <c r="E1960" s="4"/>
      <c r="F1960" s="4" t="s">
        <v>33</v>
      </c>
      <c r="G1960" s="4">
        <v>295</v>
      </c>
      <c r="H1960" s="4"/>
    </row>
    <row r="1961" spans="1:8">
      <c r="A1961" s="4">
        <v>1959</v>
      </c>
      <c r="B1961" s="4">
        <v>19590</v>
      </c>
      <c r="C1961" s="32" t="s">
        <v>3211</v>
      </c>
      <c r="D1961" s="4" t="s">
        <v>4238</v>
      </c>
      <c r="E1961" s="4">
        <v>1</v>
      </c>
      <c r="F1961" s="4" t="s">
        <v>33</v>
      </c>
      <c r="G1961" s="2">
        <v>344</v>
      </c>
      <c r="H1961" s="2">
        <v>2673</v>
      </c>
    </row>
    <row r="1962" spans="1:8">
      <c r="A1962" s="4">
        <v>1960</v>
      </c>
      <c r="B1962" s="4">
        <v>19600</v>
      </c>
      <c r="C1962" s="32" t="s">
        <v>3212</v>
      </c>
      <c r="D1962" s="4" t="s">
        <v>4239</v>
      </c>
      <c r="E1962" s="4">
        <v>1</v>
      </c>
      <c r="F1962" s="4" t="s">
        <v>33</v>
      </c>
      <c r="G1962" s="2">
        <v>220</v>
      </c>
      <c r="H1962" s="2">
        <v>2673</v>
      </c>
    </row>
    <row r="1963" spans="1:8">
      <c r="A1963" s="4">
        <v>1961</v>
      </c>
      <c r="B1963" s="4">
        <v>19610</v>
      </c>
      <c r="C1963" s="32" t="s">
        <v>3213</v>
      </c>
      <c r="D1963" s="4" t="s">
        <v>4240</v>
      </c>
      <c r="E1963" s="4">
        <v>1</v>
      </c>
      <c r="F1963" s="4" t="s">
        <v>33</v>
      </c>
      <c r="G1963" s="4">
        <v>246</v>
      </c>
      <c r="H1963" s="4">
        <v>432.6</v>
      </c>
    </row>
    <row r="1964" spans="1:8" ht="30">
      <c r="A1964" s="4">
        <v>1962</v>
      </c>
      <c r="B1964" s="4">
        <v>19620</v>
      </c>
      <c r="C1964" s="32" t="s">
        <v>3214</v>
      </c>
      <c r="D1964" s="4" t="s">
        <v>4241</v>
      </c>
      <c r="E1964" s="4">
        <v>1</v>
      </c>
      <c r="F1964" s="4" t="s">
        <v>33</v>
      </c>
      <c r="G1964" s="4">
        <v>227</v>
      </c>
      <c r="H1964" s="4">
        <v>620.70000000000005</v>
      </c>
    </row>
    <row r="1965" spans="1:8" ht="30">
      <c r="A1965" s="4">
        <v>1963</v>
      </c>
      <c r="B1965" s="4">
        <v>19630</v>
      </c>
      <c r="C1965" s="32" t="s">
        <v>3215</v>
      </c>
      <c r="D1965" s="4" t="s">
        <v>4242</v>
      </c>
      <c r="E1965" s="4">
        <v>1</v>
      </c>
      <c r="F1965" s="4" t="s">
        <v>33</v>
      </c>
      <c r="G1965" s="4">
        <v>282</v>
      </c>
      <c r="H1965" s="4">
        <v>182.2</v>
      </c>
    </row>
    <row r="1966" spans="1:8" ht="30">
      <c r="A1966" s="4">
        <v>1964</v>
      </c>
      <c r="B1966" s="4">
        <v>19640</v>
      </c>
      <c r="C1966" s="32" t="s">
        <v>3216</v>
      </c>
      <c r="D1966" s="4" t="s">
        <v>4243</v>
      </c>
      <c r="E1966" s="4">
        <v>1</v>
      </c>
      <c r="F1966" s="4" t="s">
        <v>33</v>
      </c>
      <c r="G1966" s="4">
        <v>233</v>
      </c>
      <c r="H1966" s="4">
        <v>199</v>
      </c>
    </row>
    <row r="1967" spans="1:8" ht="30">
      <c r="A1967" s="4">
        <v>1965</v>
      </c>
      <c r="B1967" s="4">
        <v>19650</v>
      </c>
      <c r="C1967" s="32" t="s">
        <v>3217</v>
      </c>
      <c r="D1967" s="4" t="s">
        <v>4244</v>
      </c>
      <c r="E1967" s="4">
        <v>1</v>
      </c>
      <c r="F1967" s="4" t="s">
        <v>33</v>
      </c>
      <c r="G1967" s="4">
        <v>464</v>
      </c>
      <c r="H1967" s="4">
        <v>241.6</v>
      </c>
    </row>
    <row r="1968" spans="1:8" ht="30">
      <c r="A1968" s="4">
        <v>1966</v>
      </c>
      <c r="B1968" s="4">
        <v>19660</v>
      </c>
      <c r="C1968" s="32" t="s">
        <v>3218</v>
      </c>
      <c r="D1968" s="4" t="s">
        <v>4245</v>
      </c>
      <c r="E1968" s="4">
        <v>1</v>
      </c>
      <c r="F1968" s="4" t="s">
        <v>33</v>
      </c>
      <c r="G1968" s="4">
        <v>268</v>
      </c>
      <c r="H1968" s="4">
        <v>265.3</v>
      </c>
    </row>
    <row r="1969" spans="1:8">
      <c r="A1969" s="4">
        <v>1967</v>
      </c>
      <c r="B1969" s="4">
        <v>19670</v>
      </c>
      <c r="C1969" s="32" t="s">
        <v>3219</v>
      </c>
      <c r="D1969" s="4" t="s">
        <v>1206</v>
      </c>
      <c r="E1969" s="4">
        <v>1</v>
      </c>
      <c r="F1969" s="4" t="s">
        <v>33</v>
      </c>
      <c r="G1969" s="4">
        <v>0</v>
      </c>
      <c r="H1969" s="4">
        <v>691</v>
      </c>
    </row>
    <row r="1970" spans="1:8" ht="30">
      <c r="A1970" s="4">
        <v>1968</v>
      </c>
      <c r="B1970" s="4">
        <v>19680</v>
      </c>
      <c r="C1970" s="32" t="s">
        <v>3220</v>
      </c>
      <c r="D1970" s="4" t="s">
        <v>507</v>
      </c>
      <c r="E1970" s="4">
        <v>1</v>
      </c>
      <c r="F1970" s="4" t="s">
        <v>33</v>
      </c>
      <c r="G1970" s="2">
        <v>1694</v>
      </c>
      <c r="H1970" s="2">
        <v>1094.9000000000001</v>
      </c>
    </row>
    <row r="1971" spans="1:8" ht="30">
      <c r="A1971" s="4">
        <v>1969</v>
      </c>
      <c r="B1971" s="4">
        <v>19690</v>
      </c>
      <c r="C1971" s="32" t="s">
        <v>3221</v>
      </c>
      <c r="D1971" s="4" t="s">
        <v>508</v>
      </c>
      <c r="E1971" s="4">
        <v>1</v>
      </c>
      <c r="F1971" s="4" t="s">
        <v>33</v>
      </c>
      <c r="G1971" s="2">
        <v>1766</v>
      </c>
      <c r="H1971" s="2">
        <v>1497.9</v>
      </c>
    </row>
    <row r="1972" spans="1:8" ht="30">
      <c r="A1972" s="4">
        <v>1970</v>
      </c>
      <c r="B1972" s="4">
        <v>19700</v>
      </c>
      <c r="C1972" s="32" t="s">
        <v>3222</v>
      </c>
      <c r="D1972" s="4" t="s">
        <v>509</v>
      </c>
      <c r="E1972" s="4">
        <v>1</v>
      </c>
      <c r="F1972" s="4" t="s">
        <v>33</v>
      </c>
      <c r="G1972" s="2">
        <v>2151</v>
      </c>
      <c r="H1972" s="2">
        <v>1497.9</v>
      </c>
    </row>
    <row r="1973" spans="1:8" ht="30">
      <c r="A1973" s="4">
        <v>1971</v>
      </c>
      <c r="B1973" s="4">
        <v>19710</v>
      </c>
      <c r="C1973" s="32" t="s">
        <v>3223</v>
      </c>
      <c r="D1973" s="4" t="s">
        <v>510</v>
      </c>
      <c r="E1973" s="4">
        <v>1</v>
      </c>
      <c r="F1973" s="4" t="s">
        <v>33</v>
      </c>
      <c r="G1973" s="2">
        <v>2187</v>
      </c>
      <c r="H1973" s="2">
        <v>2186.9</v>
      </c>
    </row>
    <row r="1974" spans="1:8" ht="30">
      <c r="A1974" s="4">
        <v>1972</v>
      </c>
      <c r="B1974" s="4">
        <v>19720</v>
      </c>
      <c r="C1974" s="32" t="s">
        <v>3224</v>
      </c>
      <c r="D1974" s="4" t="s">
        <v>511</v>
      </c>
      <c r="E1974" s="4">
        <v>1</v>
      </c>
      <c r="F1974" s="4" t="s">
        <v>33</v>
      </c>
      <c r="G1974" s="2">
        <v>2363</v>
      </c>
      <c r="H1974" s="2">
        <v>3695.7</v>
      </c>
    </row>
    <row r="1975" spans="1:8">
      <c r="A1975" s="4">
        <v>1973</v>
      </c>
      <c r="B1975" s="4">
        <v>19730</v>
      </c>
      <c r="C1975" s="32" t="s">
        <v>3225</v>
      </c>
      <c r="D1975" s="4" t="s">
        <v>4246</v>
      </c>
      <c r="E1975" s="4"/>
      <c r="F1975" s="4" t="s">
        <v>33</v>
      </c>
      <c r="G1975" s="4">
        <v>0</v>
      </c>
      <c r="H1975" s="4"/>
    </row>
    <row r="1976" spans="1:8">
      <c r="A1976" s="4">
        <v>1974</v>
      </c>
      <c r="B1976" s="4">
        <v>19740</v>
      </c>
      <c r="C1976" s="32" t="s">
        <v>3226</v>
      </c>
      <c r="D1976" s="4" t="s">
        <v>458</v>
      </c>
      <c r="E1976" s="4">
        <v>1</v>
      </c>
      <c r="F1976" s="4" t="s">
        <v>33</v>
      </c>
      <c r="G1976" s="2">
        <v>2442</v>
      </c>
      <c r="H1976" s="2">
        <v>10374.200000000001</v>
      </c>
    </row>
    <row r="1977" spans="1:8">
      <c r="A1977" s="4">
        <v>1975</v>
      </c>
      <c r="B1977" s="4">
        <v>19750</v>
      </c>
      <c r="C1977" s="32" t="s">
        <v>3227</v>
      </c>
      <c r="D1977" s="4" t="s">
        <v>459</v>
      </c>
      <c r="E1977" s="4">
        <v>1</v>
      </c>
      <c r="F1977" s="4" t="s">
        <v>33</v>
      </c>
      <c r="G1977" s="2">
        <v>2727</v>
      </c>
      <c r="H1977" s="2">
        <v>9695.1</v>
      </c>
    </row>
    <row r="1978" spans="1:8">
      <c r="A1978" s="4">
        <v>1976</v>
      </c>
      <c r="B1978" s="4">
        <v>19760</v>
      </c>
      <c r="C1978" s="32" t="s">
        <v>3228</v>
      </c>
      <c r="D1978" s="4" t="s">
        <v>4247</v>
      </c>
      <c r="E1978" s="4"/>
      <c r="F1978" s="4" t="s">
        <v>33</v>
      </c>
      <c r="G1978" s="4">
        <v>0</v>
      </c>
      <c r="H1978" s="4"/>
    </row>
    <row r="1979" spans="1:8">
      <c r="A1979" s="4">
        <v>1977</v>
      </c>
      <c r="B1979" s="4">
        <v>19770</v>
      </c>
      <c r="C1979" s="32" t="s">
        <v>3229</v>
      </c>
      <c r="D1979" s="4" t="s">
        <v>460</v>
      </c>
      <c r="E1979" s="4">
        <v>1</v>
      </c>
      <c r="F1979" s="4" t="s">
        <v>33</v>
      </c>
      <c r="G1979" s="4">
        <v>174</v>
      </c>
      <c r="H1979" s="4">
        <v>868.2</v>
      </c>
    </row>
    <row r="1980" spans="1:8">
      <c r="A1980" s="4">
        <v>1978</v>
      </c>
      <c r="B1980" s="4">
        <v>19780</v>
      </c>
      <c r="C1980" s="32" t="s">
        <v>3230</v>
      </c>
      <c r="D1980" s="4" t="s">
        <v>461</v>
      </c>
      <c r="E1980" s="4">
        <v>1</v>
      </c>
      <c r="F1980" s="4" t="s">
        <v>33</v>
      </c>
      <c r="G1980" s="4">
        <v>473</v>
      </c>
      <c r="H1980" s="4">
        <v>264.3</v>
      </c>
    </row>
    <row r="1981" spans="1:8">
      <c r="A1981" s="4">
        <v>1979</v>
      </c>
      <c r="B1981" s="4">
        <v>19790</v>
      </c>
      <c r="C1981" s="32" t="s">
        <v>3231</v>
      </c>
      <c r="D1981" s="4" t="s">
        <v>462</v>
      </c>
      <c r="E1981" s="4">
        <v>1</v>
      </c>
      <c r="F1981" s="4" t="s">
        <v>33</v>
      </c>
      <c r="G1981" s="4">
        <v>717</v>
      </c>
      <c r="H1981" s="4">
        <v>139.6</v>
      </c>
    </row>
    <row r="1982" spans="1:8">
      <c r="A1982" s="4">
        <v>1980</v>
      </c>
      <c r="B1982" s="4">
        <v>19800</v>
      </c>
      <c r="C1982" s="32" t="s">
        <v>3232</v>
      </c>
      <c r="D1982" s="4" t="s">
        <v>1207</v>
      </c>
      <c r="E1982" s="4">
        <v>1</v>
      </c>
      <c r="F1982" s="4" t="s">
        <v>33</v>
      </c>
      <c r="G1982" s="4">
        <v>2305</v>
      </c>
      <c r="H1982" s="4">
        <v>139.6</v>
      </c>
    </row>
    <row r="1983" spans="1:8">
      <c r="A1983" s="4">
        <v>1981</v>
      </c>
      <c r="B1983" s="4">
        <v>19810</v>
      </c>
      <c r="C1983" s="32" t="s">
        <v>3233</v>
      </c>
      <c r="D1983" s="4" t="s">
        <v>1208</v>
      </c>
      <c r="E1983" s="4">
        <v>1</v>
      </c>
      <c r="F1983" s="4" t="s">
        <v>33</v>
      </c>
      <c r="G1983" s="4">
        <v>2363</v>
      </c>
      <c r="H1983" s="4">
        <v>139.6</v>
      </c>
    </row>
    <row r="1984" spans="1:8" ht="45">
      <c r="A1984" s="4">
        <v>1982</v>
      </c>
      <c r="B1984" s="4">
        <v>19820</v>
      </c>
      <c r="C1984" s="32" t="s">
        <v>3234</v>
      </c>
      <c r="D1984" s="4" t="s">
        <v>4248</v>
      </c>
      <c r="E1984" s="4"/>
      <c r="F1984" s="4" t="s">
        <v>33</v>
      </c>
      <c r="G1984" s="4">
        <v>983</v>
      </c>
      <c r="H1984" s="4"/>
    </row>
    <row r="1985" spans="1:9" ht="30">
      <c r="A1985" s="4">
        <v>1983</v>
      </c>
      <c r="B1985" s="4">
        <v>19830</v>
      </c>
      <c r="C1985" s="32" t="s">
        <v>3235</v>
      </c>
      <c r="D1985" s="4" t="s">
        <v>1209</v>
      </c>
      <c r="E1985" s="4">
        <v>1</v>
      </c>
      <c r="F1985" s="4" t="s">
        <v>33</v>
      </c>
      <c r="G1985" s="2">
        <v>0</v>
      </c>
      <c r="H1985" s="2">
        <v>1164.2</v>
      </c>
    </row>
    <row r="1986" spans="1:9" ht="30">
      <c r="A1986" s="4">
        <v>1984</v>
      </c>
      <c r="B1986" s="4">
        <v>19840</v>
      </c>
      <c r="C1986" s="32" t="s">
        <v>3236</v>
      </c>
      <c r="D1986" s="4" t="s">
        <v>1210</v>
      </c>
      <c r="E1986" s="4">
        <v>1</v>
      </c>
      <c r="F1986" s="4" t="s">
        <v>33</v>
      </c>
      <c r="G1986" s="4">
        <v>951</v>
      </c>
      <c r="H1986" s="4">
        <v>776.2</v>
      </c>
    </row>
    <row r="1987" spans="1:9" ht="30">
      <c r="A1987" s="4">
        <v>1985</v>
      </c>
      <c r="B1987" s="4">
        <v>19850</v>
      </c>
      <c r="C1987" s="32" t="s">
        <v>3237</v>
      </c>
      <c r="D1987" s="4" t="s">
        <v>1211</v>
      </c>
      <c r="E1987" s="4"/>
      <c r="F1987" s="4" t="s">
        <v>33</v>
      </c>
      <c r="G1987" s="4">
        <v>1166</v>
      </c>
      <c r="H1987" s="4"/>
    </row>
    <row r="1988" spans="1:9" ht="30">
      <c r="A1988" s="4">
        <v>1986</v>
      </c>
      <c r="B1988" s="4">
        <v>19860</v>
      </c>
      <c r="C1988" s="32" t="s">
        <v>3238</v>
      </c>
      <c r="D1988" s="4" t="s">
        <v>1212</v>
      </c>
      <c r="E1988" s="4">
        <v>1</v>
      </c>
      <c r="F1988" s="4" t="s">
        <v>33</v>
      </c>
      <c r="G1988" s="2">
        <v>1384</v>
      </c>
      <c r="H1988" s="2">
        <v>378446.3</v>
      </c>
    </row>
    <row r="1989" spans="1:9" ht="30">
      <c r="A1989" s="4">
        <v>1987</v>
      </c>
      <c r="B1989" s="4">
        <v>19870</v>
      </c>
      <c r="C1989" s="32" t="s">
        <v>3239</v>
      </c>
      <c r="D1989" s="4" t="s">
        <v>1213</v>
      </c>
      <c r="E1989" s="4">
        <v>1</v>
      </c>
      <c r="F1989" s="4" t="s">
        <v>33</v>
      </c>
      <c r="G1989" s="2">
        <v>1408</v>
      </c>
      <c r="H1989" s="2">
        <v>379905.6</v>
      </c>
    </row>
    <row r="1990" spans="1:9" ht="30">
      <c r="A1990" s="4">
        <v>1988</v>
      </c>
      <c r="B1990" s="4">
        <v>19880</v>
      </c>
      <c r="C1990" s="32" t="s">
        <v>3240</v>
      </c>
      <c r="D1990" s="4" t="s">
        <v>4249</v>
      </c>
      <c r="E1990" s="4">
        <v>1</v>
      </c>
      <c r="F1990" s="4" t="s">
        <v>33</v>
      </c>
      <c r="G1990" s="2">
        <v>1639</v>
      </c>
      <c r="H1990" s="2">
        <v>397825.6</v>
      </c>
    </row>
    <row r="1991" spans="1:9" ht="30">
      <c r="A1991" s="4">
        <v>1989</v>
      </c>
      <c r="B1991" s="4">
        <v>19890</v>
      </c>
      <c r="C1991" s="32" t="s">
        <v>3241</v>
      </c>
      <c r="D1991" s="4" t="s">
        <v>1214</v>
      </c>
      <c r="E1991" s="4">
        <v>1</v>
      </c>
      <c r="F1991" s="4" t="s">
        <v>33</v>
      </c>
      <c r="G1991" s="2">
        <v>3243</v>
      </c>
      <c r="H1991" s="2">
        <v>458618.5</v>
      </c>
    </row>
    <row r="1992" spans="1:9">
      <c r="A1992" s="4">
        <v>1990</v>
      </c>
      <c r="B1992" s="4">
        <v>19900</v>
      </c>
      <c r="C1992" s="32" t="s">
        <v>3242</v>
      </c>
      <c r="D1992" s="4" t="s">
        <v>1215</v>
      </c>
      <c r="E1992" s="4">
        <v>1</v>
      </c>
      <c r="F1992" s="4" t="s">
        <v>33</v>
      </c>
      <c r="G1992" s="2">
        <v>0</v>
      </c>
      <c r="H1992" s="2">
        <v>474300.1</v>
      </c>
    </row>
    <row r="1993" spans="1:9" ht="30">
      <c r="A1993" s="4">
        <v>1991</v>
      </c>
      <c r="B1993" s="4">
        <v>19910</v>
      </c>
      <c r="C1993" s="32" t="s">
        <v>3243</v>
      </c>
      <c r="D1993" s="4" t="s">
        <v>1216</v>
      </c>
      <c r="E1993" s="4">
        <v>1</v>
      </c>
      <c r="F1993" s="4" t="s">
        <v>33</v>
      </c>
      <c r="G1993" s="2">
        <v>3283</v>
      </c>
      <c r="H1993" s="2">
        <v>569255.9</v>
      </c>
    </row>
    <row r="1994" spans="1:9" ht="30">
      <c r="A1994" s="4">
        <v>1992</v>
      </c>
      <c r="B1994" s="4">
        <v>19920</v>
      </c>
      <c r="C1994" s="32" t="s">
        <v>3244</v>
      </c>
      <c r="D1994" s="4" t="s">
        <v>4250</v>
      </c>
      <c r="E1994" s="4">
        <v>1</v>
      </c>
      <c r="F1994" s="4" t="s">
        <v>33</v>
      </c>
      <c r="G1994" s="2">
        <v>3283</v>
      </c>
      <c r="H1994" s="2">
        <v>716562</v>
      </c>
    </row>
    <row r="1995" spans="1:9" ht="30">
      <c r="A1995" s="4">
        <v>1993</v>
      </c>
      <c r="B1995" s="4">
        <v>19930</v>
      </c>
      <c r="C1995" s="32" t="s">
        <v>3245</v>
      </c>
      <c r="D1995" s="4" t="s">
        <v>4251</v>
      </c>
      <c r="E1995" s="4"/>
      <c r="F1995" s="4" t="s">
        <v>33</v>
      </c>
      <c r="G1995" s="4">
        <v>3283</v>
      </c>
      <c r="H1995" s="4"/>
    </row>
    <row r="1996" spans="1:9">
      <c r="A1996" s="4">
        <v>1994</v>
      </c>
      <c r="B1996" s="4">
        <v>19940</v>
      </c>
      <c r="C1996" s="32" t="s">
        <v>3246</v>
      </c>
      <c r="D1996" s="4" t="s">
        <v>1217</v>
      </c>
      <c r="E1996" s="4">
        <v>1</v>
      </c>
      <c r="F1996" s="4" t="s">
        <v>33</v>
      </c>
      <c r="G1996" s="2">
        <v>0</v>
      </c>
      <c r="H1996" s="2">
        <v>3505.6</v>
      </c>
    </row>
    <row r="1997" spans="1:9">
      <c r="A1997" s="4">
        <v>1995</v>
      </c>
      <c r="B1997" s="4">
        <v>19950</v>
      </c>
      <c r="C1997" s="32" t="s">
        <v>3247</v>
      </c>
      <c r="D1997" s="4" t="s">
        <v>4252</v>
      </c>
      <c r="E1997" s="4">
        <v>1</v>
      </c>
      <c r="F1997" s="4" t="s">
        <v>33</v>
      </c>
      <c r="G1997" s="2">
        <v>4190</v>
      </c>
      <c r="H1997" s="2">
        <v>4410.5</v>
      </c>
    </row>
    <row r="1998" spans="1:9">
      <c r="A1998" s="4">
        <v>1996</v>
      </c>
      <c r="B1998" s="4">
        <v>19960</v>
      </c>
      <c r="C1998" s="32" t="s">
        <v>3248</v>
      </c>
      <c r="D1998" s="4" t="s">
        <v>4253</v>
      </c>
      <c r="E1998" s="4">
        <v>1</v>
      </c>
      <c r="F1998" s="4" t="s">
        <v>33</v>
      </c>
      <c r="G1998" s="2">
        <v>4190</v>
      </c>
      <c r="H1998" s="2">
        <v>5145</v>
      </c>
      <c r="I1998" s="1" t="s">
        <v>25</v>
      </c>
    </row>
    <row r="1999" spans="1:9">
      <c r="A1999" s="4">
        <v>1997</v>
      </c>
      <c r="B1999" s="4">
        <v>19970</v>
      </c>
      <c r="C1999" s="32" t="s">
        <v>3249</v>
      </c>
      <c r="D1999" s="4" t="s">
        <v>4254</v>
      </c>
      <c r="E1999" s="4">
        <v>1</v>
      </c>
      <c r="F1999" s="4" t="s">
        <v>33</v>
      </c>
      <c r="G1999" s="2">
        <v>4190</v>
      </c>
      <c r="H1999" s="2">
        <v>5877.6</v>
      </c>
      <c r="I1999" s="1" t="s">
        <v>25</v>
      </c>
    </row>
    <row r="2000" spans="1:9">
      <c r="A2000" s="4">
        <v>1998</v>
      </c>
      <c r="B2000" s="4">
        <v>19980</v>
      </c>
      <c r="C2000" s="32" t="s">
        <v>3250</v>
      </c>
      <c r="D2000" s="4" t="s">
        <v>4255</v>
      </c>
      <c r="E2000" s="4">
        <v>1</v>
      </c>
      <c r="F2000" s="4" t="s">
        <v>33</v>
      </c>
      <c r="G2000" s="2">
        <v>0</v>
      </c>
      <c r="H2000" s="2">
        <v>7856.6</v>
      </c>
      <c r="I2000" s="1" t="s">
        <v>25</v>
      </c>
    </row>
    <row r="2001" spans="1:9" ht="30">
      <c r="A2001" s="4">
        <v>1999</v>
      </c>
      <c r="B2001" s="4">
        <v>19990</v>
      </c>
      <c r="C2001" s="32" t="s">
        <v>3251</v>
      </c>
      <c r="D2001" s="4" t="s">
        <v>1218</v>
      </c>
      <c r="E2001" s="4">
        <v>1</v>
      </c>
      <c r="F2001" s="4" t="s">
        <v>33</v>
      </c>
      <c r="G2001" s="2">
        <v>4104</v>
      </c>
      <c r="H2001" s="2">
        <v>8419</v>
      </c>
      <c r="I2001" s="1" t="s">
        <v>25</v>
      </c>
    </row>
    <row r="2002" spans="1:9" ht="30">
      <c r="A2002" s="4">
        <v>2000</v>
      </c>
      <c r="B2002" s="4">
        <v>20000</v>
      </c>
      <c r="C2002" s="32" t="s">
        <v>3252</v>
      </c>
      <c r="D2002" s="4" t="s">
        <v>4256</v>
      </c>
      <c r="E2002" s="4">
        <v>1</v>
      </c>
      <c r="F2002" s="4" t="s">
        <v>33</v>
      </c>
      <c r="G2002" s="2">
        <v>4104</v>
      </c>
      <c r="H2002" s="2">
        <v>8981.2999999999993</v>
      </c>
      <c r="I2002" s="1" t="s">
        <v>25</v>
      </c>
    </row>
    <row r="2003" spans="1:9" ht="30">
      <c r="A2003" s="4">
        <v>2001</v>
      </c>
      <c r="B2003" s="4">
        <v>20010</v>
      </c>
      <c r="C2003" s="32" t="s">
        <v>3253</v>
      </c>
      <c r="D2003" s="4" t="s">
        <v>4257</v>
      </c>
      <c r="E2003" s="4"/>
      <c r="F2003" s="4" t="s">
        <v>33</v>
      </c>
      <c r="G2003" s="4">
        <v>4115</v>
      </c>
      <c r="H2003" s="4"/>
      <c r="I2003" s="1" t="s">
        <v>25</v>
      </c>
    </row>
    <row r="2004" spans="1:9">
      <c r="A2004" s="4">
        <v>2002</v>
      </c>
      <c r="B2004" s="4">
        <v>20020</v>
      </c>
      <c r="C2004" s="32" t="s">
        <v>3254</v>
      </c>
      <c r="D2004" s="4" t="s">
        <v>1219</v>
      </c>
      <c r="E2004" s="4">
        <v>1</v>
      </c>
      <c r="F2004" s="4" t="s">
        <v>33</v>
      </c>
      <c r="G2004" s="2">
        <v>0</v>
      </c>
      <c r="H2004" s="2">
        <v>92964</v>
      </c>
      <c r="I2004" s="1" t="s">
        <v>25</v>
      </c>
    </row>
    <row r="2005" spans="1:9" ht="30">
      <c r="A2005" s="4">
        <v>2003</v>
      </c>
      <c r="B2005" s="4">
        <v>20030</v>
      </c>
      <c r="C2005" s="32" t="s">
        <v>3255</v>
      </c>
      <c r="D2005" s="4" t="s">
        <v>1220</v>
      </c>
      <c r="E2005" s="4">
        <v>1</v>
      </c>
      <c r="F2005" s="4" t="s">
        <v>33</v>
      </c>
      <c r="G2005" s="2">
        <v>5011</v>
      </c>
      <c r="H2005" s="2">
        <v>119795.9</v>
      </c>
      <c r="I2005" s="1" t="s">
        <v>24</v>
      </c>
    </row>
    <row r="2006" spans="1:9" ht="30">
      <c r="A2006" s="4">
        <v>2004</v>
      </c>
      <c r="B2006" s="4">
        <v>20040</v>
      </c>
      <c r="C2006" s="32" t="s">
        <v>3256</v>
      </c>
      <c r="D2006" s="4" t="s">
        <v>1221</v>
      </c>
      <c r="E2006" s="4">
        <v>1</v>
      </c>
      <c r="F2006" s="4" t="s">
        <v>33</v>
      </c>
      <c r="G2006" s="2">
        <v>5011</v>
      </c>
      <c r="H2006" s="2">
        <v>137153.60000000001</v>
      </c>
    </row>
    <row r="2007" spans="1:9" ht="30">
      <c r="A2007" s="4">
        <v>2005</v>
      </c>
      <c r="B2007" s="4">
        <v>20050</v>
      </c>
      <c r="C2007" s="32" t="s">
        <v>3257</v>
      </c>
      <c r="D2007" s="4" t="s">
        <v>4258</v>
      </c>
      <c r="E2007" s="4">
        <v>1</v>
      </c>
      <c r="F2007" s="4" t="s">
        <v>33</v>
      </c>
      <c r="G2007" s="2">
        <v>5023</v>
      </c>
      <c r="H2007" s="2">
        <v>172662.9</v>
      </c>
    </row>
    <row r="2008" spans="1:9">
      <c r="A2008" s="4">
        <v>2006</v>
      </c>
      <c r="B2008" s="4">
        <v>20060</v>
      </c>
      <c r="C2008" s="32" t="s">
        <v>3258</v>
      </c>
      <c r="D2008" s="4" t="s">
        <v>1222</v>
      </c>
      <c r="E2008" s="4"/>
      <c r="F2008" s="4" t="s">
        <v>33</v>
      </c>
      <c r="G2008" s="4">
        <v>0</v>
      </c>
      <c r="H2008" s="4"/>
    </row>
    <row r="2009" spans="1:9">
      <c r="A2009" s="4">
        <v>2007</v>
      </c>
      <c r="B2009" s="4">
        <v>20070</v>
      </c>
      <c r="C2009" s="32" t="s">
        <v>3259</v>
      </c>
      <c r="D2009" s="4" t="s">
        <v>4259</v>
      </c>
      <c r="E2009" s="4">
        <v>1</v>
      </c>
      <c r="F2009" s="4" t="s">
        <v>33</v>
      </c>
      <c r="G2009" s="2">
        <v>1712</v>
      </c>
      <c r="H2009" s="2">
        <v>121533.4</v>
      </c>
    </row>
    <row r="2010" spans="1:9">
      <c r="A2010" s="4">
        <v>2008</v>
      </c>
      <c r="B2010" s="4">
        <v>20080</v>
      </c>
      <c r="C2010" s="32" t="s">
        <v>3260</v>
      </c>
      <c r="D2010" s="4" t="s">
        <v>4260</v>
      </c>
      <c r="E2010" s="4">
        <v>1</v>
      </c>
      <c r="F2010" s="4" t="s">
        <v>33</v>
      </c>
      <c r="G2010" s="2">
        <v>2446</v>
      </c>
      <c r="H2010" s="2">
        <v>134488.5</v>
      </c>
    </row>
    <row r="2011" spans="1:9">
      <c r="A2011" s="4">
        <v>2009</v>
      </c>
      <c r="B2011" s="4">
        <v>20090</v>
      </c>
      <c r="C2011" s="32" t="s">
        <v>3261</v>
      </c>
      <c r="D2011" s="4" t="s">
        <v>4261</v>
      </c>
      <c r="E2011" s="4">
        <v>1</v>
      </c>
      <c r="F2011" s="4" t="s">
        <v>33</v>
      </c>
      <c r="G2011" s="4">
        <v>4825</v>
      </c>
      <c r="H2011" s="4">
        <v>537.6</v>
      </c>
    </row>
    <row r="2012" spans="1:9" ht="60">
      <c r="A2012" s="4">
        <v>2010</v>
      </c>
      <c r="B2012" s="4">
        <v>20100</v>
      </c>
      <c r="C2012" s="32" t="s">
        <v>3262</v>
      </c>
      <c r="D2012" s="4" t="s">
        <v>4262</v>
      </c>
      <c r="E2012" s="4"/>
      <c r="F2012" s="4" t="s">
        <v>33</v>
      </c>
      <c r="G2012" s="4">
        <v>0</v>
      </c>
      <c r="H2012" s="4"/>
    </row>
    <row r="2013" spans="1:9" ht="30">
      <c r="A2013" s="4">
        <v>2011</v>
      </c>
      <c r="B2013" s="4">
        <v>20110</v>
      </c>
      <c r="C2013" s="32" t="s">
        <v>3263</v>
      </c>
      <c r="D2013" s="4" t="s">
        <v>4263</v>
      </c>
      <c r="E2013" s="4">
        <v>1</v>
      </c>
      <c r="F2013" s="4" t="s">
        <v>33</v>
      </c>
      <c r="G2013" s="2">
        <v>541</v>
      </c>
      <c r="H2013" s="2">
        <v>1079.0999999999999</v>
      </c>
    </row>
    <row r="2014" spans="1:9" ht="30">
      <c r="A2014" s="4">
        <v>2012</v>
      </c>
      <c r="B2014" s="4">
        <v>20120</v>
      </c>
      <c r="C2014" s="32" t="s">
        <v>3264</v>
      </c>
      <c r="D2014" s="4" t="s">
        <v>4264</v>
      </c>
      <c r="E2014" s="4">
        <v>1</v>
      </c>
      <c r="F2014" s="4" t="s">
        <v>33</v>
      </c>
      <c r="G2014" s="2">
        <v>1092</v>
      </c>
      <c r="H2014" s="2">
        <v>1996.8</v>
      </c>
    </row>
    <row r="2015" spans="1:9" ht="30">
      <c r="A2015" s="4">
        <v>2013</v>
      </c>
      <c r="B2015" s="4">
        <v>20130</v>
      </c>
      <c r="C2015" s="32" t="s">
        <v>3265</v>
      </c>
      <c r="D2015" s="4" t="s">
        <v>4265</v>
      </c>
      <c r="E2015" s="4"/>
      <c r="F2015" s="4" t="s">
        <v>33</v>
      </c>
      <c r="G2015" s="4">
        <v>1216</v>
      </c>
      <c r="H2015" s="4"/>
    </row>
    <row r="2016" spans="1:9" ht="30">
      <c r="A2016" s="4">
        <v>2014</v>
      </c>
      <c r="B2016" s="4">
        <v>20140</v>
      </c>
      <c r="C2016" s="32" t="s">
        <v>3266</v>
      </c>
      <c r="D2016" s="4" t="s">
        <v>4266</v>
      </c>
      <c r="E2016" s="4">
        <v>1</v>
      </c>
      <c r="F2016" s="4" t="s">
        <v>33</v>
      </c>
      <c r="G2016" s="2">
        <v>1607</v>
      </c>
      <c r="H2016" s="2">
        <v>39163.4</v>
      </c>
    </row>
    <row r="2017" spans="1:8" ht="30">
      <c r="A2017" s="4">
        <v>2015</v>
      </c>
      <c r="B2017" s="4">
        <v>20150</v>
      </c>
      <c r="C2017" s="32" t="s">
        <v>3267</v>
      </c>
      <c r="D2017" s="4" t="s">
        <v>4267</v>
      </c>
      <c r="E2017" s="4">
        <v>1</v>
      </c>
      <c r="F2017" s="4" t="s">
        <v>33</v>
      </c>
      <c r="G2017" s="2">
        <v>3399</v>
      </c>
      <c r="H2017" s="2">
        <v>99246.5</v>
      </c>
    </row>
    <row r="2018" spans="1:8" ht="30">
      <c r="A2018" s="4">
        <v>2016</v>
      </c>
      <c r="B2018" s="4">
        <v>20160</v>
      </c>
      <c r="C2018" s="32" t="s">
        <v>3268</v>
      </c>
      <c r="D2018" s="4" t="s">
        <v>4268</v>
      </c>
      <c r="E2018" s="4"/>
      <c r="F2018" s="4" t="s">
        <v>33</v>
      </c>
      <c r="G2018" s="4">
        <v>5999</v>
      </c>
      <c r="H2018" s="4"/>
    </row>
    <row r="2019" spans="1:8" ht="30">
      <c r="A2019" s="4">
        <v>2017</v>
      </c>
      <c r="B2019" s="4">
        <v>20170</v>
      </c>
      <c r="C2019" s="32" t="s">
        <v>3269</v>
      </c>
      <c r="D2019" s="4" t="s">
        <v>4269</v>
      </c>
      <c r="E2019" s="4">
        <v>1</v>
      </c>
      <c r="F2019" s="4" t="s">
        <v>33</v>
      </c>
      <c r="G2019" s="2">
        <v>10408</v>
      </c>
      <c r="H2019" s="2">
        <v>2822.5</v>
      </c>
    </row>
    <row r="2020" spans="1:8" ht="30">
      <c r="A2020" s="4">
        <v>2018</v>
      </c>
      <c r="B2020" s="4">
        <v>20180</v>
      </c>
      <c r="C2020" s="32" t="s">
        <v>3270</v>
      </c>
      <c r="D2020" s="4" t="s">
        <v>4270</v>
      </c>
      <c r="E2020" s="4">
        <v>1</v>
      </c>
      <c r="F2020" s="4" t="s">
        <v>33</v>
      </c>
      <c r="G2020" s="2">
        <v>0</v>
      </c>
      <c r="H2020" s="2">
        <v>3839.2</v>
      </c>
    </row>
    <row r="2021" spans="1:8" ht="30">
      <c r="A2021" s="4">
        <v>2019</v>
      </c>
      <c r="B2021" s="4">
        <v>20190</v>
      </c>
      <c r="C2021" s="32" t="s">
        <v>3271</v>
      </c>
      <c r="D2021" s="4" t="s">
        <v>1223</v>
      </c>
      <c r="E2021" s="4">
        <v>1</v>
      </c>
      <c r="F2021" s="4" t="s">
        <v>33</v>
      </c>
      <c r="G2021" s="2">
        <v>2627</v>
      </c>
      <c r="H2021" s="2">
        <v>5632.1</v>
      </c>
    </row>
    <row r="2022" spans="1:8" ht="30">
      <c r="A2022" s="4">
        <v>2020</v>
      </c>
      <c r="B2022" s="4">
        <v>20200</v>
      </c>
      <c r="C2022" s="32" t="s">
        <v>3272</v>
      </c>
      <c r="D2022" s="4" t="s">
        <v>504</v>
      </c>
      <c r="E2022" s="4"/>
      <c r="F2022" s="4" t="s">
        <v>33</v>
      </c>
      <c r="G2022" s="4">
        <v>5353</v>
      </c>
      <c r="H2022" s="4"/>
    </row>
    <row r="2023" spans="1:8" ht="30">
      <c r="A2023" s="4">
        <v>2021</v>
      </c>
      <c r="B2023" s="4">
        <v>20210</v>
      </c>
      <c r="C2023" s="32" t="s">
        <v>3273</v>
      </c>
      <c r="D2023" s="4" t="s">
        <v>503</v>
      </c>
      <c r="E2023" s="4">
        <v>1</v>
      </c>
      <c r="F2023" s="4" t="s">
        <v>33</v>
      </c>
      <c r="G2023" s="2">
        <v>6631</v>
      </c>
      <c r="H2023" s="2">
        <v>7528</v>
      </c>
    </row>
    <row r="2024" spans="1:8" ht="30">
      <c r="A2024" s="4">
        <v>2022</v>
      </c>
      <c r="B2024" s="4">
        <v>20220</v>
      </c>
      <c r="C2024" s="32" t="s">
        <v>3274</v>
      </c>
      <c r="D2024" s="4" t="s">
        <v>502</v>
      </c>
      <c r="E2024" s="4">
        <v>1</v>
      </c>
      <c r="F2024" s="4" t="s">
        <v>33</v>
      </c>
      <c r="G2024" s="2">
        <v>9716</v>
      </c>
      <c r="H2024" s="2">
        <v>7916</v>
      </c>
    </row>
    <row r="2025" spans="1:8" ht="30">
      <c r="A2025" s="4">
        <v>2023</v>
      </c>
      <c r="B2025" s="4">
        <v>20230</v>
      </c>
      <c r="C2025" s="32" t="s">
        <v>3275</v>
      </c>
      <c r="D2025" s="4" t="s">
        <v>501</v>
      </c>
      <c r="E2025" s="4">
        <v>1</v>
      </c>
      <c r="F2025" s="4" t="s">
        <v>33</v>
      </c>
      <c r="G2025" s="2">
        <v>12165</v>
      </c>
      <c r="H2025" s="2">
        <v>9470.2999999999993</v>
      </c>
    </row>
    <row r="2026" spans="1:8" ht="30">
      <c r="A2026" s="4">
        <v>2024</v>
      </c>
      <c r="B2026" s="4">
        <v>20240</v>
      </c>
      <c r="C2026" s="32" t="s">
        <v>3276</v>
      </c>
      <c r="D2026" s="4" t="s">
        <v>4271</v>
      </c>
      <c r="E2026" s="4">
        <v>1</v>
      </c>
      <c r="F2026" s="4" t="s">
        <v>33</v>
      </c>
      <c r="G2026" s="2">
        <v>0</v>
      </c>
      <c r="H2026" s="2">
        <v>12297.8</v>
      </c>
    </row>
    <row r="2027" spans="1:8" ht="30">
      <c r="A2027" s="4">
        <v>2025</v>
      </c>
      <c r="B2027" s="4">
        <v>20250</v>
      </c>
      <c r="C2027" s="32" t="s">
        <v>3277</v>
      </c>
      <c r="D2027" s="4" t="s">
        <v>1224</v>
      </c>
      <c r="E2027" s="4"/>
      <c r="F2027" s="4" t="s">
        <v>33</v>
      </c>
      <c r="G2027" s="4">
        <v>174</v>
      </c>
      <c r="H2027" s="4"/>
    </row>
    <row r="2028" spans="1:8" ht="30">
      <c r="A2028" s="4">
        <v>2026</v>
      </c>
      <c r="B2028" s="4">
        <v>20260</v>
      </c>
      <c r="C2028" s="32" t="s">
        <v>3278</v>
      </c>
      <c r="D2028" s="4" t="s">
        <v>1225</v>
      </c>
      <c r="E2028" s="4">
        <v>1</v>
      </c>
      <c r="F2028" s="4" t="s">
        <v>33</v>
      </c>
      <c r="G2028" s="2">
        <v>454</v>
      </c>
      <c r="H2028" s="2">
        <v>25010.400000000001</v>
      </c>
    </row>
    <row r="2029" spans="1:8" ht="30">
      <c r="A2029" s="4">
        <v>2027</v>
      </c>
      <c r="B2029" s="4">
        <v>20270</v>
      </c>
      <c r="C2029" s="32" t="s">
        <v>3279</v>
      </c>
      <c r="D2029" s="4" t="s">
        <v>1226</v>
      </c>
      <c r="E2029" s="4">
        <v>1</v>
      </c>
      <c r="F2029" s="4" t="s">
        <v>33</v>
      </c>
      <c r="G2029" s="2">
        <v>473</v>
      </c>
      <c r="H2029" s="2">
        <v>29494.1</v>
      </c>
    </row>
    <row r="2030" spans="1:8" ht="30">
      <c r="A2030" s="4">
        <v>2028</v>
      </c>
      <c r="B2030" s="4">
        <v>20280</v>
      </c>
      <c r="C2030" s="32" t="s">
        <v>3280</v>
      </c>
      <c r="D2030" s="4" t="s">
        <v>1227</v>
      </c>
      <c r="E2030" s="4">
        <v>1</v>
      </c>
      <c r="F2030" s="4" t="s">
        <v>33</v>
      </c>
      <c r="G2030" s="2">
        <v>914</v>
      </c>
      <c r="H2030" s="2">
        <v>33887.699999999997</v>
      </c>
    </row>
    <row r="2031" spans="1:8" ht="30">
      <c r="A2031" s="4">
        <v>2029</v>
      </c>
      <c r="B2031" s="4">
        <v>20290</v>
      </c>
      <c r="C2031" s="32" t="s">
        <v>3281</v>
      </c>
      <c r="D2031" s="4" t="s">
        <v>1228</v>
      </c>
      <c r="E2031" s="4">
        <v>1</v>
      </c>
      <c r="F2031" s="4" t="s">
        <v>33</v>
      </c>
      <c r="G2031" s="2">
        <v>679</v>
      </c>
      <c r="H2031" s="2">
        <v>48202.1</v>
      </c>
    </row>
    <row r="2032" spans="1:8" ht="30">
      <c r="A2032" s="4">
        <v>2030</v>
      </c>
      <c r="B2032" s="4">
        <v>20300</v>
      </c>
      <c r="C2032" s="32" t="s">
        <v>3282</v>
      </c>
      <c r="D2032" s="4" t="s">
        <v>1229</v>
      </c>
      <c r="E2032" s="4">
        <v>1</v>
      </c>
      <c r="F2032" s="4" t="s">
        <v>33</v>
      </c>
      <c r="G2032" s="2">
        <v>691</v>
      </c>
      <c r="H2032" s="2">
        <v>62631.4</v>
      </c>
    </row>
    <row r="2033" spans="1:8" ht="45">
      <c r="A2033" s="4">
        <v>2031</v>
      </c>
      <c r="B2033" s="4">
        <v>20310</v>
      </c>
      <c r="C2033" s="32" t="s">
        <v>3283</v>
      </c>
      <c r="D2033" s="4" t="s">
        <v>4272</v>
      </c>
      <c r="E2033" s="4"/>
      <c r="F2033" s="4" t="s">
        <v>33</v>
      </c>
      <c r="G2033" s="4">
        <v>0</v>
      </c>
      <c r="H2033" s="4"/>
    </row>
    <row r="2034" spans="1:8" ht="30">
      <c r="A2034" s="4">
        <v>2032</v>
      </c>
      <c r="B2034" s="4">
        <v>20320</v>
      </c>
      <c r="C2034" s="32" t="s">
        <v>3284</v>
      </c>
      <c r="D2034" s="4" t="s">
        <v>4273</v>
      </c>
      <c r="E2034" s="4">
        <v>1</v>
      </c>
      <c r="F2034" s="4" t="s">
        <v>33</v>
      </c>
      <c r="G2034" s="2">
        <v>232</v>
      </c>
      <c r="H2034" s="2">
        <v>4026.3</v>
      </c>
    </row>
    <row r="2035" spans="1:8" ht="30">
      <c r="A2035" s="4">
        <v>2033</v>
      </c>
      <c r="B2035" s="4">
        <v>20330</v>
      </c>
      <c r="C2035" s="32" t="s">
        <v>3285</v>
      </c>
      <c r="D2035" s="4" t="s">
        <v>4274</v>
      </c>
      <c r="E2035" s="4">
        <v>1</v>
      </c>
      <c r="F2035" s="4" t="s">
        <v>33</v>
      </c>
      <c r="G2035" s="2">
        <v>248</v>
      </c>
      <c r="H2035" s="2">
        <v>5996.4</v>
      </c>
    </row>
    <row r="2036" spans="1:8" ht="30">
      <c r="A2036" s="4">
        <v>2034</v>
      </c>
      <c r="B2036" s="4">
        <v>20340</v>
      </c>
      <c r="C2036" s="32" t="s">
        <v>3286</v>
      </c>
      <c r="D2036" s="4" t="s">
        <v>4275</v>
      </c>
      <c r="E2036" s="4"/>
      <c r="F2036" s="4" t="s">
        <v>33</v>
      </c>
      <c r="G2036" s="4">
        <v>371</v>
      </c>
      <c r="H2036" s="4"/>
    </row>
    <row r="2037" spans="1:8" ht="30">
      <c r="A2037" s="4">
        <v>2035</v>
      </c>
      <c r="B2037" s="4">
        <v>20350</v>
      </c>
      <c r="C2037" s="32" t="s">
        <v>3287</v>
      </c>
      <c r="D2037" s="4" t="s">
        <v>4276</v>
      </c>
      <c r="E2037" s="4">
        <v>1</v>
      </c>
      <c r="F2037" s="4" t="s">
        <v>33</v>
      </c>
      <c r="G2037" s="2">
        <v>386</v>
      </c>
      <c r="H2037" s="2">
        <v>4909.3999999999996</v>
      </c>
    </row>
    <row r="2038" spans="1:8" ht="45">
      <c r="A2038" s="4">
        <v>2036</v>
      </c>
      <c r="B2038" s="4">
        <v>20360</v>
      </c>
      <c r="C2038" s="32" t="s">
        <v>3288</v>
      </c>
      <c r="D2038" s="4" t="s">
        <v>4277</v>
      </c>
      <c r="E2038" s="4">
        <v>1</v>
      </c>
      <c r="F2038" s="4" t="s">
        <v>33</v>
      </c>
      <c r="G2038" s="2">
        <v>0</v>
      </c>
      <c r="H2038" s="2">
        <v>7150.8</v>
      </c>
    </row>
    <row r="2039" spans="1:8" ht="30">
      <c r="A2039" s="4">
        <v>2037</v>
      </c>
      <c r="B2039" s="4">
        <v>20370</v>
      </c>
      <c r="C2039" s="32" t="s">
        <v>3289</v>
      </c>
      <c r="D2039" s="4" t="s">
        <v>4278</v>
      </c>
      <c r="E2039" s="4"/>
      <c r="F2039" s="4" t="s">
        <v>33</v>
      </c>
      <c r="G2039" s="4">
        <v>77</v>
      </c>
      <c r="H2039" s="4"/>
    </row>
    <row r="2040" spans="1:8" ht="30">
      <c r="A2040" s="4">
        <v>2038</v>
      </c>
      <c r="B2040" s="4">
        <v>20380</v>
      </c>
      <c r="C2040" s="32" t="s">
        <v>3290</v>
      </c>
      <c r="D2040" s="4" t="s">
        <v>4279</v>
      </c>
      <c r="E2040" s="4">
        <v>1</v>
      </c>
      <c r="F2040" s="4" t="s">
        <v>33</v>
      </c>
      <c r="G2040" s="2">
        <v>95</v>
      </c>
      <c r="H2040" s="2">
        <v>11276.1</v>
      </c>
    </row>
    <row r="2041" spans="1:8" ht="30">
      <c r="A2041" s="4">
        <v>2039</v>
      </c>
      <c r="B2041" s="4">
        <v>20390</v>
      </c>
      <c r="C2041" s="32" t="s">
        <v>3291</v>
      </c>
      <c r="D2041" s="4" t="s">
        <v>4280</v>
      </c>
      <c r="E2041" s="4">
        <v>1</v>
      </c>
      <c r="F2041" s="4" t="s">
        <v>33</v>
      </c>
      <c r="G2041" s="2">
        <v>106</v>
      </c>
      <c r="H2041" s="2">
        <v>19679.2</v>
      </c>
    </row>
    <row r="2042" spans="1:8" ht="30">
      <c r="A2042" s="4">
        <v>2040</v>
      </c>
      <c r="B2042" s="4">
        <v>20400</v>
      </c>
      <c r="C2042" s="32" t="s">
        <v>3292</v>
      </c>
      <c r="D2042" s="4" t="s">
        <v>4281</v>
      </c>
      <c r="E2042" s="4"/>
      <c r="F2042" s="4" t="s">
        <v>33</v>
      </c>
      <c r="G2042" s="4">
        <v>185</v>
      </c>
      <c r="H2042" s="4"/>
    </row>
    <row r="2043" spans="1:8" ht="30">
      <c r="A2043" s="4">
        <v>2041</v>
      </c>
      <c r="B2043" s="4">
        <v>20410</v>
      </c>
      <c r="C2043" s="32" t="s">
        <v>3293</v>
      </c>
      <c r="D2043" s="4" t="s">
        <v>4282</v>
      </c>
      <c r="E2043" s="4">
        <v>1</v>
      </c>
      <c r="F2043" s="4" t="s">
        <v>33</v>
      </c>
      <c r="G2043" s="2">
        <v>190</v>
      </c>
      <c r="H2043" s="2">
        <v>6104.3</v>
      </c>
    </row>
    <row r="2044" spans="1:8" ht="30">
      <c r="A2044" s="4">
        <v>2042</v>
      </c>
      <c r="B2044" s="4">
        <v>20420</v>
      </c>
      <c r="C2044" s="32" t="s">
        <v>3294</v>
      </c>
      <c r="D2044" s="4" t="s">
        <v>4283</v>
      </c>
      <c r="E2044" s="4">
        <v>1</v>
      </c>
      <c r="F2044" s="4" t="s">
        <v>33</v>
      </c>
      <c r="G2044" s="2">
        <v>248</v>
      </c>
      <c r="H2044" s="2">
        <v>8302.1</v>
      </c>
    </row>
    <row r="2045" spans="1:8" ht="45">
      <c r="A2045" s="4">
        <v>2043</v>
      </c>
      <c r="B2045" s="4">
        <v>20430</v>
      </c>
      <c r="C2045" s="32" t="s">
        <v>3295</v>
      </c>
      <c r="D2045" s="4" t="s">
        <v>4284</v>
      </c>
      <c r="E2045" s="4">
        <v>1</v>
      </c>
      <c r="F2045" s="4" t="s">
        <v>33</v>
      </c>
      <c r="G2045" s="2">
        <v>1535</v>
      </c>
      <c r="H2045" s="2">
        <v>9982.2000000000007</v>
      </c>
    </row>
    <row r="2046" spans="1:8" ht="45">
      <c r="A2046" s="4">
        <v>2044</v>
      </c>
      <c r="B2046" s="4">
        <v>20440</v>
      </c>
      <c r="C2046" s="32" t="s">
        <v>3296</v>
      </c>
      <c r="D2046" s="4" t="s">
        <v>4285</v>
      </c>
      <c r="E2046" s="4">
        <v>1</v>
      </c>
      <c r="F2046" s="4" t="s">
        <v>33</v>
      </c>
      <c r="G2046" s="2">
        <v>0</v>
      </c>
      <c r="H2046" s="2">
        <v>11398.9</v>
      </c>
    </row>
    <row r="2047" spans="1:8" ht="30">
      <c r="A2047" s="4">
        <v>2045</v>
      </c>
      <c r="B2047" s="4">
        <v>20450</v>
      </c>
      <c r="C2047" s="32" t="s">
        <v>3297</v>
      </c>
      <c r="D2047" s="4" t="s">
        <v>500</v>
      </c>
      <c r="E2047" s="4"/>
      <c r="F2047" s="4" t="s">
        <v>33</v>
      </c>
      <c r="G2047" s="4">
        <v>6346</v>
      </c>
      <c r="H2047" s="4"/>
    </row>
    <row r="2048" spans="1:8" ht="30">
      <c r="A2048" s="4">
        <v>2046</v>
      </c>
      <c r="B2048" s="4">
        <v>20460</v>
      </c>
      <c r="C2048" s="32" t="s">
        <v>3298</v>
      </c>
      <c r="D2048" s="4" t="s">
        <v>4286</v>
      </c>
      <c r="E2048" s="4">
        <v>1</v>
      </c>
      <c r="F2048" s="4" t="s">
        <v>33</v>
      </c>
      <c r="G2048" s="2">
        <v>7920</v>
      </c>
      <c r="H2048" s="2">
        <v>20612.8</v>
      </c>
    </row>
    <row r="2049" spans="1:8" ht="30">
      <c r="A2049" s="4">
        <v>2047</v>
      </c>
      <c r="B2049" s="4">
        <v>20470</v>
      </c>
      <c r="C2049" s="32" t="s">
        <v>3299</v>
      </c>
      <c r="D2049" s="4" t="s">
        <v>4287</v>
      </c>
      <c r="E2049" s="4">
        <v>1</v>
      </c>
      <c r="F2049" s="4" t="s">
        <v>33</v>
      </c>
      <c r="G2049" s="2">
        <v>10618</v>
      </c>
      <c r="H2049" s="2">
        <v>24127.3</v>
      </c>
    </row>
    <row r="2050" spans="1:8" ht="60">
      <c r="A2050" s="4">
        <v>2048</v>
      </c>
      <c r="B2050" s="4">
        <v>20480</v>
      </c>
      <c r="C2050" s="32" t="s">
        <v>3300</v>
      </c>
      <c r="D2050" s="4" t="s">
        <v>4288</v>
      </c>
      <c r="E2050" s="4">
        <v>1</v>
      </c>
      <c r="F2050" s="4" t="s">
        <v>33</v>
      </c>
      <c r="G2050" s="2">
        <v>0</v>
      </c>
      <c r="H2050" s="2">
        <v>25633.1</v>
      </c>
    </row>
    <row r="2051" spans="1:8">
      <c r="A2051" s="4">
        <v>2049</v>
      </c>
      <c r="B2051" s="4">
        <v>20490</v>
      </c>
      <c r="C2051" s="32" t="s">
        <v>3301</v>
      </c>
      <c r="D2051" s="4" t="s">
        <v>463</v>
      </c>
      <c r="E2051" s="4">
        <v>1</v>
      </c>
      <c r="F2051" s="4" t="s">
        <v>33</v>
      </c>
      <c r="G2051" s="2">
        <v>2102</v>
      </c>
      <c r="H2051" s="2">
        <v>29147.599999999999</v>
      </c>
    </row>
    <row r="2052" spans="1:8">
      <c r="A2052" s="4">
        <v>2050</v>
      </c>
      <c r="B2052" s="4">
        <v>20500</v>
      </c>
      <c r="C2052" s="32" t="s">
        <v>3302</v>
      </c>
      <c r="D2052" s="4" t="s">
        <v>464</v>
      </c>
      <c r="E2052" s="4"/>
      <c r="F2052" s="4" t="s">
        <v>33</v>
      </c>
      <c r="G2052" s="4">
        <v>3013</v>
      </c>
      <c r="H2052" s="4"/>
    </row>
    <row r="2053" spans="1:8" ht="45">
      <c r="A2053" s="4">
        <v>2051</v>
      </c>
      <c r="B2053" s="4">
        <v>20510</v>
      </c>
      <c r="C2053" s="32" t="s">
        <v>3303</v>
      </c>
      <c r="D2053" s="4" t="s">
        <v>1230</v>
      </c>
      <c r="E2053" s="4">
        <v>1</v>
      </c>
      <c r="F2053" s="4" t="s">
        <v>33</v>
      </c>
      <c r="G2053" s="4">
        <v>0</v>
      </c>
      <c r="H2053" s="4">
        <v>12.9</v>
      </c>
    </row>
    <row r="2054" spans="1:8" ht="30">
      <c r="A2054" s="4">
        <v>2052</v>
      </c>
      <c r="B2054" s="4">
        <v>20520</v>
      </c>
      <c r="C2054" s="32" t="s">
        <v>3304</v>
      </c>
      <c r="D2054" s="4" t="s">
        <v>4289</v>
      </c>
      <c r="E2054" s="4">
        <v>1</v>
      </c>
      <c r="F2054" s="4" t="s">
        <v>33</v>
      </c>
      <c r="G2054" s="4">
        <v>12587</v>
      </c>
      <c r="H2054" s="4">
        <v>89.1</v>
      </c>
    </row>
    <row r="2055" spans="1:8" ht="30">
      <c r="A2055" s="4">
        <v>2053</v>
      </c>
      <c r="B2055" s="4">
        <v>20530</v>
      </c>
      <c r="C2055" s="32" t="s">
        <v>3305</v>
      </c>
      <c r="D2055" s="4" t="s">
        <v>4290</v>
      </c>
      <c r="E2055" s="4">
        <v>1</v>
      </c>
      <c r="F2055" s="4" t="s">
        <v>33</v>
      </c>
      <c r="G2055" s="4">
        <v>16028</v>
      </c>
      <c r="H2055" s="4">
        <v>89.1</v>
      </c>
    </row>
    <row r="2056" spans="1:8" ht="30">
      <c r="A2056" s="4">
        <v>2054</v>
      </c>
      <c r="B2056" s="4">
        <v>20540</v>
      </c>
      <c r="C2056" s="32" t="s">
        <v>3306</v>
      </c>
      <c r="D2056" s="4" t="s">
        <v>4291</v>
      </c>
      <c r="E2056" s="4">
        <v>1</v>
      </c>
      <c r="F2056" s="4" t="s">
        <v>33</v>
      </c>
      <c r="G2056" s="4">
        <v>18093</v>
      </c>
      <c r="H2056" s="4">
        <v>89.1</v>
      </c>
    </row>
    <row r="2057" spans="1:8" ht="30">
      <c r="A2057" s="4">
        <v>2055</v>
      </c>
      <c r="B2057" s="4">
        <v>20550</v>
      </c>
      <c r="C2057" s="32" t="s">
        <v>3307</v>
      </c>
      <c r="D2057" s="4" t="s">
        <v>4292</v>
      </c>
      <c r="E2057" s="4">
        <v>1</v>
      </c>
      <c r="F2057" s="4" t="s">
        <v>33</v>
      </c>
      <c r="G2057" s="4">
        <v>24026</v>
      </c>
      <c r="H2057" s="4">
        <v>51.5</v>
      </c>
    </row>
    <row r="2058" spans="1:8" ht="60">
      <c r="A2058" s="4">
        <v>2056</v>
      </c>
      <c r="B2058" s="4">
        <v>20560</v>
      </c>
      <c r="C2058" s="32" t="s">
        <v>3308</v>
      </c>
      <c r="D2058" s="4" t="s">
        <v>4293</v>
      </c>
      <c r="E2058" s="4">
        <v>1</v>
      </c>
      <c r="F2058" s="4" t="s">
        <v>33</v>
      </c>
      <c r="G2058" s="4">
        <v>0</v>
      </c>
      <c r="H2058" s="4">
        <v>103</v>
      </c>
    </row>
    <row r="2059" spans="1:8" ht="30">
      <c r="A2059" s="4">
        <v>2057</v>
      </c>
      <c r="B2059" s="4">
        <v>20570</v>
      </c>
      <c r="C2059" s="32" t="s">
        <v>3309</v>
      </c>
      <c r="D2059" s="4" t="s">
        <v>465</v>
      </c>
      <c r="E2059" s="4">
        <v>1</v>
      </c>
      <c r="F2059" s="4" t="s">
        <v>33</v>
      </c>
      <c r="G2059" s="2">
        <v>8352</v>
      </c>
      <c r="H2059" s="2">
        <v>2943.3</v>
      </c>
    </row>
    <row r="2060" spans="1:8" ht="30">
      <c r="A2060" s="4">
        <v>2058</v>
      </c>
      <c r="B2060" s="4">
        <v>20580</v>
      </c>
      <c r="C2060" s="32" t="s">
        <v>3310</v>
      </c>
      <c r="D2060" s="4" t="s">
        <v>466</v>
      </c>
      <c r="E2060" s="4">
        <v>1</v>
      </c>
      <c r="F2060" s="4" t="s">
        <v>33</v>
      </c>
      <c r="G2060" s="2">
        <v>8774</v>
      </c>
      <c r="H2060" s="2">
        <v>5543</v>
      </c>
    </row>
    <row r="2061" spans="1:8">
      <c r="A2061" s="4">
        <v>2059</v>
      </c>
      <c r="B2061" s="4">
        <v>20590</v>
      </c>
      <c r="C2061" s="32" t="s">
        <v>3311</v>
      </c>
      <c r="D2061" s="4" t="s">
        <v>467</v>
      </c>
      <c r="E2061" s="4"/>
      <c r="F2061" s="4" t="s">
        <v>33</v>
      </c>
      <c r="G2061" s="4">
        <v>9546</v>
      </c>
      <c r="H2061" s="4"/>
    </row>
    <row r="2062" spans="1:8">
      <c r="A2062" s="4">
        <v>2060</v>
      </c>
      <c r="B2062" s="4">
        <v>20600</v>
      </c>
      <c r="C2062" s="32" t="s">
        <v>3312</v>
      </c>
      <c r="D2062" s="4" t="s">
        <v>468</v>
      </c>
      <c r="E2062" s="4">
        <v>1</v>
      </c>
      <c r="F2062" s="4" t="s">
        <v>33</v>
      </c>
      <c r="G2062" s="4">
        <v>13577</v>
      </c>
      <c r="H2062" s="4">
        <v>127.7</v>
      </c>
    </row>
    <row r="2063" spans="1:8" ht="30">
      <c r="A2063" s="4">
        <v>2061</v>
      </c>
      <c r="B2063" s="4">
        <v>20610</v>
      </c>
      <c r="C2063" s="32" t="s">
        <v>3313</v>
      </c>
      <c r="D2063" s="4" t="s">
        <v>469</v>
      </c>
      <c r="E2063" s="4">
        <v>1</v>
      </c>
      <c r="F2063" s="4" t="s">
        <v>33</v>
      </c>
      <c r="G2063" s="4">
        <v>10741</v>
      </c>
      <c r="H2063" s="4">
        <v>162.4</v>
      </c>
    </row>
    <row r="2064" spans="1:8" ht="30">
      <c r="A2064" s="4">
        <v>2062</v>
      </c>
      <c r="B2064" s="4">
        <v>20620</v>
      </c>
      <c r="C2064" s="32" t="s">
        <v>3314</v>
      </c>
      <c r="D2064" s="4" t="s">
        <v>470</v>
      </c>
      <c r="E2064" s="4">
        <v>1</v>
      </c>
      <c r="F2064" s="4" t="s">
        <v>33</v>
      </c>
      <c r="G2064" s="4">
        <v>18379</v>
      </c>
      <c r="H2064" s="4">
        <v>359.4</v>
      </c>
    </row>
    <row r="2065" spans="1:8">
      <c r="A2065" s="4">
        <v>2063</v>
      </c>
      <c r="B2065" s="4">
        <v>20630</v>
      </c>
      <c r="C2065" s="32" t="s">
        <v>3315</v>
      </c>
      <c r="D2065" s="4" t="s">
        <v>471</v>
      </c>
      <c r="E2065" s="4">
        <v>1</v>
      </c>
      <c r="F2065" s="4" t="s">
        <v>33</v>
      </c>
      <c r="G2065" s="4">
        <v>0</v>
      </c>
      <c r="H2065" s="4">
        <v>282.2</v>
      </c>
    </row>
    <row r="2066" spans="1:8">
      <c r="A2066" s="4">
        <v>2064</v>
      </c>
      <c r="B2066" s="4">
        <v>20640</v>
      </c>
      <c r="C2066" s="32" t="s">
        <v>3316</v>
      </c>
      <c r="D2066" s="4" t="s">
        <v>1231</v>
      </c>
      <c r="E2066" s="4">
        <v>1</v>
      </c>
      <c r="F2066" s="4" t="s">
        <v>33</v>
      </c>
      <c r="G2066" s="4">
        <v>1251</v>
      </c>
      <c r="H2066" s="4">
        <v>843.5</v>
      </c>
    </row>
    <row r="2067" spans="1:8">
      <c r="A2067" s="4">
        <v>2065</v>
      </c>
      <c r="B2067" s="4">
        <v>20650</v>
      </c>
      <c r="C2067" s="32" t="s">
        <v>3317</v>
      </c>
      <c r="D2067" s="4" t="s">
        <v>1232</v>
      </c>
      <c r="E2067" s="4">
        <v>1</v>
      </c>
      <c r="F2067" s="4" t="s">
        <v>33</v>
      </c>
      <c r="G2067" s="4">
        <v>1747</v>
      </c>
      <c r="H2067" s="4">
        <v>0</v>
      </c>
    </row>
    <row r="2068" spans="1:8" ht="45">
      <c r="A2068" s="4">
        <v>2066</v>
      </c>
      <c r="B2068" s="4">
        <v>20660</v>
      </c>
      <c r="C2068" s="32" t="s">
        <v>3318</v>
      </c>
      <c r="D2068" s="4" t="s">
        <v>499</v>
      </c>
      <c r="E2068" s="4">
        <v>1</v>
      </c>
      <c r="F2068" s="4" t="s">
        <v>33</v>
      </c>
      <c r="G2068" s="4">
        <v>0</v>
      </c>
      <c r="H2068" s="4">
        <v>359.4</v>
      </c>
    </row>
    <row r="2069" spans="1:8">
      <c r="A2069" s="4">
        <v>2067</v>
      </c>
      <c r="B2069" s="4">
        <v>20670</v>
      </c>
      <c r="C2069" s="32" t="s">
        <v>3319</v>
      </c>
      <c r="D2069" s="4" t="s">
        <v>4294</v>
      </c>
      <c r="E2069" s="4">
        <v>1</v>
      </c>
      <c r="F2069" s="4" t="s">
        <v>33</v>
      </c>
      <c r="G2069" s="4">
        <v>1860</v>
      </c>
      <c r="H2069" s="4">
        <v>0</v>
      </c>
    </row>
    <row r="2070" spans="1:8">
      <c r="A2070" s="4">
        <v>2068</v>
      </c>
      <c r="B2070" s="4">
        <v>20680</v>
      </c>
      <c r="C2070" s="32" t="s">
        <v>3320</v>
      </c>
      <c r="D2070" s="4" t="s">
        <v>4295</v>
      </c>
      <c r="E2070" s="4"/>
      <c r="F2070" s="4" t="s">
        <v>33</v>
      </c>
      <c r="G2070" s="4">
        <v>1860</v>
      </c>
      <c r="H2070" s="4"/>
    </row>
    <row r="2071" spans="1:8">
      <c r="A2071" s="4">
        <v>2069</v>
      </c>
      <c r="B2071" s="4">
        <v>20690</v>
      </c>
      <c r="C2071" s="32" t="s">
        <v>3321</v>
      </c>
      <c r="D2071" s="4" t="s">
        <v>4296</v>
      </c>
      <c r="E2071" s="4">
        <v>1</v>
      </c>
      <c r="F2071" s="4" t="s">
        <v>33</v>
      </c>
      <c r="G2071" s="4">
        <v>0</v>
      </c>
      <c r="H2071" s="4">
        <v>593</v>
      </c>
    </row>
    <row r="2072" spans="1:8" ht="75">
      <c r="A2072" s="4">
        <v>2070</v>
      </c>
      <c r="B2072" s="4">
        <v>20700</v>
      </c>
      <c r="C2072" s="32" t="s">
        <v>3322</v>
      </c>
      <c r="D2072" s="4" t="s">
        <v>4297</v>
      </c>
      <c r="E2072" s="4">
        <v>1</v>
      </c>
      <c r="F2072" s="4" t="s">
        <v>33</v>
      </c>
      <c r="G2072" s="4">
        <v>12940</v>
      </c>
      <c r="H2072" s="4">
        <v>843.5</v>
      </c>
    </row>
    <row r="2073" spans="1:8" ht="75">
      <c r="A2073" s="4">
        <v>2071</v>
      </c>
      <c r="B2073" s="4">
        <v>20710</v>
      </c>
      <c r="C2073" s="32" t="s">
        <v>3323</v>
      </c>
      <c r="D2073" s="4" t="s">
        <v>4298</v>
      </c>
      <c r="E2073" s="4">
        <v>1</v>
      </c>
      <c r="F2073" s="4" t="s">
        <v>33</v>
      </c>
      <c r="G2073" s="2">
        <v>17675</v>
      </c>
      <c r="H2073" s="2">
        <v>1340.5</v>
      </c>
    </row>
    <row r="2074" spans="1:8" ht="75">
      <c r="A2074" s="4">
        <v>2072</v>
      </c>
      <c r="B2074" s="4">
        <v>20720</v>
      </c>
      <c r="C2074" s="32" t="s">
        <v>3324</v>
      </c>
      <c r="D2074" s="4" t="s">
        <v>4299</v>
      </c>
      <c r="E2074" s="4">
        <v>1</v>
      </c>
      <c r="F2074" s="4" t="s">
        <v>33</v>
      </c>
      <c r="G2074" s="2">
        <v>12411</v>
      </c>
      <c r="H2074" s="2">
        <v>1712.7</v>
      </c>
    </row>
    <row r="2075" spans="1:8">
      <c r="A2075" s="4">
        <v>2073</v>
      </c>
      <c r="B2075" s="4">
        <v>20730</v>
      </c>
      <c r="C2075" s="32" t="s">
        <v>3325</v>
      </c>
      <c r="D2075" s="4" t="s">
        <v>1233</v>
      </c>
      <c r="E2075" s="4"/>
      <c r="F2075" s="4" t="s">
        <v>33</v>
      </c>
      <c r="G2075" s="4">
        <v>0</v>
      </c>
      <c r="H2075" s="4"/>
    </row>
    <row r="2076" spans="1:8" ht="45">
      <c r="A2076" s="4">
        <v>2074</v>
      </c>
      <c r="B2076" s="4">
        <v>20740</v>
      </c>
      <c r="C2076" s="32" t="s">
        <v>3326</v>
      </c>
      <c r="D2076" s="4" t="s">
        <v>4300</v>
      </c>
      <c r="E2076" s="4">
        <v>1</v>
      </c>
      <c r="F2076" s="4" t="s">
        <v>33</v>
      </c>
      <c r="G2076" s="4">
        <v>3752</v>
      </c>
      <c r="H2076" s="4">
        <v>676.2</v>
      </c>
    </row>
    <row r="2077" spans="1:8">
      <c r="A2077" s="4">
        <v>2075</v>
      </c>
      <c r="B2077" s="4">
        <v>20750</v>
      </c>
      <c r="C2077" s="32" t="s">
        <v>3327</v>
      </c>
      <c r="D2077" s="4" t="s">
        <v>472</v>
      </c>
      <c r="E2077" s="4">
        <v>1</v>
      </c>
      <c r="F2077" s="4" t="s">
        <v>33</v>
      </c>
      <c r="G2077" s="2">
        <v>0</v>
      </c>
      <c r="H2077" s="2">
        <v>1106.8</v>
      </c>
    </row>
    <row r="2078" spans="1:8" ht="45">
      <c r="A2078" s="4">
        <v>2076</v>
      </c>
      <c r="B2078" s="4">
        <v>20760</v>
      </c>
      <c r="C2078" s="32" t="s">
        <v>3328</v>
      </c>
      <c r="D2078" s="4" t="s">
        <v>4301</v>
      </c>
      <c r="E2078" s="4">
        <v>1</v>
      </c>
      <c r="F2078" s="4" t="s">
        <v>33</v>
      </c>
      <c r="G2078" s="4">
        <v>4178</v>
      </c>
      <c r="H2078" s="4">
        <v>187.1</v>
      </c>
    </row>
    <row r="2079" spans="1:8" ht="30">
      <c r="A2079" s="4">
        <v>2077</v>
      </c>
      <c r="B2079" s="4">
        <v>20770</v>
      </c>
      <c r="C2079" s="32" t="s">
        <v>3329</v>
      </c>
      <c r="D2079" s="4" t="s">
        <v>4302</v>
      </c>
      <c r="E2079" s="4">
        <v>1</v>
      </c>
      <c r="F2079" s="4" t="s">
        <v>33</v>
      </c>
      <c r="G2079" s="4">
        <v>0</v>
      </c>
      <c r="H2079" s="4">
        <v>175.2</v>
      </c>
    </row>
    <row r="2080" spans="1:8">
      <c r="A2080" s="4">
        <v>2078</v>
      </c>
      <c r="B2080" s="4">
        <v>20780</v>
      </c>
      <c r="C2080" s="32" t="s">
        <v>3330</v>
      </c>
      <c r="D2080" s="4" t="s">
        <v>4303</v>
      </c>
      <c r="E2080" s="4">
        <v>1</v>
      </c>
      <c r="F2080" s="4" t="s">
        <v>33</v>
      </c>
      <c r="G2080" s="4">
        <v>1640</v>
      </c>
      <c r="H2080" s="4">
        <v>175.2</v>
      </c>
    </row>
    <row r="2081" spans="1:8">
      <c r="A2081" s="4">
        <v>2079</v>
      </c>
      <c r="B2081" s="4">
        <v>20790</v>
      </c>
      <c r="C2081" s="32" t="s">
        <v>3331</v>
      </c>
      <c r="D2081" s="4" t="s">
        <v>4304</v>
      </c>
      <c r="E2081" s="4">
        <v>1</v>
      </c>
      <c r="F2081" s="4" t="s">
        <v>33</v>
      </c>
      <c r="G2081" s="4">
        <v>1554</v>
      </c>
      <c r="H2081" s="4">
        <v>228.7</v>
      </c>
    </row>
    <row r="2082" spans="1:8">
      <c r="A2082" s="4">
        <v>2080</v>
      </c>
      <c r="B2082" s="4">
        <v>20800</v>
      </c>
      <c r="C2082" s="32" t="s">
        <v>3332</v>
      </c>
      <c r="D2082" s="4" t="s">
        <v>4305</v>
      </c>
      <c r="E2082" s="4">
        <v>1</v>
      </c>
      <c r="F2082" s="4" t="s">
        <v>33</v>
      </c>
      <c r="G2082" s="4">
        <v>2607</v>
      </c>
      <c r="H2082" s="4">
        <v>233.6</v>
      </c>
    </row>
    <row r="2083" spans="1:8" ht="30">
      <c r="A2083" s="4">
        <v>2081</v>
      </c>
      <c r="B2083" s="4">
        <v>20810</v>
      </c>
      <c r="C2083" s="32" t="s">
        <v>3333</v>
      </c>
      <c r="D2083" s="4" t="s">
        <v>4306</v>
      </c>
      <c r="E2083" s="4">
        <v>1</v>
      </c>
      <c r="F2083" s="4" t="s">
        <v>33</v>
      </c>
      <c r="G2083" s="4">
        <v>0</v>
      </c>
      <c r="H2083" s="4">
        <v>233.6</v>
      </c>
    </row>
    <row r="2084" spans="1:8">
      <c r="A2084" s="4">
        <v>2082</v>
      </c>
      <c r="B2084" s="4">
        <v>20820</v>
      </c>
      <c r="C2084" s="32" t="s">
        <v>3334</v>
      </c>
      <c r="D2084" s="4" t="s">
        <v>4307</v>
      </c>
      <c r="E2084" s="4">
        <v>1</v>
      </c>
      <c r="F2084" s="4" t="s">
        <v>33</v>
      </c>
      <c r="G2084" s="4">
        <v>3780</v>
      </c>
      <c r="H2084" s="4">
        <v>38.6</v>
      </c>
    </row>
    <row r="2085" spans="1:8">
      <c r="A2085" s="4">
        <v>2083</v>
      </c>
      <c r="B2085" s="4">
        <v>20830</v>
      </c>
      <c r="C2085" s="32" t="s">
        <v>3335</v>
      </c>
      <c r="D2085" s="4" t="s">
        <v>4308</v>
      </c>
      <c r="E2085" s="4">
        <v>1</v>
      </c>
      <c r="F2085" s="4" t="s">
        <v>33</v>
      </c>
      <c r="G2085" s="4">
        <v>3014</v>
      </c>
      <c r="H2085" s="4">
        <v>187.1</v>
      </c>
    </row>
    <row r="2086" spans="1:8">
      <c r="A2086" s="4">
        <v>2084</v>
      </c>
      <c r="B2086" s="1">
        <v>20840</v>
      </c>
      <c r="C2086" s="1" t="s">
        <v>3336</v>
      </c>
      <c r="D2086" s="1" t="s">
        <v>4309</v>
      </c>
      <c r="F2086" s="1" t="s">
        <v>33</v>
      </c>
      <c r="G2086" s="1">
        <v>2648</v>
      </c>
    </row>
    <row r="2087" spans="1:8" ht="30">
      <c r="A2087" s="4">
        <v>2085</v>
      </c>
      <c r="B2087" s="1">
        <v>20850</v>
      </c>
      <c r="C2087" s="1" t="s">
        <v>3337</v>
      </c>
      <c r="D2087" s="1" t="s">
        <v>1234</v>
      </c>
      <c r="F2087" s="1" t="s">
        <v>33</v>
      </c>
      <c r="G2087" s="1">
        <v>0</v>
      </c>
    </row>
    <row r="2088" spans="1:8">
      <c r="A2088" s="4">
        <v>2086</v>
      </c>
      <c r="B2088" s="1">
        <v>20860</v>
      </c>
      <c r="C2088" s="1" t="s">
        <v>3338</v>
      </c>
      <c r="D2088" s="1" t="s">
        <v>4310</v>
      </c>
      <c r="F2088" s="1" t="s">
        <v>33</v>
      </c>
      <c r="G2088" s="1">
        <v>1146</v>
      </c>
    </row>
    <row r="2089" spans="1:8">
      <c r="A2089" s="4">
        <v>2087</v>
      </c>
      <c r="B2089" s="1">
        <v>20870</v>
      </c>
      <c r="C2089" s="1" t="s">
        <v>3339</v>
      </c>
      <c r="D2089" s="1" t="s">
        <v>4311</v>
      </c>
      <c r="F2089" s="1" t="s">
        <v>33</v>
      </c>
      <c r="G2089" s="1">
        <v>1129</v>
      </c>
    </row>
    <row r="2090" spans="1:8">
      <c r="A2090" s="4">
        <v>2088</v>
      </c>
      <c r="B2090" s="1">
        <v>20880</v>
      </c>
      <c r="C2090" s="1" t="s">
        <v>3340</v>
      </c>
      <c r="D2090" s="1" t="s">
        <v>4312</v>
      </c>
      <c r="F2090" s="1" t="s">
        <v>33</v>
      </c>
      <c r="G2090" s="1">
        <v>982</v>
      </c>
    </row>
    <row r="2091" spans="1:8">
      <c r="A2091" s="4">
        <v>2089</v>
      </c>
      <c r="B2091" s="1">
        <v>20890</v>
      </c>
      <c r="C2091" s="1" t="s">
        <v>3341</v>
      </c>
      <c r="D2091" s="1" t="s">
        <v>473</v>
      </c>
      <c r="F2091" s="1" t="s">
        <v>33</v>
      </c>
      <c r="G2091" s="1">
        <v>0</v>
      </c>
    </row>
    <row r="2092" spans="1:8" ht="30">
      <c r="A2092" s="4">
        <v>2090</v>
      </c>
      <c r="B2092" s="1">
        <v>20900</v>
      </c>
      <c r="C2092" s="1" t="s">
        <v>3342</v>
      </c>
      <c r="D2092" s="1" t="s">
        <v>4313</v>
      </c>
      <c r="F2092" s="1" t="s">
        <v>33</v>
      </c>
      <c r="G2092" s="1">
        <v>1787</v>
      </c>
    </row>
    <row r="2093" spans="1:8" ht="30">
      <c r="A2093" s="4">
        <v>2091</v>
      </c>
      <c r="B2093" s="1">
        <v>20910</v>
      </c>
      <c r="C2093" s="1" t="s">
        <v>3343</v>
      </c>
      <c r="D2093" s="1" t="s">
        <v>4314</v>
      </c>
      <c r="F2093" s="1" t="s">
        <v>33</v>
      </c>
      <c r="G2093" s="1">
        <v>1591</v>
      </c>
    </row>
    <row r="2094" spans="1:8" ht="30">
      <c r="A2094" s="4">
        <v>2092</v>
      </c>
      <c r="B2094" s="1">
        <v>20920</v>
      </c>
      <c r="C2094" s="1" t="s">
        <v>3344</v>
      </c>
      <c r="D2094" s="1" t="s">
        <v>4315</v>
      </c>
      <c r="F2094" s="1" t="s">
        <v>33</v>
      </c>
      <c r="G2094" s="1">
        <v>1934</v>
      </c>
    </row>
    <row r="2095" spans="1:8" ht="30">
      <c r="A2095" s="4">
        <v>2093</v>
      </c>
      <c r="B2095" s="1">
        <v>20930</v>
      </c>
      <c r="C2095" s="1" t="s">
        <v>3345</v>
      </c>
      <c r="D2095" s="1" t="s">
        <v>4316</v>
      </c>
      <c r="F2095" s="1" t="s">
        <v>33</v>
      </c>
      <c r="G2095" s="1">
        <v>1806</v>
      </c>
    </row>
    <row r="2096" spans="1:8" ht="30">
      <c r="A2096" s="4">
        <v>2094</v>
      </c>
      <c r="B2096" s="1">
        <v>20940</v>
      </c>
      <c r="C2096" s="1" t="s">
        <v>3346</v>
      </c>
      <c r="D2096" s="1" t="s">
        <v>4317</v>
      </c>
      <c r="F2096" s="1" t="s">
        <v>33</v>
      </c>
      <c r="G2096" s="1">
        <v>5172</v>
      </c>
    </row>
    <row r="2097" spans="1:7" ht="45">
      <c r="A2097" s="4">
        <v>2095</v>
      </c>
      <c r="B2097" s="1">
        <v>20950</v>
      </c>
      <c r="C2097" s="1" t="s">
        <v>3347</v>
      </c>
      <c r="D2097" s="1" t="s">
        <v>4318</v>
      </c>
      <c r="F2097" s="1" t="s">
        <v>33</v>
      </c>
      <c r="G2097" s="1">
        <v>0</v>
      </c>
    </row>
    <row r="2098" spans="1:7">
      <c r="A2098" s="4">
        <v>2096</v>
      </c>
      <c r="B2098" s="1">
        <v>20960</v>
      </c>
      <c r="C2098" s="1" t="s">
        <v>3348</v>
      </c>
      <c r="D2098" s="1" t="s">
        <v>4319</v>
      </c>
      <c r="F2098" s="1" t="s">
        <v>33</v>
      </c>
      <c r="G2098" s="1">
        <v>9310</v>
      </c>
    </row>
    <row r="2099" spans="1:7">
      <c r="A2099" s="4">
        <v>2097</v>
      </c>
      <c r="B2099" s="1">
        <v>20970</v>
      </c>
      <c r="C2099" s="1" t="s">
        <v>3349</v>
      </c>
      <c r="D2099" s="1" t="s">
        <v>4320</v>
      </c>
      <c r="F2099" s="1" t="s">
        <v>33</v>
      </c>
      <c r="G2099" s="1">
        <v>16855</v>
      </c>
    </row>
    <row r="2100" spans="1:7">
      <c r="A2100" s="4">
        <v>2098</v>
      </c>
      <c r="B2100" s="1">
        <v>20980</v>
      </c>
      <c r="C2100" s="1" t="s">
        <v>3350</v>
      </c>
      <c r="D2100" s="1" t="s">
        <v>4321</v>
      </c>
      <c r="F2100" s="1" t="s">
        <v>33</v>
      </c>
      <c r="G2100" s="1">
        <v>6080</v>
      </c>
    </row>
    <row r="2101" spans="1:7" ht="45">
      <c r="A2101" s="4">
        <v>2099</v>
      </c>
      <c r="B2101" s="1">
        <v>20990</v>
      </c>
      <c r="C2101" s="1" t="s">
        <v>3351</v>
      </c>
      <c r="D2101" s="1" t="s">
        <v>498</v>
      </c>
      <c r="F2101" s="1" t="s">
        <v>33</v>
      </c>
      <c r="G2101" s="1">
        <v>0</v>
      </c>
    </row>
    <row r="2102" spans="1:7">
      <c r="A2102" s="4">
        <v>2100</v>
      </c>
      <c r="B2102" s="1">
        <v>21000</v>
      </c>
      <c r="C2102" s="1" t="s">
        <v>3352</v>
      </c>
      <c r="D2102" s="1" t="s">
        <v>4322</v>
      </c>
      <c r="F2102" s="1" t="s">
        <v>33</v>
      </c>
      <c r="G2102" s="1">
        <v>9805</v>
      </c>
    </row>
    <row r="2103" spans="1:7">
      <c r="A2103" s="4">
        <v>2101</v>
      </c>
      <c r="B2103" s="1">
        <v>21010</v>
      </c>
      <c r="C2103" s="1" t="s">
        <v>3353</v>
      </c>
      <c r="D2103" s="1" t="s">
        <v>4323</v>
      </c>
      <c r="F2103" s="1" t="s">
        <v>33</v>
      </c>
      <c r="G2103" s="1">
        <v>7110</v>
      </c>
    </row>
    <row r="2104" spans="1:7">
      <c r="A2104" s="4">
        <v>2102</v>
      </c>
      <c r="B2104" s="1">
        <v>21020</v>
      </c>
      <c r="C2104" s="1" t="s">
        <v>3354</v>
      </c>
      <c r="D2104" s="1" t="s">
        <v>4324</v>
      </c>
      <c r="F2104" s="1" t="s">
        <v>33</v>
      </c>
      <c r="G2104" s="1">
        <v>17863</v>
      </c>
    </row>
    <row r="2105" spans="1:7">
      <c r="A2105" s="4">
        <v>2103</v>
      </c>
      <c r="B2105" s="1">
        <v>21030</v>
      </c>
      <c r="C2105" s="1" t="s">
        <v>3355</v>
      </c>
      <c r="D2105" s="1" t="s">
        <v>4325</v>
      </c>
      <c r="F2105" s="1" t="s">
        <v>33</v>
      </c>
      <c r="G2105" s="1">
        <v>6169</v>
      </c>
    </row>
    <row r="2106" spans="1:7" ht="45">
      <c r="A2106" s="4">
        <v>2104</v>
      </c>
      <c r="B2106" s="1">
        <v>21040</v>
      </c>
      <c r="C2106" s="1" t="s">
        <v>3356</v>
      </c>
      <c r="D2106" s="1" t="s">
        <v>1235</v>
      </c>
      <c r="F2106" s="1" t="s">
        <v>33</v>
      </c>
      <c r="G2106" s="1">
        <v>0</v>
      </c>
    </row>
    <row r="2107" spans="1:7">
      <c r="A2107" s="4">
        <v>2105</v>
      </c>
      <c r="B2107" s="1">
        <v>21050</v>
      </c>
      <c r="C2107" s="1" t="s">
        <v>3357</v>
      </c>
      <c r="D2107" s="1" t="s">
        <v>4326</v>
      </c>
      <c r="F2107" s="1" t="s">
        <v>33</v>
      </c>
      <c r="G2107" s="1">
        <v>7150</v>
      </c>
    </row>
    <row r="2108" spans="1:7">
      <c r="A2108" s="4">
        <v>2106</v>
      </c>
      <c r="B2108" s="1">
        <v>21060</v>
      </c>
      <c r="C2108" s="1" t="s">
        <v>3358</v>
      </c>
      <c r="D2108" s="1" t="s">
        <v>4327</v>
      </c>
      <c r="F2108" s="1" t="s">
        <v>33</v>
      </c>
      <c r="G2108" s="1">
        <v>13263</v>
      </c>
    </row>
    <row r="2109" spans="1:7">
      <c r="A2109" s="4">
        <v>2107</v>
      </c>
      <c r="B2109" s="1">
        <v>21070</v>
      </c>
      <c r="C2109" s="1" t="s">
        <v>3359</v>
      </c>
      <c r="D2109" s="1" t="s">
        <v>4328</v>
      </c>
      <c r="F2109" s="1" t="s">
        <v>33</v>
      </c>
      <c r="G2109" s="1">
        <v>5330</v>
      </c>
    </row>
    <row r="2110" spans="1:7" ht="45">
      <c r="A2110" s="4">
        <v>2108</v>
      </c>
      <c r="B2110" s="1">
        <v>21080</v>
      </c>
      <c r="C2110" s="1" t="s">
        <v>3360</v>
      </c>
      <c r="D2110" s="1" t="s">
        <v>4329</v>
      </c>
      <c r="F2110" s="1" t="s">
        <v>33</v>
      </c>
      <c r="G2110" s="1">
        <v>0</v>
      </c>
    </row>
    <row r="2111" spans="1:7">
      <c r="A2111" s="4">
        <v>2109</v>
      </c>
      <c r="B2111" s="1">
        <v>21090</v>
      </c>
      <c r="C2111" s="1" t="s">
        <v>3361</v>
      </c>
      <c r="D2111" s="1" t="s">
        <v>4330</v>
      </c>
      <c r="F2111" s="1" t="s">
        <v>33</v>
      </c>
      <c r="G2111" s="1">
        <v>7199</v>
      </c>
    </row>
    <row r="2112" spans="1:7" ht="45">
      <c r="A2112" s="4">
        <v>2110</v>
      </c>
      <c r="B2112" s="1">
        <v>21100</v>
      </c>
      <c r="C2112" s="1" t="s">
        <v>3362</v>
      </c>
      <c r="D2112" s="1" t="s">
        <v>4331</v>
      </c>
      <c r="F2112" s="1" t="s">
        <v>33</v>
      </c>
      <c r="G2112" s="1">
        <v>0</v>
      </c>
    </row>
    <row r="2113" spans="1:7">
      <c r="A2113" s="4">
        <v>2111</v>
      </c>
      <c r="B2113" s="1">
        <v>21110</v>
      </c>
      <c r="C2113" s="1" t="s">
        <v>3363</v>
      </c>
      <c r="D2113" s="1" t="s">
        <v>4332</v>
      </c>
      <c r="F2113" s="1" t="s">
        <v>33</v>
      </c>
      <c r="G2113" s="1">
        <v>6215</v>
      </c>
    </row>
    <row r="2114" spans="1:7">
      <c r="A2114" s="4">
        <v>2112</v>
      </c>
      <c r="B2114" s="1">
        <v>21120</v>
      </c>
      <c r="C2114" s="1" t="s">
        <v>3364</v>
      </c>
      <c r="D2114" s="1" t="s">
        <v>4333</v>
      </c>
      <c r="F2114" s="1" t="s">
        <v>33</v>
      </c>
      <c r="G2114" s="1">
        <v>7733</v>
      </c>
    </row>
    <row r="2115" spans="1:7">
      <c r="A2115" s="4">
        <v>2113</v>
      </c>
      <c r="B2115" s="1">
        <v>21130</v>
      </c>
      <c r="C2115" s="1" t="s">
        <v>3365</v>
      </c>
      <c r="D2115" s="1" t="s">
        <v>4334</v>
      </c>
      <c r="F2115" s="1" t="s">
        <v>33</v>
      </c>
      <c r="G2115" s="1">
        <v>7880</v>
      </c>
    </row>
    <row r="2116" spans="1:7" ht="45">
      <c r="A2116" s="4">
        <v>2114</v>
      </c>
      <c r="B2116" s="1">
        <v>21140</v>
      </c>
      <c r="C2116" s="1" t="s">
        <v>3366</v>
      </c>
      <c r="D2116" s="1" t="s">
        <v>4335</v>
      </c>
      <c r="F2116" s="1" t="s">
        <v>33</v>
      </c>
      <c r="G2116" s="1">
        <v>0</v>
      </c>
    </row>
    <row r="2117" spans="1:7">
      <c r="A2117" s="4">
        <v>2115</v>
      </c>
      <c r="B2117" s="1">
        <v>21150</v>
      </c>
      <c r="C2117" s="1" t="s">
        <v>3367</v>
      </c>
      <c r="D2117" s="1" t="s">
        <v>4336</v>
      </c>
      <c r="F2117" s="1" t="s">
        <v>33</v>
      </c>
      <c r="G2117" s="1">
        <v>7831</v>
      </c>
    </row>
    <row r="2118" spans="1:7">
      <c r="A2118" s="4">
        <v>2116</v>
      </c>
      <c r="B2118" s="1">
        <v>21160</v>
      </c>
      <c r="C2118" s="1" t="s">
        <v>3368</v>
      </c>
      <c r="D2118" s="1" t="s">
        <v>4337</v>
      </c>
      <c r="F2118" s="1" t="s">
        <v>33</v>
      </c>
      <c r="G2118" s="1">
        <v>8693</v>
      </c>
    </row>
    <row r="2119" spans="1:7" ht="60">
      <c r="A2119" s="4">
        <v>2117</v>
      </c>
      <c r="B2119" s="1">
        <v>21170</v>
      </c>
      <c r="C2119" s="1" t="s">
        <v>3369</v>
      </c>
      <c r="D2119" s="1" t="s">
        <v>4338</v>
      </c>
      <c r="F2119" s="1" t="s">
        <v>33</v>
      </c>
      <c r="G2119" s="1">
        <v>0</v>
      </c>
    </row>
    <row r="2120" spans="1:7">
      <c r="A2120" s="4">
        <v>2118</v>
      </c>
      <c r="B2120" s="1">
        <v>21180</v>
      </c>
      <c r="C2120" s="1" t="s">
        <v>3370</v>
      </c>
      <c r="D2120" s="1" t="s">
        <v>4339</v>
      </c>
      <c r="F2120" s="1" t="s">
        <v>33</v>
      </c>
      <c r="G2120" s="1">
        <v>4295</v>
      </c>
    </row>
    <row r="2121" spans="1:7">
      <c r="A2121" s="4">
        <v>2119</v>
      </c>
      <c r="B2121" s="1">
        <v>21190</v>
      </c>
      <c r="C2121" s="1" t="s">
        <v>3371</v>
      </c>
      <c r="D2121" s="1" t="s">
        <v>4340</v>
      </c>
      <c r="F2121" s="1" t="s">
        <v>33</v>
      </c>
      <c r="G2121" s="1">
        <v>1416</v>
      </c>
    </row>
    <row r="2122" spans="1:7" ht="30">
      <c r="A2122" s="4">
        <v>2120</v>
      </c>
      <c r="B2122" s="1">
        <v>21200</v>
      </c>
      <c r="C2122" s="1" t="s">
        <v>3372</v>
      </c>
      <c r="D2122" s="1" t="s">
        <v>4341</v>
      </c>
      <c r="F2122" s="1" t="s">
        <v>33</v>
      </c>
      <c r="G2122" s="1">
        <v>0</v>
      </c>
    </row>
    <row r="2123" spans="1:7" ht="30">
      <c r="A2123" s="4">
        <v>2121</v>
      </c>
      <c r="B2123" s="1">
        <v>21210</v>
      </c>
      <c r="C2123" s="1" t="s">
        <v>3373</v>
      </c>
      <c r="D2123" s="1" t="s">
        <v>4342</v>
      </c>
      <c r="F2123" s="1" t="s">
        <v>33</v>
      </c>
      <c r="G2123" s="1">
        <v>3344</v>
      </c>
    </row>
    <row r="2124" spans="1:7" ht="30">
      <c r="A2124" s="4">
        <v>2122</v>
      </c>
      <c r="B2124" s="1">
        <v>21220</v>
      </c>
      <c r="C2124" s="1" t="s">
        <v>3374</v>
      </c>
      <c r="D2124" s="1" t="s">
        <v>4343</v>
      </c>
      <c r="F2124" s="1" t="s">
        <v>33</v>
      </c>
      <c r="G2124" s="1">
        <v>4020</v>
      </c>
    </row>
    <row r="2125" spans="1:7" ht="30">
      <c r="A2125" s="4">
        <v>2123</v>
      </c>
      <c r="B2125" s="1">
        <v>21230</v>
      </c>
      <c r="C2125" s="1" t="s">
        <v>3375</v>
      </c>
      <c r="D2125" s="1" t="s">
        <v>1236</v>
      </c>
      <c r="F2125" s="1" t="s">
        <v>33</v>
      </c>
      <c r="G2125" s="1">
        <v>9545</v>
      </c>
    </row>
    <row r="2126" spans="1:7" ht="30">
      <c r="A2126" s="4">
        <v>2124</v>
      </c>
      <c r="B2126" s="1">
        <v>21240</v>
      </c>
      <c r="C2126" s="1" t="s">
        <v>3376</v>
      </c>
      <c r="D2126" s="1" t="s">
        <v>4344</v>
      </c>
      <c r="F2126" s="1" t="s">
        <v>33</v>
      </c>
      <c r="G2126" s="1">
        <v>8363</v>
      </c>
    </row>
    <row r="2127" spans="1:7">
      <c r="A2127" s="4">
        <v>2125</v>
      </c>
      <c r="B2127" s="1">
        <v>21250</v>
      </c>
      <c r="C2127" s="1" t="s">
        <v>3377</v>
      </c>
      <c r="D2127" s="1" t="s">
        <v>4345</v>
      </c>
      <c r="F2127" s="1" t="s">
        <v>33</v>
      </c>
      <c r="G2127" s="1">
        <v>1317</v>
      </c>
    </row>
    <row r="2128" spans="1:7" ht="30">
      <c r="A2128" s="4">
        <v>2126</v>
      </c>
      <c r="B2128" s="1">
        <v>21260</v>
      </c>
      <c r="C2128" s="1" t="s">
        <v>3378</v>
      </c>
      <c r="D2128" s="1" t="s">
        <v>1237</v>
      </c>
      <c r="F2128" s="1" t="s">
        <v>33</v>
      </c>
      <c r="G2128" s="1">
        <v>0</v>
      </c>
    </row>
    <row r="2129" spans="1:7">
      <c r="A2129" s="4">
        <v>2127</v>
      </c>
      <c r="B2129" s="1">
        <v>21270</v>
      </c>
      <c r="C2129" s="1" t="s">
        <v>3379</v>
      </c>
      <c r="D2129" s="1" t="s">
        <v>4346</v>
      </c>
      <c r="F2129" s="1" t="s">
        <v>33</v>
      </c>
      <c r="G2129" s="1">
        <v>7586</v>
      </c>
    </row>
    <row r="2130" spans="1:7">
      <c r="A2130" s="4">
        <v>2128</v>
      </c>
      <c r="B2130" s="1">
        <v>21280</v>
      </c>
      <c r="C2130" s="1" t="s">
        <v>3380</v>
      </c>
      <c r="D2130" s="1" t="s">
        <v>4347</v>
      </c>
      <c r="F2130" s="1" t="s">
        <v>33</v>
      </c>
      <c r="G2130" s="1">
        <v>5333</v>
      </c>
    </row>
    <row r="2131" spans="1:7" ht="45">
      <c r="A2131" s="4">
        <v>2129</v>
      </c>
      <c r="B2131" s="1">
        <v>21290</v>
      </c>
      <c r="C2131" s="1" t="s">
        <v>3381</v>
      </c>
      <c r="D2131" s="1" t="s">
        <v>497</v>
      </c>
      <c r="F2131" s="1" t="s">
        <v>33</v>
      </c>
      <c r="G2131" s="1">
        <v>0</v>
      </c>
    </row>
    <row r="2132" spans="1:7">
      <c r="A2132" s="4">
        <v>2130</v>
      </c>
      <c r="B2132" s="1">
        <v>21300</v>
      </c>
      <c r="C2132" s="1" t="s">
        <v>3382</v>
      </c>
      <c r="D2132" s="1" t="s">
        <v>4348</v>
      </c>
      <c r="F2132" s="1" t="s">
        <v>33</v>
      </c>
      <c r="G2132" s="1">
        <v>6998</v>
      </c>
    </row>
    <row r="2133" spans="1:7">
      <c r="A2133" s="4">
        <v>2131</v>
      </c>
      <c r="B2133" s="1">
        <v>21310</v>
      </c>
      <c r="C2133" s="1" t="s">
        <v>3383</v>
      </c>
      <c r="D2133" s="1" t="s">
        <v>4349</v>
      </c>
      <c r="F2133" s="1" t="s">
        <v>33</v>
      </c>
      <c r="G2133" s="1">
        <v>8565</v>
      </c>
    </row>
    <row r="2134" spans="1:7">
      <c r="A2134" s="4">
        <v>2132</v>
      </c>
      <c r="B2134" s="1">
        <v>21320</v>
      </c>
      <c r="C2134" s="1" t="s">
        <v>3384</v>
      </c>
      <c r="D2134" s="1" t="s">
        <v>4350</v>
      </c>
      <c r="F2134" s="1" t="s">
        <v>33</v>
      </c>
      <c r="G2134" s="1">
        <v>8517</v>
      </c>
    </row>
    <row r="2135" spans="1:7">
      <c r="A2135" s="4">
        <v>2133</v>
      </c>
      <c r="B2135" s="1">
        <v>21330</v>
      </c>
      <c r="C2135" s="1" t="s">
        <v>3385</v>
      </c>
      <c r="D2135" s="1" t="s">
        <v>4351</v>
      </c>
      <c r="F2135" s="1" t="s">
        <v>33</v>
      </c>
      <c r="G2135" s="1">
        <v>6852</v>
      </c>
    </row>
    <row r="2136" spans="1:7">
      <c r="A2136" s="4">
        <v>2134</v>
      </c>
      <c r="B2136" s="1">
        <v>21340</v>
      </c>
      <c r="C2136" s="1" t="s">
        <v>3386</v>
      </c>
      <c r="D2136" s="1" t="s">
        <v>4352</v>
      </c>
      <c r="F2136" s="1" t="s">
        <v>33</v>
      </c>
      <c r="G2136" s="1">
        <v>7649</v>
      </c>
    </row>
    <row r="2137" spans="1:7">
      <c r="A2137" s="4">
        <v>2135</v>
      </c>
      <c r="B2137" s="1">
        <v>21350</v>
      </c>
      <c r="C2137" s="1" t="s">
        <v>3387</v>
      </c>
      <c r="D2137" s="1" t="s">
        <v>4353</v>
      </c>
      <c r="F2137" s="1" t="s">
        <v>33</v>
      </c>
      <c r="G2137" s="1">
        <v>5819</v>
      </c>
    </row>
    <row r="2138" spans="1:7">
      <c r="A2138" s="4">
        <v>2136</v>
      </c>
      <c r="B2138" s="1">
        <v>21360</v>
      </c>
      <c r="C2138" s="1" t="s">
        <v>3388</v>
      </c>
      <c r="D2138" s="1" t="s">
        <v>4354</v>
      </c>
      <c r="F2138" s="1" t="s">
        <v>33</v>
      </c>
      <c r="G2138" s="1">
        <v>7966</v>
      </c>
    </row>
    <row r="2139" spans="1:7">
      <c r="A2139" s="4">
        <v>2137</v>
      </c>
      <c r="B2139" s="1">
        <v>21370</v>
      </c>
      <c r="C2139" s="1" t="s">
        <v>3389</v>
      </c>
      <c r="D2139" s="1" t="s">
        <v>4355</v>
      </c>
      <c r="F2139" s="1" t="s">
        <v>33</v>
      </c>
      <c r="G2139" s="1">
        <v>8759</v>
      </c>
    </row>
    <row r="2140" spans="1:7">
      <c r="A2140" s="4">
        <v>2138</v>
      </c>
      <c r="B2140" s="1">
        <v>21380</v>
      </c>
      <c r="C2140" s="1" t="s">
        <v>3390</v>
      </c>
      <c r="D2140" s="1" t="s">
        <v>4356</v>
      </c>
      <c r="F2140" s="1" t="s">
        <v>33</v>
      </c>
      <c r="G2140" s="1">
        <v>6047</v>
      </c>
    </row>
    <row r="2141" spans="1:7" ht="45">
      <c r="A2141" s="4">
        <v>2139</v>
      </c>
      <c r="B2141" s="1">
        <v>21390</v>
      </c>
      <c r="C2141" s="1" t="s">
        <v>3391</v>
      </c>
      <c r="D2141" s="1" t="s">
        <v>496</v>
      </c>
      <c r="F2141" s="1" t="s">
        <v>33</v>
      </c>
      <c r="G2141" s="1">
        <v>0</v>
      </c>
    </row>
    <row r="2142" spans="1:7">
      <c r="A2142" s="4">
        <v>2140</v>
      </c>
      <c r="B2142" s="1">
        <v>21400</v>
      </c>
      <c r="C2142" s="1" t="s">
        <v>3392</v>
      </c>
      <c r="D2142" s="1" t="s">
        <v>4357</v>
      </c>
      <c r="F2142" s="1" t="s">
        <v>33</v>
      </c>
      <c r="G2142" s="1">
        <v>6494</v>
      </c>
    </row>
    <row r="2143" spans="1:7">
      <c r="A2143" s="4">
        <v>2141</v>
      </c>
      <c r="B2143" s="1">
        <v>21410</v>
      </c>
      <c r="C2143" s="1" t="s">
        <v>3393</v>
      </c>
      <c r="D2143" s="1" t="s">
        <v>4358</v>
      </c>
      <c r="F2143" s="1" t="s">
        <v>33</v>
      </c>
      <c r="G2143" s="1">
        <v>8287</v>
      </c>
    </row>
    <row r="2144" spans="1:7">
      <c r="A2144" s="4">
        <v>2142</v>
      </c>
      <c r="B2144" s="1">
        <v>21420</v>
      </c>
      <c r="C2144" s="1" t="s">
        <v>3394</v>
      </c>
      <c r="D2144" s="1" t="s">
        <v>4359</v>
      </c>
      <c r="F2144" s="1" t="s">
        <v>33</v>
      </c>
      <c r="G2144" s="1">
        <v>4479</v>
      </c>
    </row>
    <row r="2145" spans="1:7" ht="45">
      <c r="A2145" s="4">
        <v>2143</v>
      </c>
      <c r="B2145" s="1">
        <v>21430</v>
      </c>
      <c r="C2145" s="1" t="s">
        <v>3395</v>
      </c>
      <c r="D2145" s="1" t="s">
        <v>4360</v>
      </c>
      <c r="F2145" s="1" t="s">
        <v>33</v>
      </c>
      <c r="G2145" s="1">
        <v>0</v>
      </c>
    </row>
    <row r="2146" spans="1:7" ht="45">
      <c r="A2146" s="4">
        <v>2144</v>
      </c>
      <c r="B2146" s="1">
        <v>21440</v>
      </c>
      <c r="C2146" s="1" t="s">
        <v>3396</v>
      </c>
      <c r="D2146" s="1" t="s">
        <v>4361</v>
      </c>
      <c r="F2146" s="1" t="s">
        <v>33</v>
      </c>
      <c r="G2146" s="1">
        <v>1150</v>
      </c>
    </row>
    <row r="2147" spans="1:7">
      <c r="A2147" s="4">
        <v>2145</v>
      </c>
      <c r="B2147" s="1">
        <v>21450</v>
      </c>
      <c r="C2147" s="1" t="s">
        <v>3397</v>
      </c>
      <c r="D2147" s="1" t="s">
        <v>4362</v>
      </c>
      <c r="F2147" s="1" t="s">
        <v>33</v>
      </c>
      <c r="G2147" s="1">
        <v>10842</v>
      </c>
    </row>
    <row r="2148" spans="1:7">
      <c r="A2148" s="4">
        <v>2146</v>
      </c>
      <c r="B2148" s="1">
        <v>21460</v>
      </c>
      <c r="C2148" s="1" t="s">
        <v>3398</v>
      </c>
      <c r="D2148" s="1" t="s">
        <v>4363</v>
      </c>
      <c r="F2148" s="1" t="s">
        <v>33</v>
      </c>
      <c r="G2148" s="1">
        <v>10843</v>
      </c>
    </row>
    <row r="2149" spans="1:7" ht="30">
      <c r="A2149" s="4">
        <v>2147</v>
      </c>
      <c r="B2149" s="1">
        <v>21470</v>
      </c>
      <c r="C2149" s="1" t="s">
        <v>3399</v>
      </c>
      <c r="D2149" s="1" t="s">
        <v>4364</v>
      </c>
      <c r="F2149" s="1" t="s">
        <v>33</v>
      </c>
      <c r="G2149" s="1">
        <v>10871</v>
      </c>
    </row>
    <row r="2150" spans="1:7">
      <c r="A2150" s="4">
        <v>2148</v>
      </c>
      <c r="B2150" s="1">
        <v>21480</v>
      </c>
      <c r="C2150" s="1" t="s">
        <v>3400</v>
      </c>
      <c r="D2150" s="1" t="s">
        <v>474</v>
      </c>
      <c r="F2150" s="1" t="s">
        <v>33</v>
      </c>
      <c r="G2150" s="1">
        <v>0</v>
      </c>
    </row>
    <row r="2151" spans="1:7">
      <c r="A2151" s="4">
        <v>2149</v>
      </c>
      <c r="B2151" s="1">
        <v>21490</v>
      </c>
      <c r="C2151" s="1" t="s">
        <v>3401</v>
      </c>
      <c r="D2151" s="1" t="s">
        <v>4365</v>
      </c>
      <c r="F2151" s="1" t="s">
        <v>33</v>
      </c>
      <c r="G2151" s="1">
        <v>2255</v>
      </c>
    </row>
    <row r="2152" spans="1:7">
      <c r="A2152" s="4">
        <v>2150</v>
      </c>
      <c r="B2152" s="1">
        <v>21500</v>
      </c>
      <c r="C2152" s="1" t="s">
        <v>3402</v>
      </c>
      <c r="D2152" s="1" t="s">
        <v>4366</v>
      </c>
      <c r="F2152" s="1" t="s">
        <v>33</v>
      </c>
      <c r="G2152" s="1">
        <v>1603</v>
      </c>
    </row>
    <row r="2153" spans="1:7">
      <c r="A2153" s="4">
        <v>2151</v>
      </c>
      <c r="B2153" s="1">
        <v>21510</v>
      </c>
      <c r="C2153" s="1" t="s">
        <v>3403</v>
      </c>
      <c r="D2153" s="1" t="s">
        <v>4367</v>
      </c>
      <c r="F2153" s="1" t="s">
        <v>33</v>
      </c>
      <c r="G2153" s="1">
        <v>2113</v>
      </c>
    </row>
    <row r="2154" spans="1:7">
      <c r="A2154" s="4">
        <v>2152</v>
      </c>
      <c r="B2154" s="1">
        <v>21520</v>
      </c>
      <c r="C2154" s="1" t="s">
        <v>3404</v>
      </c>
      <c r="D2154" s="1" t="s">
        <v>4368</v>
      </c>
      <c r="F2154" s="1" t="s">
        <v>33</v>
      </c>
      <c r="G2154" s="1">
        <v>2253</v>
      </c>
    </row>
    <row r="2155" spans="1:7" ht="45">
      <c r="A2155" s="4">
        <v>2153</v>
      </c>
      <c r="B2155" s="1">
        <v>21530</v>
      </c>
      <c r="C2155" s="1" t="s">
        <v>3405</v>
      </c>
      <c r="D2155" s="1" t="s">
        <v>1238</v>
      </c>
      <c r="F2155" s="1" t="s">
        <v>33</v>
      </c>
      <c r="G2155" s="1">
        <v>0</v>
      </c>
    </row>
    <row r="2156" spans="1:7">
      <c r="A2156" s="4">
        <v>2154</v>
      </c>
      <c r="B2156" s="1">
        <v>21540</v>
      </c>
      <c r="C2156" s="1" t="s">
        <v>3406</v>
      </c>
      <c r="D2156" s="1" t="s">
        <v>4369</v>
      </c>
      <c r="F2156" s="1" t="s">
        <v>33</v>
      </c>
      <c r="G2156" s="1">
        <v>1364</v>
      </c>
    </row>
    <row r="2157" spans="1:7">
      <c r="A2157" s="4">
        <v>2155</v>
      </c>
      <c r="B2157" s="1">
        <v>21550</v>
      </c>
      <c r="C2157" s="1" t="s">
        <v>3407</v>
      </c>
      <c r="D2157" s="1" t="s">
        <v>4370</v>
      </c>
      <c r="F2157" s="1" t="s">
        <v>33</v>
      </c>
      <c r="G2157" s="1">
        <v>1546</v>
      </c>
    </row>
    <row r="2158" spans="1:7">
      <c r="A2158" s="4">
        <v>2156</v>
      </c>
      <c r="B2158" s="1">
        <v>21560</v>
      </c>
      <c r="C2158" s="1" t="s">
        <v>3408</v>
      </c>
      <c r="D2158" s="1" t="s">
        <v>4371</v>
      </c>
      <c r="F2158" s="1" t="s">
        <v>33</v>
      </c>
      <c r="G2158" s="1">
        <v>1820</v>
      </c>
    </row>
    <row r="2159" spans="1:7">
      <c r="A2159" s="4">
        <v>2157</v>
      </c>
      <c r="B2159" s="1">
        <v>21570</v>
      </c>
      <c r="C2159" s="1" t="s">
        <v>3409</v>
      </c>
      <c r="D2159" s="1" t="s">
        <v>475</v>
      </c>
      <c r="F2159" s="1" t="s">
        <v>33</v>
      </c>
      <c r="G2159" s="1">
        <v>0</v>
      </c>
    </row>
    <row r="2160" spans="1:7">
      <c r="A2160" s="4">
        <v>2158</v>
      </c>
      <c r="B2160" s="1">
        <v>21580</v>
      </c>
      <c r="C2160" s="1" t="s">
        <v>3410</v>
      </c>
      <c r="D2160" s="1" t="s">
        <v>4372</v>
      </c>
      <c r="F2160" s="1" t="s">
        <v>33</v>
      </c>
      <c r="G2160" s="1">
        <v>172</v>
      </c>
    </row>
    <row r="2161" spans="1:7">
      <c r="A2161" s="4">
        <v>2159</v>
      </c>
      <c r="B2161" s="1">
        <v>21590</v>
      </c>
      <c r="C2161" s="1" t="s">
        <v>3411</v>
      </c>
      <c r="D2161" s="1" t="s">
        <v>4373</v>
      </c>
      <c r="F2161" s="1" t="s">
        <v>33</v>
      </c>
      <c r="G2161" s="1">
        <v>158</v>
      </c>
    </row>
    <row r="2162" spans="1:7">
      <c r="A2162" s="4">
        <v>2160</v>
      </c>
      <c r="B2162" s="1">
        <v>21600</v>
      </c>
      <c r="C2162" s="1" t="s">
        <v>3412</v>
      </c>
      <c r="D2162" s="1" t="s">
        <v>4374</v>
      </c>
      <c r="F2162" s="1" t="s">
        <v>33</v>
      </c>
      <c r="G2162" s="1">
        <v>228</v>
      </c>
    </row>
    <row r="2163" spans="1:7">
      <c r="A2163" s="4">
        <v>2161</v>
      </c>
      <c r="B2163" s="1">
        <v>21610</v>
      </c>
      <c r="C2163" s="1" t="s">
        <v>3413</v>
      </c>
      <c r="D2163" s="1" t="s">
        <v>4375</v>
      </c>
      <c r="F2163" s="1" t="s">
        <v>33</v>
      </c>
      <c r="G2163" s="1">
        <v>101</v>
      </c>
    </row>
    <row r="2164" spans="1:7">
      <c r="A2164" s="4">
        <v>2162</v>
      </c>
      <c r="B2164" s="1">
        <v>21620</v>
      </c>
      <c r="C2164" s="1" t="s">
        <v>3414</v>
      </c>
      <c r="D2164" s="1" t="s">
        <v>4376</v>
      </c>
      <c r="F2164" s="1" t="s">
        <v>33</v>
      </c>
      <c r="G2164" s="1">
        <v>109</v>
      </c>
    </row>
    <row r="2165" spans="1:7">
      <c r="A2165" s="4">
        <v>2163</v>
      </c>
      <c r="B2165" s="1">
        <v>21630</v>
      </c>
      <c r="C2165" s="1" t="s">
        <v>3415</v>
      </c>
      <c r="D2165" s="1" t="s">
        <v>4377</v>
      </c>
      <c r="F2165" s="1" t="s">
        <v>33</v>
      </c>
      <c r="G2165" s="1">
        <v>109</v>
      </c>
    </row>
    <row r="2166" spans="1:7">
      <c r="A2166" s="4">
        <v>2164</v>
      </c>
      <c r="B2166" s="1">
        <v>21640</v>
      </c>
      <c r="C2166" s="1" t="s">
        <v>3416</v>
      </c>
      <c r="D2166" s="1" t="s">
        <v>4378</v>
      </c>
      <c r="F2166" s="1" t="s">
        <v>33</v>
      </c>
      <c r="G2166" s="1">
        <v>93</v>
      </c>
    </row>
    <row r="2167" spans="1:7">
      <c r="A2167" s="4">
        <v>2165</v>
      </c>
      <c r="B2167" s="1">
        <v>21650</v>
      </c>
      <c r="C2167" s="1" t="s">
        <v>3417</v>
      </c>
      <c r="D2167" s="1" t="s">
        <v>4379</v>
      </c>
      <c r="F2167" s="1" t="s">
        <v>33</v>
      </c>
      <c r="G2167" s="1">
        <v>19</v>
      </c>
    </row>
    <row r="2168" spans="1:7">
      <c r="A2168" s="4">
        <v>2166</v>
      </c>
      <c r="B2168" s="1">
        <v>21660</v>
      </c>
      <c r="C2168" s="1" t="s">
        <v>3418</v>
      </c>
      <c r="D2168" s="1" t="s">
        <v>4380</v>
      </c>
      <c r="F2168" s="1" t="s">
        <v>33</v>
      </c>
      <c r="G2168" s="1">
        <v>19</v>
      </c>
    </row>
    <row r="2169" spans="1:7">
      <c r="A2169" s="4">
        <v>2167</v>
      </c>
      <c r="B2169" s="1">
        <v>21670</v>
      </c>
      <c r="C2169" s="1" t="s">
        <v>3419</v>
      </c>
      <c r="D2169" s="1" t="s">
        <v>4381</v>
      </c>
      <c r="F2169" s="1" t="s">
        <v>33</v>
      </c>
      <c r="G2169" s="1">
        <v>24</v>
      </c>
    </row>
    <row r="2170" spans="1:7">
      <c r="A2170" s="4">
        <v>2168</v>
      </c>
      <c r="B2170" s="1">
        <v>21680</v>
      </c>
      <c r="C2170" s="1" t="s">
        <v>3420</v>
      </c>
      <c r="D2170" s="1" t="s">
        <v>4382</v>
      </c>
      <c r="F2170" s="1" t="s">
        <v>33</v>
      </c>
      <c r="G2170" s="1">
        <v>126</v>
      </c>
    </row>
    <row r="2171" spans="1:7">
      <c r="A2171" s="4">
        <v>2169</v>
      </c>
      <c r="B2171" s="1">
        <v>21690</v>
      </c>
      <c r="C2171" s="1" t="s">
        <v>3421</v>
      </c>
      <c r="D2171" s="1" t="s">
        <v>4383</v>
      </c>
      <c r="F2171" s="1" t="s">
        <v>33</v>
      </c>
      <c r="G2171" s="1">
        <v>96</v>
      </c>
    </row>
    <row r="2172" spans="1:7">
      <c r="A2172" s="4">
        <v>2170</v>
      </c>
      <c r="B2172" s="1">
        <v>21700</v>
      </c>
      <c r="C2172" s="1" t="s">
        <v>3422</v>
      </c>
      <c r="D2172" s="1" t="s">
        <v>4384</v>
      </c>
      <c r="F2172" s="1" t="s">
        <v>33</v>
      </c>
      <c r="G2172" s="1">
        <v>283</v>
      </c>
    </row>
    <row r="2173" spans="1:7">
      <c r="A2173" s="4">
        <v>2171</v>
      </c>
      <c r="B2173" s="1">
        <v>21710</v>
      </c>
      <c r="C2173" s="1" t="s">
        <v>3423</v>
      </c>
      <c r="D2173" s="1" t="s">
        <v>4385</v>
      </c>
      <c r="F2173" s="1" t="s">
        <v>33</v>
      </c>
      <c r="G2173" s="1">
        <v>526</v>
      </c>
    </row>
    <row r="2174" spans="1:7">
      <c r="A2174" s="4">
        <v>2172</v>
      </c>
      <c r="B2174" s="1">
        <v>21720</v>
      </c>
      <c r="C2174" s="1" t="s">
        <v>3424</v>
      </c>
      <c r="D2174" s="1" t="s">
        <v>4386</v>
      </c>
      <c r="F2174" s="1" t="s">
        <v>33</v>
      </c>
      <c r="G2174" s="1">
        <v>283</v>
      </c>
    </row>
    <row r="2175" spans="1:7">
      <c r="A2175" s="4">
        <v>2173</v>
      </c>
      <c r="B2175" s="1">
        <v>21730</v>
      </c>
      <c r="C2175" s="1" t="s">
        <v>3425</v>
      </c>
      <c r="D2175" s="1" t="s">
        <v>4387</v>
      </c>
      <c r="F2175" s="1" t="s">
        <v>33</v>
      </c>
      <c r="G2175" s="1">
        <v>956</v>
      </c>
    </row>
    <row r="2176" spans="1:7">
      <c r="A2176" s="4">
        <v>2174</v>
      </c>
      <c r="B2176" s="1">
        <v>21740</v>
      </c>
      <c r="C2176" s="1" t="s">
        <v>3426</v>
      </c>
      <c r="D2176" s="1" t="s">
        <v>4388</v>
      </c>
      <c r="F2176" s="1" t="s">
        <v>33</v>
      </c>
      <c r="G2176" s="1">
        <v>505</v>
      </c>
    </row>
    <row r="2177" spans="1:7">
      <c r="A2177" s="4">
        <v>2175</v>
      </c>
      <c r="B2177" s="1">
        <v>21750</v>
      </c>
      <c r="C2177" s="1" t="s">
        <v>3427</v>
      </c>
      <c r="D2177" s="1" t="s">
        <v>4389</v>
      </c>
      <c r="F2177" s="1" t="s">
        <v>33</v>
      </c>
      <c r="G2177" s="1">
        <v>505</v>
      </c>
    </row>
    <row r="2178" spans="1:7">
      <c r="A2178" s="4">
        <v>2176</v>
      </c>
      <c r="B2178" s="1">
        <v>21760</v>
      </c>
      <c r="C2178" s="1" t="s">
        <v>3428</v>
      </c>
      <c r="D2178" s="1" t="s">
        <v>4390</v>
      </c>
      <c r="F2178" s="1" t="s">
        <v>33</v>
      </c>
      <c r="G2178" s="1">
        <v>956</v>
      </c>
    </row>
    <row r="2179" spans="1:7">
      <c r="A2179" s="4">
        <v>2177</v>
      </c>
      <c r="B2179" s="1">
        <v>21770</v>
      </c>
      <c r="C2179" s="1" t="s">
        <v>3429</v>
      </c>
      <c r="D2179" s="1" t="s">
        <v>4391</v>
      </c>
      <c r="F2179" s="1" t="s">
        <v>33</v>
      </c>
      <c r="G2179" s="1">
        <v>297</v>
      </c>
    </row>
    <row r="2180" spans="1:7">
      <c r="A2180" s="4">
        <v>2178</v>
      </c>
      <c r="B2180" s="1">
        <v>21780</v>
      </c>
      <c r="C2180" s="1" t="s">
        <v>3430</v>
      </c>
      <c r="D2180" s="1" t="s">
        <v>4392</v>
      </c>
      <c r="F2180" s="1" t="s">
        <v>33</v>
      </c>
      <c r="G2180" s="1">
        <v>807</v>
      </c>
    </row>
    <row r="2181" spans="1:7">
      <c r="A2181" s="4">
        <v>2179</v>
      </c>
      <c r="B2181" s="1">
        <v>21790</v>
      </c>
      <c r="C2181" s="1" t="s">
        <v>3431</v>
      </c>
      <c r="D2181" s="1" t="s">
        <v>4393</v>
      </c>
      <c r="F2181" s="1" t="s">
        <v>33</v>
      </c>
      <c r="G2181" s="1">
        <v>992</v>
      </c>
    </row>
    <row r="2182" spans="1:7">
      <c r="A2182" s="4">
        <v>2180</v>
      </c>
      <c r="B2182" s="1">
        <v>21800</v>
      </c>
      <c r="C2182" s="1" t="s">
        <v>3432</v>
      </c>
      <c r="D2182" s="1" t="s">
        <v>4394</v>
      </c>
      <c r="F2182" s="1" t="s">
        <v>33</v>
      </c>
      <c r="G2182" s="1">
        <v>522</v>
      </c>
    </row>
    <row r="2183" spans="1:7" ht="30">
      <c r="A2183" s="4">
        <v>2181</v>
      </c>
      <c r="B2183" s="1">
        <v>21810</v>
      </c>
      <c r="C2183" s="1" t="s">
        <v>3433</v>
      </c>
      <c r="D2183" s="1" t="s">
        <v>4395</v>
      </c>
      <c r="F2183" s="1" t="s">
        <v>33</v>
      </c>
      <c r="G2183" s="1">
        <v>2176</v>
      </c>
    </row>
    <row r="2184" spans="1:7" ht="90">
      <c r="A2184" s="4">
        <v>2182</v>
      </c>
      <c r="B2184" s="1">
        <v>21820</v>
      </c>
      <c r="C2184" s="1" t="s">
        <v>3434</v>
      </c>
      <c r="D2184" s="1" t="s">
        <v>4396</v>
      </c>
      <c r="F2184" s="1" t="s">
        <v>33</v>
      </c>
      <c r="G2184" s="1">
        <v>0</v>
      </c>
    </row>
    <row r="2185" spans="1:7">
      <c r="A2185" s="4">
        <v>2183</v>
      </c>
      <c r="B2185" s="1">
        <v>21830</v>
      </c>
      <c r="C2185" s="1" t="s">
        <v>3435</v>
      </c>
      <c r="D2185" s="1" t="s">
        <v>4397</v>
      </c>
      <c r="F2185" s="1" t="s">
        <v>33</v>
      </c>
      <c r="G2185" s="1">
        <v>1789</v>
      </c>
    </row>
    <row r="2186" spans="1:7">
      <c r="A2186" s="4">
        <v>2184</v>
      </c>
      <c r="B2186" s="1">
        <v>21840</v>
      </c>
      <c r="C2186" s="1" t="s">
        <v>3436</v>
      </c>
      <c r="D2186" s="1" t="s">
        <v>4398</v>
      </c>
      <c r="F2186" s="1" t="s">
        <v>33</v>
      </c>
      <c r="G2186" s="1">
        <v>1789</v>
      </c>
    </row>
    <row r="2187" spans="1:7" ht="75">
      <c r="A2187" s="4">
        <v>2185</v>
      </c>
      <c r="B2187" s="1">
        <v>21850</v>
      </c>
      <c r="C2187" s="1" t="s">
        <v>3437</v>
      </c>
      <c r="D2187" s="1" t="s">
        <v>4399</v>
      </c>
      <c r="F2187" s="1" t="s">
        <v>33</v>
      </c>
      <c r="G2187" s="1">
        <v>0</v>
      </c>
    </row>
    <row r="2188" spans="1:7">
      <c r="A2188" s="4">
        <v>2186</v>
      </c>
      <c r="B2188" s="1">
        <v>21860</v>
      </c>
      <c r="C2188" s="1" t="s">
        <v>3438</v>
      </c>
      <c r="D2188" s="1" t="s">
        <v>4400</v>
      </c>
      <c r="F2188" s="1" t="s">
        <v>33</v>
      </c>
      <c r="G2188" s="1">
        <v>3465</v>
      </c>
    </row>
    <row r="2189" spans="1:7">
      <c r="A2189" s="4">
        <v>2187</v>
      </c>
      <c r="B2189" s="1">
        <v>21870</v>
      </c>
      <c r="C2189" s="1" t="s">
        <v>3439</v>
      </c>
      <c r="D2189" s="1" t="s">
        <v>4401</v>
      </c>
      <c r="F2189" s="1" t="s">
        <v>33</v>
      </c>
      <c r="G2189" s="1">
        <v>3465</v>
      </c>
    </row>
    <row r="2190" spans="1:7">
      <c r="A2190" s="4">
        <v>2188</v>
      </c>
      <c r="B2190" s="1">
        <v>21880</v>
      </c>
      <c r="C2190" s="1" t="s">
        <v>3440</v>
      </c>
      <c r="D2190" s="1" t="s">
        <v>4402</v>
      </c>
      <c r="F2190" s="1" t="s">
        <v>33</v>
      </c>
      <c r="G2190" s="1">
        <v>3465</v>
      </c>
    </row>
    <row r="2191" spans="1:7">
      <c r="A2191" s="4">
        <v>2189</v>
      </c>
      <c r="B2191" s="1">
        <v>21890</v>
      </c>
      <c r="C2191" s="1" t="s">
        <v>3441</v>
      </c>
      <c r="D2191" s="1" t="s">
        <v>4403</v>
      </c>
      <c r="F2191" s="1" t="s">
        <v>33</v>
      </c>
      <c r="G2191" s="1">
        <v>5859</v>
      </c>
    </row>
    <row r="2192" spans="1:7">
      <c r="A2192" s="4">
        <v>2190</v>
      </c>
      <c r="B2192" s="1">
        <v>21900</v>
      </c>
      <c r="C2192" s="1" t="s">
        <v>3442</v>
      </c>
      <c r="D2192" s="1" t="s">
        <v>4404</v>
      </c>
      <c r="F2192" s="1" t="s">
        <v>33</v>
      </c>
      <c r="G2192" s="1">
        <v>5859</v>
      </c>
    </row>
    <row r="2193" spans="1:7" ht="30">
      <c r="A2193" s="4">
        <v>2191</v>
      </c>
      <c r="B2193" s="1">
        <v>21910</v>
      </c>
      <c r="C2193" s="1" t="s">
        <v>3443</v>
      </c>
      <c r="D2193" s="1" t="s">
        <v>1239</v>
      </c>
      <c r="F2193" s="1" t="s">
        <v>33</v>
      </c>
      <c r="G2193" s="1">
        <v>0</v>
      </c>
    </row>
    <row r="2194" spans="1:7">
      <c r="A2194" s="4">
        <v>2192</v>
      </c>
      <c r="B2194" s="1">
        <v>21920</v>
      </c>
      <c r="C2194" s="1" t="s">
        <v>3444</v>
      </c>
      <c r="D2194" s="1" t="s">
        <v>4405</v>
      </c>
      <c r="F2194" s="1" t="s">
        <v>33</v>
      </c>
      <c r="G2194" s="1">
        <v>554</v>
      </c>
    </row>
    <row r="2195" spans="1:7">
      <c r="A2195" s="4">
        <v>2193</v>
      </c>
      <c r="B2195" s="1">
        <v>21930</v>
      </c>
      <c r="C2195" s="1" t="s">
        <v>3445</v>
      </c>
      <c r="D2195" s="1" t="s">
        <v>4406</v>
      </c>
      <c r="F2195" s="1" t="s">
        <v>33</v>
      </c>
      <c r="G2195" s="1">
        <v>554</v>
      </c>
    </row>
    <row r="2196" spans="1:7">
      <c r="A2196" s="4">
        <v>2194</v>
      </c>
      <c r="B2196" s="1">
        <v>21940</v>
      </c>
      <c r="C2196" s="1" t="s">
        <v>3446</v>
      </c>
      <c r="D2196" s="1" t="s">
        <v>4407</v>
      </c>
      <c r="F2196" s="1" t="s">
        <v>33</v>
      </c>
      <c r="G2196" s="1">
        <v>549</v>
      </c>
    </row>
    <row r="2197" spans="1:7">
      <c r="A2197" s="4">
        <v>2195</v>
      </c>
      <c r="B2197" s="1">
        <v>21950</v>
      </c>
      <c r="C2197" s="1" t="s">
        <v>3447</v>
      </c>
      <c r="D2197" s="1" t="s">
        <v>4408</v>
      </c>
      <c r="F2197" s="1" t="s">
        <v>33</v>
      </c>
      <c r="G2197" s="1">
        <v>550</v>
      </c>
    </row>
    <row r="2198" spans="1:7">
      <c r="A2198" s="4">
        <v>2196</v>
      </c>
      <c r="B2198" s="1">
        <v>21960</v>
      </c>
      <c r="C2198" s="1" t="s">
        <v>3448</v>
      </c>
      <c r="D2198" s="1" t="s">
        <v>4409</v>
      </c>
      <c r="F2198" s="1" t="s">
        <v>33</v>
      </c>
      <c r="G2198" s="1">
        <v>337</v>
      </c>
    </row>
    <row r="2199" spans="1:7">
      <c r="A2199" s="4">
        <v>2197</v>
      </c>
      <c r="B2199" s="1">
        <v>21970</v>
      </c>
      <c r="C2199" s="1" t="s">
        <v>3449</v>
      </c>
      <c r="D2199" s="1" t="s">
        <v>4410</v>
      </c>
      <c r="F2199" s="1" t="s">
        <v>33</v>
      </c>
      <c r="G2199" s="1">
        <v>378</v>
      </c>
    </row>
    <row r="2200" spans="1:7">
      <c r="A2200" s="4">
        <v>2198</v>
      </c>
      <c r="B2200" s="1">
        <v>21980</v>
      </c>
      <c r="C2200" s="1" t="s">
        <v>3450</v>
      </c>
      <c r="D2200" s="1" t="s">
        <v>4411</v>
      </c>
      <c r="F2200" s="1" t="s">
        <v>33</v>
      </c>
      <c r="G2200" s="1">
        <v>547</v>
      </c>
    </row>
    <row r="2201" spans="1:7">
      <c r="A2201" s="4">
        <v>2199</v>
      </c>
      <c r="B2201" s="1">
        <v>21990</v>
      </c>
      <c r="C2201" s="1" t="s">
        <v>3451</v>
      </c>
      <c r="D2201" s="1" t="s">
        <v>4412</v>
      </c>
      <c r="F2201" s="1" t="s">
        <v>33</v>
      </c>
      <c r="G2201" s="1">
        <v>547</v>
      </c>
    </row>
    <row r="2202" spans="1:7">
      <c r="A2202" s="4">
        <v>2200</v>
      </c>
      <c r="B2202" s="1">
        <v>22000</v>
      </c>
      <c r="C2202" s="1" t="s">
        <v>3452</v>
      </c>
      <c r="D2202" s="1" t="s">
        <v>4413</v>
      </c>
      <c r="F2202" s="1" t="s">
        <v>33</v>
      </c>
      <c r="G2202" s="1">
        <v>337</v>
      </c>
    </row>
    <row r="2203" spans="1:7">
      <c r="A2203" s="4">
        <v>2201</v>
      </c>
      <c r="B2203" s="1">
        <v>22010</v>
      </c>
      <c r="C2203" s="1" t="s">
        <v>3453</v>
      </c>
      <c r="D2203" s="1" t="s">
        <v>4414</v>
      </c>
      <c r="F2203" s="1" t="s">
        <v>33</v>
      </c>
      <c r="G2203" s="1">
        <v>337</v>
      </c>
    </row>
    <row r="2204" spans="1:7">
      <c r="A2204" s="4">
        <v>2202</v>
      </c>
      <c r="B2204" s="1">
        <v>22020</v>
      </c>
      <c r="C2204" s="1" t="s">
        <v>3454</v>
      </c>
      <c r="D2204" s="1" t="s">
        <v>4415</v>
      </c>
      <c r="F2204" s="1" t="s">
        <v>33</v>
      </c>
      <c r="G2204" s="1">
        <v>477</v>
      </c>
    </row>
    <row r="2205" spans="1:7">
      <c r="A2205" s="4">
        <v>2203</v>
      </c>
      <c r="B2205" s="1">
        <v>22030</v>
      </c>
      <c r="C2205" s="1" t="s">
        <v>3455</v>
      </c>
      <c r="D2205" s="1" t="s">
        <v>4416</v>
      </c>
      <c r="F2205" s="1" t="s">
        <v>33</v>
      </c>
      <c r="G2205" s="1">
        <v>1200</v>
      </c>
    </row>
    <row r="2206" spans="1:7">
      <c r="A2206" s="4">
        <v>2204</v>
      </c>
      <c r="B2206" s="1">
        <v>22040</v>
      </c>
      <c r="C2206" s="1" t="s">
        <v>3456</v>
      </c>
      <c r="D2206" s="1" t="s">
        <v>4417</v>
      </c>
      <c r="F2206" s="1" t="s">
        <v>33</v>
      </c>
      <c r="G2206" s="1">
        <v>544</v>
      </c>
    </row>
    <row r="2207" spans="1:7">
      <c r="A2207" s="4">
        <v>2205</v>
      </c>
      <c r="B2207" s="1">
        <v>22050</v>
      </c>
      <c r="C2207" s="1" t="s">
        <v>3457</v>
      </c>
      <c r="D2207" s="1" t="s">
        <v>4418</v>
      </c>
      <c r="F2207" s="1" t="s">
        <v>33</v>
      </c>
      <c r="G2207" s="1">
        <v>1344</v>
      </c>
    </row>
    <row r="2208" spans="1:7" ht="30">
      <c r="A2208" s="4">
        <v>2206</v>
      </c>
      <c r="B2208" s="1">
        <v>22060</v>
      </c>
      <c r="C2208" s="1" t="s">
        <v>3458</v>
      </c>
      <c r="D2208" s="1" t="s">
        <v>476</v>
      </c>
      <c r="F2208" s="1" t="s">
        <v>33</v>
      </c>
      <c r="G2208" s="1">
        <v>0</v>
      </c>
    </row>
    <row r="2209" spans="1:7">
      <c r="A2209" s="4">
        <v>2207</v>
      </c>
      <c r="B2209" s="1">
        <v>22070</v>
      </c>
      <c r="C2209" s="1" t="s">
        <v>3459</v>
      </c>
      <c r="D2209" s="1" t="s">
        <v>4419</v>
      </c>
      <c r="F2209" s="1" t="s">
        <v>33</v>
      </c>
      <c r="G2209" s="1">
        <v>17237</v>
      </c>
    </row>
    <row r="2210" spans="1:7">
      <c r="A2210" s="4">
        <v>2208</v>
      </c>
      <c r="B2210" s="1">
        <v>22080</v>
      </c>
      <c r="C2210" s="1" t="s">
        <v>3460</v>
      </c>
      <c r="D2210" s="1" t="s">
        <v>4398</v>
      </c>
      <c r="F2210" s="1" t="s">
        <v>33</v>
      </c>
      <c r="G2210" s="1">
        <v>15824</v>
      </c>
    </row>
    <row r="2211" spans="1:7" ht="30">
      <c r="A2211" s="4">
        <v>2209</v>
      </c>
      <c r="B2211" s="1">
        <v>22090</v>
      </c>
      <c r="C2211" s="1" t="s">
        <v>3461</v>
      </c>
      <c r="D2211" s="1" t="s">
        <v>495</v>
      </c>
      <c r="F2211" s="1" t="s">
        <v>33</v>
      </c>
      <c r="G2211" s="1">
        <v>0</v>
      </c>
    </row>
    <row r="2212" spans="1:7">
      <c r="A2212" s="4">
        <v>2210</v>
      </c>
      <c r="B2212" s="1">
        <v>22100</v>
      </c>
      <c r="C2212" s="1" t="s">
        <v>3462</v>
      </c>
      <c r="D2212" s="1" t="s">
        <v>4420</v>
      </c>
      <c r="F2212" s="1" t="s">
        <v>33</v>
      </c>
      <c r="G2212" s="1">
        <v>1400</v>
      </c>
    </row>
    <row r="2213" spans="1:7">
      <c r="A2213" s="4">
        <v>2211</v>
      </c>
      <c r="B2213" s="1">
        <v>22110</v>
      </c>
      <c r="C2213" s="1" t="s">
        <v>3463</v>
      </c>
      <c r="D2213" s="1" t="s">
        <v>4421</v>
      </c>
      <c r="F2213" s="1" t="s">
        <v>33</v>
      </c>
      <c r="G2213" s="1">
        <v>342</v>
      </c>
    </row>
    <row r="2214" spans="1:7">
      <c r="A2214" s="4">
        <v>2212</v>
      </c>
      <c r="B2214" s="1">
        <v>22120</v>
      </c>
      <c r="C2214" s="1" t="s">
        <v>3464</v>
      </c>
      <c r="D2214" s="1" t="s">
        <v>4422</v>
      </c>
      <c r="F2214" s="1" t="s">
        <v>33</v>
      </c>
      <c r="G2214" s="1">
        <v>79</v>
      </c>
    </row>
    <row r="2215" spans="1:7">
      <c r="A2215" s="4">
        <v>2213</v>
      </c>
      <c r="B2215" s="1">
        <v>22130</v>
      </c>
      <c r="C2215" s="1" t="s">
        <v>3465</v>
      </c>
      <c r="D2215" s="1" t="s">
        <v>4423</v>
      </c>
      <c r="F2215" s="1" t="s">
        <v>33</v>
      </c>
      <c r="G2215" s="1">
        <v>98</v>
      </c>
    </row>
    <row r="2216" spans="1:7">
      <c r="A2216" s="4">
        <v>2214</v>
      </c>
      <c r="B2216" s="1">
        <v>22140</v>
      </c>
      <c r="C2216" s="1" t="s">
        <v>3466</v>
      </c>
      <c r="D2216" s="1" t="s">
        <v>4424</v>
      </c>
      <c r="F2216" s="1" t="s">
        <v>33</v>
      </c>
      <c r="G2216" s="1">
        <v>102</v>
      </c>
    </row>
    <row r="2217" spans="1:7">
      <c r="A2217" s="4">
        <v>2215</v>
      </c>
      <c r="B2217" s="1">
        <v>22150</v>
      </c>
      <c r="C2217" s="1" t="s">
        <v>3467</v>
      </c>
      <c r="D2217" s="1" t="s">
        <v>477</v>
      </c>
      <c r="F2217" s="1" t="s">
        <v>33</v>
      </c>
      <c r="G2217" s="1">
        <v>0</v>
      </c>
    </row>
    <row r="2218" spans="1:7" ht="30">
      <c r="A2218" s="4">
        <v>2216</v>
      </c>
      <c r="B2218" s="1">
        <v>22160</v>
      </c>
      <c r="C2218" s="1" t="s">
        <v>3468</v>
      </c>
      <c r="D2218" s="1" t="s">
        <v>1240</v>
      </c>
      <c r="F2218" s="1" t="s">
        <v>33</v>
      </c>
      <c r="G2218" s="1">
        <v>1730</v>
      </c>
    </row>
    <row r="2219" spans="1:7" ht="45">
      <c r="A2219" s="4">
        <v>2217</v>
      </c>
      <c r="B2219" s="1">
        <v>22170</v>
      </c>
      <c r="C2219" s="1" t="s">
        <v>3469</v>
      </c>
      <c r="D2219" s="1" t="s">
        <v>1241</v>
      </c>
      <c r="F2219" s="1" t="s">
        <v>33</v>
      </c>
      <c r="G2219" s="1">
        <v>1153</v>
      </c>
    </row>
    <row r="2220" spans="1:7" ht="60">
      <c r="A2220" s="4">
        <v>2218</v>
      </c>
      <c r="B2220" s="1">
        <v>22180</v>
      </c>
      <c r="C2220" s="1" t="s">
        <v>3470</v>
      </c>
      <c r="D2220" s="1" t="s">
        <v>4425</v>
      </c>
      <c r="F2220" s="1" t="s">
        <v>33</v>
      </c>
      <c r="G2220" s="1">
        <v>0</v>
      </c>
    </row>
    <row r="2221" spans="1:7">
      <c r="A2221" s="4">
        <v>2219</v>
      </c>
      <c r="B2221" s="1">
        <v>22190</v>
      </c>
      <c r="C2221" s="1" t="s">
        <v>3471</v>
      </c>
      <c r="D2221" s="1" t="s">
        <v>478</v>
      </c>
      <c r="F2221" s="1" t="s">
        <v>33</v>
      </c>
      <c r="G2221" s="1">
        <v>283866</v>
      </c>
    </row>
    <row r="2222" spans="1:7">
      <c r="A2222" s="4">
        <v>2220</v>
      </c>
      <c r="B2222" s="1">
        <v>22200</v>
      </c>
      <c r="C2222" s="1" t="s">
        <v>3472</v>
      </c>
      <c r="D2222" s="1" t="s">
        <v>479</v>
      </c>
      <c r="F2222" s="1" t="s">
        <v>33</v>
      </c>
      <c r="G2222" s="1">
        <v>349228</v>
      </c>
    </row>
    <row r="2223" spans="1:7">
      <c r="A2223" s="4">
        <v>2221</v>
      </c>
      <c r="B2223" s="1">
        <v>22210</v>
      </c>
      <c r="C2223" s="1" t="s">
        <v>3473</v>
      </c>
      <c r="D2223" s="1" t="s">
        <v>480</v>
      </c>
      <c r="F2223" s="1" t="s">
        <v>33</v>
      </c>
      <c r="G2223" s="1">
        <v>389501</v>
      </c>
    </row>
    <row r="2224" spans="1:7">
      <c r="A2224" s="4">
        <v>2222</v>
      </c>
      <c r="B2224" s="1">
        <v>22220</v>
      </c>
      <c r="C2224" s="1" t="s">
        <v>3474</v>
      </c>
      <c r="D2224" s="1" t="s">
        <v>481</v>
      </c>
      <c r="F2224" s="1" t="s">
        <v>33</v>
      </c>
      <c r="G2224" s="1">
        <v>418792</v>
      </c>
    </row>
    <row r="2225" spans="1:7">
      <c r="A2225" s="4">
        <v>2223</v>
      </c>
      <c r="B2225" s="1">
        <v>22230</v>
      </c>
      <c r="C2225" s="1" t="s">
        <v>3475</v>
      </c>
      <c r="D2225" s="1" t="s">
        <v>482</v>
      </c>
      <c r="F2225" s="1" t="s">
        <v>33</v>
      </c>
      <c r="G2225" s="1">
        <v>482555</v>
      </c>
    </row>
    <row r="2226" spans="1:7">
      <c r="A2226" s="4">
        <v>2224</v>
      </c>
      <c r="B2226" s="1">
        <v>22240</v>
      </c>
      <c r="C2226" s="1" t="s">
        <v>3476</v>
      </c>
      <c r="D2226" s="1" t="s">
        <v>483</v>
      </c>
      <c r="F2226" s="1" t="s">
        <v>33</v>
      </c>
      <c r="G2226" s="1">
        <v>586015</v>
      </c>
    </row>
    <row r="2227" spans="1:7">
      <c r="A2227" s="4">
        <v>2225</v>
      </c>
      <c r="B2227" s="1">
        <v>22250</v>
      </c>
      <c r="C2227" s="1" t="s">
        <v>3477</v>
      </c>
      <c r="D2227" s="1" t="s">
        <v>484</v>
      </c>
      <c r="F2227" s="1" t="s">
        <v>33</v>
      </c>
      <c r="G2227" s="1">
        <v>689652</v>
      </c>
    </row>
    <row r="2228" spans="1:7" ht="30">
      <c r="A2228" s="4">
        <v>2226</v>
      </c>
      <c r="B2228" s="1">
        <v>22260</v>
      </c>
      <c r="C2228" s="1" t="s">
        <v>3478</v>
      </c>
      <c r="D2228" s="1" t="s">
        <v>1242</v>
      </c>
      <c r="F2228" s="1" t="s">
        <v>33</v>
      </c>
      <c r="G2228" s="1">
        <v>0</v>
      </c>
    </row>
    <row r="2229" spans="1:7">
      <c r="A2229" s="4">
        <v>2227</v>
      </c>
      <c r="B2229" s="1">
        <v>22270</v>
      </c>
      <c r="C2229" s="1" t="s">
        <v>3479</v>
      </c>
      <c r="D2229" s="1" t="s">
        <v>478</v>
      </c>
      <c r="F2229" s="1" t="s">
        <v>33</v>
      </c>
      <c r="G2229" s="1">
        <v>5211</v>
      </c>
    </row>
    <row r="2230" spans="1:7">
      <c r="A2230" s="4">
        <v>2228</v>
      </c>
      <c r="B2230" s="1">
        <v>22280</v>
      </c>
      <c r="C2230" s="1" t="s">
        <v>3480</v>
      </c>
      <c r="D2230" s="1" t="s">
        <v>479</v>
      </c>
      <c r="F2230" s="1" t="s">
        <v>33</v>
      </c>
      <c r="G2230" s="1">
        <v>6556</v>
      </c>
    </row>
    <row r="2231" spans="1:7">
      <c r="A2231" s="4">
        <v>2229</v>
      </c>
      <c r="B2231" s="1">
        <v>22290</v>
      </c>
      <c r="C2231" s="1" t="s">
        <v>3481</v>
      </c>
      <c r="D2231" s="1" t="s">
        <v>480</v>
      </c>
      <c r="F2231" s="1" t="s">
        <v>33</v>
      </c>
      <c r="G2231" s="1">
        <v>7647</v>
      </c>
    </row>
    <row r="2232" spans="1:7">
      <c r="A2232" s="4">
        <v>2230</v>
      </c>
      <c r="B2232" s="1">
        <v>22300</v>
      </c>
      <c r="C2232" s="1" t="s">
        <v>3482</v>
      </c>
      <c r="D2232" s="1" t="s">
        <v>481</v>
      </c>
      <c r="F2232" s="1" t="s">
        <v>33</v>
      </c>
      <c r="G2232" s="1">
        <v>8737</v>
      </c>
    </row>
    <row r="2233" spans="1:7">
      <c r="A2233" s="4">
        <v>2231</v>
      </c>
      <c r="B2233" s="1">
        <v>22310</v>
      </c>
      <c r="C2233" s="1" t="s">
        <v>3483</v>
      </c>
      <c r="D2233" s="1" t="s">
        <v>482</v>
      </c>
      <c r="F2233" s="1" t="s">
        <v>33</v>
      </c>
      <c r="G2233" s="1">
        <v>11680</v>
      </c>
    </row>
    <row r="2234" spans="1:7">
      <c r="A2234" s="4">
        <v>2232</v>
      </c>
      <c r="B2234" s="1">
        <v>22320</v>
      </c>
      <c r="C2234" s="1" t="s">
        <v>3484</v>
      </c>
      <c r="D2234" s="1" t="s">
        <v>483</v>
      </c>
      <c r="F2234" s="1" t="s">
        <v>33</v>
      </c>
      <c r="G2234" s="1">
        <v>12516</v>
      </c>
    </row>
    <row r="2235" spans="1:7">
      <c r="A2235" s="4">
        <v>2233</v>
      </c>
      <c r="B2235" s="1">
        <v>22330</v>
      </c>
      <c r="C2235" s="1" t="s">
        <v>3485</v>
      </c>
      <c r="D2235" s="1" t="s">
        <v>484</v>
      </c>
      <c r="F2235" s="1" t="s">
        <v>33</v>
      </c>
      <c r="G2235" s="1">
        <v>13353</v>
      </c>
    </row>
    <row r="2236" spans="1:7" ht="30">
      <c r="A2236" s="4">
        <v>2234</v>
      </c>
      <c r="B2236" s="1">
        <v>22340</v>
      </c>
      <c r="C2236" s="1" t="s">
        <v>3486</v>
      </c>
      <c r="D2236" s="1" t="s">
        <v>485</v>
      </c>
      <c r="F2236" s="1" t="s">
        <v>33</v>
      </c>
      <c r="G2236" s="1">
        <v>0</v>
      </c>
    </row>
    <row r="2237" spans="1:7">
      <c r="A2237" s="4">
        <v>2235</v>
      </c>
      <c r="B2237" s="1">
        <v>22350</v>
      </c>
      <c r="C2237" s="1" t="s">
        <v>3487</v>
      </c>
      <c r="D2237" s="1" t="s">
        <v>4426</v>
      </c>
      <c r="F2237" s="1" t="s">
        <v>33</v>
      </c>
      <c r="G2237" s="1">
        <v>96408</v>
      </c>
    </row>
    <row r="2238" spans="1:7">
      <c r="A2238" s="4">
        <v>2236</v>
      </c>
      <c r="B2238" s="1">
        <v>22360</v>
      </c>
      <c r="C2238" s="1" t="s">
        <v>3488</v>
      </c>
      <c r="D2238" s="1" t="s">
        <v>4427</v>
      </c>
      <c r="F2238" s="1" t="s">
        <v>33</v>
      </c>
      <c r="G2238" s="1">
        <v>133233</v>
      </c>
    </row>
    <row r="2239" spans="1:7">
      <c r="A2239" s="4">
        <v>2237</v>
      </c>
      <c r="B2239" s="1">
        <v>22370</v>
      </c>
      <c r="C2239" s="1" t="s">
        <v>3489</v>
      </c>
      <c r="D2239" s="1" t="s">
        <v>4428</v>
      </c>
      <c r="F2239" s="1" t="s">
        <v>33</v>
      </c>
      <c r="G2239" s="1">
        <v>153122</v>
      </c>
    </row>
    <row r="2240" spans="1:7">
      <c r="A2240" s="4">
        <v>2238</v>
      </c>
      <c r="B2240" s="1">
        <v>22380</v>
      </c>
      <c r="C2240" s="1" t="s">
        <v>3490</v>
      </c>
      <c r="D2240" s="1" t="s">
        <v>4429</v>
      </c>
      <c r="F2240" s="1" t="s">
        <v>33</v>
      </c>
      <c r="G2240" s="1">
        <v>186328</v>
      </c>
    </row>
    <row r="2241" spans="1:7" ht="30">
      <c r="A2241" s="4">
        <v>2239</v>
      </c>
      <c r="B2241" s="1">
        <v>22390</v>
      </c>
      <c r="C2241" s="1" t="s">
        <v>3491</v>
      </c>
      <c r="D2241" s="1" t="s">
        <v>4430</v>
      </c>
      <c r="F2241" s="1" t="s">
        <v>33</v>
      </c>
      <c r="G2241" s="1">
        <v>0</v>
      </c>
    </row>
    <row r="2242" spans="1:7">
      <c r="A2242" s="4">
        <v>2240</v>
      </c>
      <c r="B2242" s="1">
        <v>22400</v>
      </c>
      <c r="C2242" s="1" t="s">
        <v>3492</v>
      </c>
      <c r="D2242" s="1" t="s">
        <v>4431</v>
      </c>
      <c r="F2242" s="1" t="s">
        <v>33</v>
      </c>
      <c r="G2242" s="1">
        <v>67497</v>
      </c>
    </row>
    <row r="2243" spans="1:7">
      <c r="A2243" s="4">
        <v>2241</v>
      </c>
      <c r="B2243" s="1">
        <v>22410</v>
      </c>
      <c r="C2243" s="1" t="s">
        <v>3493</v>
      </c>
      <c r="D2243" s="1" t="s">
        <v>4429</v>
      </c>
      <c r="F2243" s="1" t="s">
        <v>33</v>
      </c>
      <c r="G2243" s="1">
        <v>111223</v>
      </c>
    </row>
    <row r="2244" spans="1:7" ht="30">
      <c r="A2244" s="4">
        <v>2242</v>
      </c>
      <c r="B2244" s="1">
        <v>22420</v>
      </c>
      <c r="C2244" s="1" t="s">
        <v>3494</v>
      </c>
      <c r="D2244" s="1" t="s">
        <v>486</v>
      </c>
      <c r="F2244" s="1" t="s">
        <v>33</v>
      </c>
      <c r="G2244" s="1">
        <v>858</v>
      </c>
    </row>
    <row r="2245" spans="1:7" ht="30">
      <c r="A2245" s="4">
        <v>2243</v>
      </c>
      <c r="B2245" s="1">
        <v>22430</v>
      </c>
      <c r="C2245" s="1" t="s">
        <v>3495</v>
      </c>
      <c r="D2245" s="1" t="s">
        <v>4432</v>
      </c>
      <c r="F2245" s="1" t="s">
        <v>33</v>
      </c>
      <c r="G2245" s="1">
        <v>0</v>
      </c>
    </row>
    <row r="2246" spans="1:7">
      <c r="A2246" s="4">
        <v>2244</v>
      </c>
      <c r="B2246" s="1">
        <v>22440</v>
      </c>
      <c r="C2246" s="1" t="s">
        <v>3496</v>
      </c>
      <c r="D2246" s="1" t="s">
        <v>487</v>
      </c>
      <c r="F2246" s="1" t="s">
        <v>33</v>
      </c>
      <c r="G2246" s="1">
        <v>1059</v>
      </c>
    </row>
    <row r="2247" spans="1:7">
      <c r="A2247" s="4">
        <v>2245</v>
      </c>
      <c r="B2247" s="1">
        <v>22450</v>
      </c>
      <c r="C2247" s="1" t="s">
        <v>3497</v>
      </c>
      <c r="D2247" s="1" t="s">
        <v>4433</v>
      </c>
      <c r="F2247" s="1" t="s">
        <v>33</v>
      </c>
      <c r="G2247" s="1">
        <v>2337</v>
      </c>
    </row>
    <row r="2248" spans="1:7" ht="45">
      <c r="A2248" s="4">
        <v>2246</v>
      </c>
      <c r="B2248" s="1">
        <v>22460</v>
      </c>
      <c r="C2248" s="1" t="s">
        <v>3498</v>
      </c>
      <c r="D2248" s="1" t="s">
        <v>494</v>
      </c>
      <c r="F2248" s="1" t="s">
        <v>33</v>
      </c>
      <c r="G2248" s="1">
        <v>0</v>
      </c>
    </row>
    <row r="2249" spans="1:7">
      <c r="A2249" s="4">
        <v>2247</v>
      </c>
      <c r="B2249" s="1">
        <v>22470</v>
      </c>
      <c r="C2249" s="1" t="s">
        <v>3499</v>
      </c>
      <c r="D2249" s="1" t="s">
        <v>4434</v>
      </c>
      <c r="F2249" s="1" t="s">
        <v>33</v>
      </c>
      <c r="G2249" s="1">
        <v>29096</v>
      </c>
    </row>
    <row r="2250" spans="1:7">
      <c r="A2250" s="4">
        <v>2248</v>
      </c>
      <c r="B2250" s="1">
        <v>22480</v>
      </c>
      <c r="C2250" s="1" t="s">
        <v>3500</v>
      </c>
      <c r="D2250" s="1" t="s">
        <v>4435</v>
      </c>
      <c r="F2250" s="1" t="s">
        <v>488</v>
      </c>
      <c r="G2250" s="1">
        <v>61068</v>
      </c>
    </row>
    <row r="2251" spans="1:7" ht="60">
      <c r="A2251" s="4">
        <v>2249</v>
      </c>
      <c r="B2251" s="1">
        <v>22490</v>
      </c>
      <c r="C2251" s="1" t="s">
        <v>3501</v>
      </c>
      <c r="D2251" s="1" t="s">
        <v>1243</v>
      </c>
      <c r="F2251" s="1" t="s">
        <v>33</v>
      </c>
      <c r="G2251" s="1">
        <v>0</v>
      </c>
    </row>
    <row r="2252" spans="1:7">
      <c r="A2252" s="4">
        <v>2250</v>
      </c>
      <c r="B2252" s="1">
        <v>22500</v>
      </c>
      <c r="C2252" s="1" t="s">
        <v>3502</v>
      </c>
      <c r="D2252" s="1" t="s">
        <v>4436</v>
      </c>
      <c r="F2252" s="1" t="s">
        <v>33</v>
      </c>
      <c r="G2252" s="1">
        <v>4180</v>
      </c>
    </row>
    <row r="2253" spans="1:7">
      <c r="A2253" s="4">
        <v>2251</v>
      </c>
      <c r="B2253" s="1">
        <v>22510</v>
      </c>
      <c r="C2253" s="1" t="s">
        <v>3503</v>
      </c>
      <c r="D2253" s="1" t="s">
        <v>4437</v>
      </c>
      <c r="F2253" s="1" t="s">
        <v>33</v>
      </c>
      <c r="G2253" s="1">
        <v>5641</v>
      </c>
    </row>
    <row r="2254" spans="1:7">
      <c r="A2254" s="4">
        <v>2252</v>
      </c>
      <c r="B2254" s="1">
        <v>22520</v>
      </c>
      <c r="C2254" s="1" t="s">
        <v>3504</v>
      </c>
      <c r="D2254" s="1" t="s">
        <v>4438</v>
      </c>
      <c r="F2254" s="1" t="s">
        <v>33</v>
      </c>
      <c r="G2254" s="1">
        <v>8355</v>
      </c>
    </row>
    <row r="2255" spans="1:7" ht="45">
      <c r="A2255" s="4">
        <v>2253</v>
      </c>
      <c r="B2255" s="1">
        <v>22530</v>
      </c>
      <c r="C2255" s="1" t="s">
        <v>3505</v>
      </c>
      <c r="D2255" s="1" t="s">
        <v>1244</v>
      </c>
      <c r="F2255" s="1" t="s">
        <v>33</v>
      </c>
      <c r="G2255" s="1">
        <v>0</v>
      </c>
    </row>
    <row r="2256" spans="1:7">
      <c r="A2256" s="4">
        <v>2254</v>
      </c>
      <c r="B2256" s="1">
        <v>22540</v>
      </c>
      <c r="C2256" s="1" t="s">
        <v>3506</v>
      </c>
      <c r="D2256" s="1" t="s">
        <v>4439</v>
      </c>
      <c r="F2256" s="1" t="s">
        <v>33</v>
      </c>
      <c r="G2256" s="1">
        <v>8623</v>
      </c>
    </row>
    <row r="2257" spans="1:7">
      <c r="A2257" s="4">
        <v>2255</v>
      </c>
      <c r="B2257" s="1">
        <v>22550</v>
      </c>
      <c r="C2257" s="1" t="s">
        <v>3507</v>
      </c>
      <c r="D2257" s="1" t="s">
        <v>4440</v>
      </c>
      <c r="F2257" s="1" t="s">
        <v>33</v>
      </c>
      <c r="G2257" s="1">
        <v>11421</v>
      </c>
    </row>
    <row r="2258" spans="1:7">
      <c r="A2258" s="4">
        <v>2256</v>
      </c>
      <c r="B2258" s="1">
        <v>22560</v>
      </c>
      <c r="C2258" s="1" t="s">
        <v>3508</v>
      </c>
      <c r="D2258" s="1" t="s">
        <v>4441</v>
      </c>
      <c r="F2258" s="1" t="s">
        <v>33</v>
      </c>
      <c r="G2258" s="1">
        <v>14011</v>
      </c>
    </row>
    <row r="2259" spans="1:7">
      <c r="A2259" s="4">
        <v>2257</v>
      </c>
      <c r="B2259" s="1">
        <v>22570</v>
      </c>
      <c r="C2259" s="1" t="s">
        <v>3509</v>
      </c>
      <c r="D2259" s="1" t="s">
        <v>4442</v>
      </c>
      <c r="F2259" s="1" t="s">
        <v>33</v>
      </c>
      <c r="G2259" s="1">
        <v>18208</v>
      </c>
    </row>
    <row r="2260" spans="1:7" ht="45">
      <c r="A2260" s="4">
        <v>2258</v>
      </c>
      <c r="B2260" s="1">
        <v>22580</v>
      </c>
      <c r="C2260" s="1" t="s">
        <v>3510</v>
      </c>
      <c r="D2260" s="1" t="s">
        <v>1245</v>
      </c>
      <c r="F2260" s="1" t="s">
        <v>33</v>
      </c>
      <c r="G2260" s="1">
        <v>0</v>
      </c>
    </row>
    <row r="2261" spans="1:7">
      <c r="A2261" s="4">
        <v>2259</v>
      </c>
      <c r="B2261" s="1">
        <v>22590</v>
      </c>
      <c r="C2261" s="1" t="s">
        <v>3511</v>
      </c>
      <c r="D2261" s="1" t="s">
        <v>4443</v>
      </c>
      <c r="F2261" s="1" t="s">
        <v>33</v>
      </c>
      <c r="G2261" s="1">
        <v>34510</v>
      </c>
    </row>
    <row r="2262" spans="1:7">
      <c r="A2262" s="4">
        <v>2260</v>
      </c>
      <c r="B2262" s="1">
        <v>22600</v>
      </c>
      <c r="C2262" s="1" t="s">
        <v>3512</v>
      </c>
      <c r="D2262" s="1" t="s">
        <v>4444</v>
      </c>
      <c r="F2262" s="1" t="s">
        <v>33</v>
      </c>
      <c r="G2262" s="1">
        <v>42906</v>
      </c>
    </row>
    <row r="2263" spans="1:7">
      <c r="A2263" s="4">
        <v>2261</v>
      </c>
      <c r="B2263" s="1">
        <v>22610</v>
      </c>
      <c r="C2263" s="1" t="s">
        <v>3513</v>
      </c>
      <c r="D2263" s="1" t="s">
        <v>4445</v>
      </c>
      <c r="F2263" s="1" t="s">
        <v>33</v>
      </c>
      <c r="G2263" s="1">
        <v>49902</v>
      </c>
    </row>
    <row r="2264" spans="1:7">
      <c r="A2264" s="4">
        <v>2262</v>
      </c>
      <c r="B2264" s="1">
        <v>22620</v>
      </c>
      <c r="C2264" s="1" t="s">
        <v>3514</v>
      </c>
      <c r="D2264" s="1" t="s">
        <v>4446</v>
      </c>
      <c r="F2264" s="1" t="s">
        <v>33</v>
      </c>
      <c r="G2264" s="1">
        <v>68793</v>
      </c>
    </row>
    <row r="2265" spans="1:7">
      <c r="A2265" s="4">
        <v>2263</v>
      </c>
      <c r="B2265" s="1">
        <v>22630</v>
      </c>
      <c r="C2265" s="1" t="s">
        <v>3515</v>
      </c>
      <c r="D2265" s="1" t="s">
        <v>4447</v>
      </c>
      <c r="F2265" s="1" t="s">
        <v>33</v>
      </c>
      <c r="G2265" s="1">
        <v>87684</v>
      </c>
    </row>
    <row r="2266" spans="1:7">
      <c r="A2266" s="4">
        <v>2264</v>
      </c>
      <c r="B2266" s="1">
        <v>22640</v>
      </c>
      <c r="C2266" s="1" t="s">
        <v>3516</v>
      </c>
      <c r="D2266" s="1" t="s">
        <v>1246</v>
      </c>
      <c r="F2266" s="1" t="s">
        <v>33</v>
      </c>
      <c r="G2266" s="1">
        <v>0</v>
      </c>
    </row>
    <row r="2267" spans="1:7">
      <c r="A2267" s="4">
        <v>2265</v>
      </c>
      <c r="B2267" s="1">
        <v>22650</v>
      </c>
      <c r="C2267" s="1" t="s">
        <v>3517</v>
      </c>
      <c r="D2267" s="1" t="s">
        <v>4448</v>
      </c>
      <c r="F2267" s="1" t="s">
        <v>33</v>
      </c>
      <c r="G2267" s="1">
        <v>5176</v>
      </c>
    </row>
    <row r="2268" spans="1:7">
      <c r="A2268" s="4">
        <v>2266</v>
      </c>
      <c r="B2268" s="1">
        <v>22660</v>
      </c>
      <c r="C2268" s="1" t="s">
        <v>3518</v>
      </c>
      <c r="D2268" s="1" t="s">
        <v>4449</v>
      </c>
      <c r="F2268" s="1" t="s">
        <v>33</v>
      </c>
      <c r="G2268" s="1">
        <v>6416</v>
      </c>
    </row>
    <row r="2269" spans="1:7">
      <c r="A2269" s="4">
        <v>2267</v>
      </c>
      <c r="B2269" s="1">
        <v>22670</v>
      </c>
      <c r="C2269" s="1" t="s">
        <v>3519</v>
      </c>
      <c r="D2269" s="1" t="s">
        <v>4450</v>
      </c>
      <c r="F2269" s="1" t="s">
        <v>33</v>
      </c>
      <c r="G2269" s="1">
        <v>0</v>
      </c>
    </row>
    <row r="2270" spans="1:7">
      <c r="A2270" s="4">
        <v>2268</v>
      </c>
      <c r="B2270" s="1">
        <v>22680</v>
      </c>
      <c r="C2270" s="1" t="s">
        <v>3520</v>
      </c>
      <c r="D2270" s="1" t="s">
        <v>4448</v>
      </c>
      <c r="F2270" s="1" t="s">
        <v>33</v>
      </c>
      <c r="G2270" s="1">
        <v>5458</v>
      </c>
    </row>
    <row r="2271" spans="1:7">
      <c r="A2271" s="4">
        <v>2269</v>
      </c>
      <c r="B2271" s="1">
        <v>22690</v>
      </c>
      <c r="C2271" s="1" t="s">
        <v>3521</v>
      </c>
      <c r="D2271" s="1" t="s">
        <v>4449</v>
      </c>
      <c r="F2271" s="1" t="s">
        <v>33</v>
      </c>
      <c r="G2271" s="1">
        <v>8002</v>
      </c>
    </row>
    <row r="2272" spans="1:7" ht="45">
      <c r="A2272" s="4">
        <v>2270</v>
      </c>
      <c r="B2272" s="1">
        <v>22700</v>
      </c>
      <c r="C2272" s="1" t="s">
        <v>3522</v>
      </c>
      <c r="D2272" s="1" t="s">
        <v>1247</v>
      </c>
      <c r="F2272" s="1" t="s">
        <v>33</v>
      </c>
      <c r="G2272" s="1">
        <v>0</v>
      </c>
    </row>
    <row r="2273" spans="1:7">
      <c r="A2273" s="4">
        <v>2271</v>
      </c>
      <c r="B2273" s="1">
        <v>22710</v>
      </c>
      <c r="C2273" s="1" t="s">
        <v>3523</v>
      </c>
      <c r="D2273" s="1" t="s">
        <v>4451</v>
      </c>
      <c r="F2273" s="1" t="s">
        <v>33</v>
      </c>
      <c r="G2273" s="1">
        <v>14165</v>
      </c>
    </row>
    <row r="2274" spans="1:7">
      <c r="A2274" s="4">
        <v>2272</v>
      </c>
      <c r="B2274" s="1">
        <v>22720</v>
      </c>
      <c r="C2274" s="1" t="s">
        <v>3524</v>
      </c>
      <c r="D2274" s="1" t="s">
        <v>4452</v>
      </c>
      <c r="F2274" s="1" t="s">
        <v>33</v>
      </c>
      <c r="G2274" s="1">
        <v>24724</v>
      </c>
    </row>
    <row r="2275" spans="1:7">
      <c r="A2275" s="4">
        <v>2273</v>
      </c>
      <c r="B2275" s="1">
        <v>22730</v>
      </c>
      <c r="C2275" s="1" t="s">
        <v>3525</v>
      </c>
      <c r="D2275" s="1" t="s">
        <v>489</v>
      </c>
      <c r="F2275" s="1" t="s">
        <v>33</v>
      </c>
      <c r="G2275" s="1">
        <v>0</v>
      </c>
    </row>
    <row r="2276" spans="1:7">
      <c r="A2276" s="4">
        <v>2274</v>
      </c>
      <c r="B2276" s="1">
        <v>22740</v>
      </c>
      <c r="C2276" s="1" t="s">
        <v>3526</v>
      </c>
      <c r="D2276" s="1" t="s">
        <v>4453</v>
      </c>
      <c r="F2276" s="1" t="s">
        <v>33</v>
      </c>
      <c r="G2276" s="1">
        <v>5709</v>
      </c>
    </row>
    <row r="2277" spans="1:7">
      <c r="A2277" s="4">
        <v>2275</v>
      </c>
      <c r="B2277" s="1">
        <v>22750</v>
      </c>
      <c r="C2277" s="1" t="s">
        <v>3527</v>
      </c>
      <c r="D2277" s="1" t="s">
        <v>4454</v>
      </c>
      <c r="F2277" s="1" t="s">
        <v>33</v>
      </c>
      <c r="G2277" s="1">
        <v>6862</v>
      </c>
    </row>
    <row r="2278" spans="1:7">
      <c r="A2278" s="4">
        <v>2276</v>
      </c>
      <c r="B2278" s="1">
        <v>22760</v>
      </c>
      <c r="C2278" s="1" t="s">
        <v>3528</v>
      </c>
      <c r="D2278" s="1" t="s">
        <v>4455</v>
      </c>
      <c r="F2278" s="1" t="s">
        <v>33</v>
      </c>
      <c r="G2278" s="1">
        <v>7871</v>
      </c>
    </row>
    <row r="2279" spans="1:7">
      <c r="A2279" s="4">
        <v>2277</v>
      </c>
      <c r="B2279" s="1">
        <v>22770</v>
      </c>
      <c r="C2279" s="1" t="s">
        <v>3529</v>
      </c>
      <c r="D2279" s="1" t="s">
        <v>4456</v>
      </c>
      <c r="F2279" s="1" t="s">
        <v>33</v>
      </c>
      <c r="G2279" s="1">
        <v>8591</v>
      </c>
    </row>
    <row r="2280" spans="1:7" ht="30">
      <c r="A2280" s="4">
        <v>2278</v>
      </c>
      <c r="B2280" s="1">
        <v>22780</v>
      </c>
      <c r="C2280" s="1" t="s">
        <v>3530</v>
      </c>
      <c r="D2280" s="1" t="s">
        <v>1248</v>
      </c>
      <c r="F2280" s="1" t="s">
        <v>33</v>
      </c>
      <c r="G2280" s="1">
        <v>0</v>
      </c>
    </row>
    <row r="2281" spans="1:7">
      <c r="A2281" s="4">
        <v>2279</v>
      </c>
      <c r="B2281" s="1">
        <v>22790</v>
      </c>
      <c r="C2281" s="1" t="s">
        <v>3531</v>
      </c>
      <c r="D2281" s="1" t="s">
        <v>4457</v>
      </c>
      <c r="F2281" s="1" t="s">
        <v>33</v>
      </c>
      <c r="G2281" s="1">
        <v>18816</v>
      </c>
    </row>
    <row r="2282" spans="1:7">
      <c r="A2282" s="4">
        <v>2280</v>
      </c>
      <c r="B2282" s="1">
        <v>22800</v>
      </c>
      <c r="C2282" s="1" t="s">
        <v>3532</v>
      </c>
      <c r="D2282" s="1" t="s">
        <v>4458</v>
      </c>
      <c r="F2282" s="1" t="s">
        <v>33</v>
      </c>
      <c r="G2282" s="1">
        <v>35578</v>
      </c>
    </row>
    <row r="2283" spans="1:7">
      <c r="A2283" s="4">
        <v>2281</v>
      </c>
      <c r="B2283" s="1">
        <v>22810</v>
      </c>
      <c r="C2283" s="1" t="s">
        <v>3533</v>
      </c>
      <c r="D2283" s="1" t="s">
        <v>4459</v>
      </c>
      <c r="F2283" s="1" t="s">
        <v>33</v>
      </c>
      <c r="G2283" s="1">
        <v>35578</v>
      </c>
    </row>
    <row r="2284" spans="1:7">
      <c r="A2284" s="4">
        <v>2282</v>
      </c>
      <c r="B2284" s="1">
        <v>22820</v>
      </c>
      <c r="C2284" s="1" t="s">
        <v>3534</v>
      </c>
      <c r="D2284" s="1" t="s">
        <v>4460</v>
      </c>
      <c r="F2284" s="1" t="s">
        <v>33</v>
      </c>
      <c r="G2284" s="1">
        <v>35578</v>
      </c>
    </row>
    <row r="2285" spans="1:7">
      <c r="A2285" s="4">
        <v>2283</v>
      </c>
      <c r="B2285" s="1">
        <v>22830</v>
      </c>
      <c r="C2285" s="1" t="s">
        <v>3535</v>
      </c>
      <c r="D2285" s="15" t="s">
        <v>1249</v>
      </c>
      <c r="F2285" s="1" t="s">
        <v>20</v>
      </c>
      <c r="G2285" s="1">
        <v>0</v>
      </c>
    </row>
    <row r="2286" spans="1:7">
      <c r="A2286" s="4">
        <v>2284</v>
      </c>
      <c r="B2286" s="1">
        <v>22840</v>
      </c>
      <c r="C2286" s="1" t="s">
        <v>3536</v>
      </c>
      <c r="D2286" s="15" t="s">
        <v>4461</v>
      </c>
      <c r="F2286" s="1" t="s">
        <v>20</v>
      </c>
      <c r="G2286" s="1">
        <v>19</v>
      </c>
    </row>
    <row r="2287" spans="1:7">
      <c r="A2287" s="4">
        <v>2285</v>
      </c>
      <c r="B2287" s="1">
        <v>22850</v>
      </c>
      <c r="C2287" s="1" t="s">
        <v>3537</v>
      </c>
      <c r="D2287" s="1" t="s">
        <v>4462</v>
      </c>
      <c r="F2287" s="1" t="s">
        <v>33</v>
      </c>
      <c r="G2287" s="1">
        <v>129</v>
      </c>
    </row>
    <row r="2288" spans="1:7">
      <c r="A2288" s="4">
        <v>2286</v>
      </c>
      <c r="B2288" s="1">
        <v>22860</v>
      </c>
      <c r="C2288" s="1" t="s">
        <v>3538</v>
      </c>
      <c r="D2288" s="15" t="s">
        <v>4463</v>
      </c>
      <c r="F2288" s="1" t="s">
        <v>33</v>
      </c>
      <c r="G2288" s="1">
        <v>129</v>
      </c>
    </row>
    <row r="2289" spans="1:7">
      <c r="A2289" s="4">
        <v>2287</v>
      </c>
      <c r="B2289" s="1">
        <v>22870</v>
      </c>
      <c r="C2289" s="1" t="s">
        <v>3539</v>
      </c>
      <c r="D2289" s="1" t="s">
        <v>4464</v>
      </c>
      <c r="F2289" s="1" t="s">
        <v>33</v>
      </c>
      <c r="G2289" s="1">
        <v>129</v>
      </c>
    </row>
    <row r="2290" spans="1:7">
      <c r="A2290" s="4">
        <v>2288</v>
      </c>
      <c r="B2290" s="1">
        <v>22880</v>
      </c>
      <c r="C2290" s="1" t="s">
        <v>3540</v>
      </c>
      <c r="D2290" s="1" t="s">
        <v>4465</v>
      </c>
      <c r="F2290" s="1" t="s">
        <v>33</v>
      </c>
      <c r="G2290" s="1">
        <v>75</v>
      </c>
    </row>
    <row r="2291" spans="1:7">
      <c r="A2291" s="4">
        <v>2289</v>
      </c>
      <c r="B2291" s="1">
        <v>22890</v>
      </c>
      <c r="C2291" s="1" t="s">
        <v>3541</v>
      </c>
      <c r="D2291" s="1" t="s">
        <v>4466</v>
      </c>
      <c r="F2291" s="1" t="s">
        <v>33</v>
      </c>
      <c r="G2291" s="1">
        <v>150</v>
      </c>
    </row>
    <row r="2292" spans="1:7">
      <c r="A2292" s="4">
        <v>2290</v>
      </c>
      <c r="B2292" s="1">
        <v>22900</v>
      </c>
      <c r="C2292" s="1" t="s">
        <v>3542</v>
      </c>
      <c r="D2292" s="1" t="s">
        <v>4467</v>
      </c>
      <c r="F2292" s="1" t="s">
        <v>33</v>
      </c>
      <c r="G2292" s="1">
        <v>4375</v>
      </c>
    </row>
    <row r="2293" spans="1:7">
      <c r="A2293" s="4">
        <v>2291</v>
      </c>
      <c r="B2293" s="1">
        <v>22910</v>
      </c>
      <c r="C2293" s="1" t="s">
        <v>3543</v>
      </c>
      <c r="D2293" s="1" t="s">
        <v>4468</v>
      </c>
      <c r="F2293" s="1" t="s">
        <v>33</v>
      </c>
      <c r="G2293" s="1">
        <v>8242</v>
      </c>
    </row>
    <row r="2294" spans="1:7" ht="90">
      <c r="A2294" s="4">
        <v>2292</v>
      </c>
      <c r="B2294" s="1">
        <v>22920</v>
      </c>
      <c r="C2294" s="1" t="s">
        <v>3544</v>
      </c>
      <c r="D2294" s="1" t="s">
        <v>1250</v>
      </c>
      <c r="F2294" s="1" t="s">
        <v>33</v>
      </c>
      <c r="G2294" s="1">
        <v>0</v>
      </c>
    </row>
    <row r="2295" spans="1:7">
      <c r="A2295" s="4">
        <v>2293</v>
      </c>
      <c r="B2295" s="1">
        <v>22930</v>
      </c>
      <c r="C2295" s="1" t="s">
        <v>3545</v>
      </c>
      <c r="D2295" s="1" t="s">
        <v>4469</v>
      </c>
      <c r="F2295" s="1" t="s">
        <v>33</v>
      </c>
      <c r="G2295" s="1">
        <v>361</v>
      </c>
    </row>
    <row r="2296" spans="1:7">
      <c r="A2296" s="4">
        <v>2294</v>
      </c>
      <c r="B2296" s="1">
        <v>22940</v>
      </c>
      <c r="C2296" s="1" t="s">
        <v>3546</v>
      </c>
      <c r="D2296" s="1" t="s">
        <v>4470</v>
      </c>
      <c r="F2296" s="1" t="s">
        <v>33</v>
      </c>
      <c r="G2296" s="1">
        <v>0</v>
      </c>
    </row>
    <row r="2297" spans="1:7">
      <c r="A2297" s="4">
        <v>2295</v>
      </c>
      <c r="B2297" s="1">
        <v>22950</v>
      </c>
      <c r="C2297" s="1" t="s">
        <v>3547</v>
      </c>
      <c r="D2297" s="1" t="s">
        <v>4471</v>
      </c>
      <c r="F2297" s="1" t="s">
        <v>33</v>
      </c>
      <c r="G2297" s="1">
        <v>578</v>
      </c>
    </row>
    <row r="2298" spans="1:7">
      <c r="A2298" s="4">
        <v>2296</v>
      </c>
      <c r="B2298" s="1">
        <v>22960</v>
      </c>
      <c r="C2298" s="1" t="s">
        <v>3548</v>
      </c>
      <c r="D2298" s="1" t="s">
        <v>4472</v>
      </c>
      <c r="F2298" s="1" t="s">
        <v>33</v>
      </c>
      <c r="G2298" s="1">
        <v>928</v>
      </c>
    </row>
    <row r="2299" spans="1:7">
      <c r="A2299" s="4">
        <v>2297</v>
      </c>
      <c r="B2299" s="1">
        <v>22970</v>
      </c>
      <c r="C2299" s="1" t="s">
        <v>3549</v>
      </c>
      <c r="D2299" s="1" t="s">
        <v>4473</v>
      </c>
      <c r="F2299" s="1" t="s">
        <v>33</v>
      </c>
      <c r="G2299" s="1">
        <v>1292</v>
      </c>
    </row>
    <row r="2300" spans="1:7">
      <c r="A2300" s="4">
        <v>2298</v>
      </c>
      <c r="B2300" s="1">
        <v>22980</v>
      </c>
      <c r="C2300" s="1" t="s">
        <v>3550</v>
      </c>
      <c r="D2300" s="1" t="s">
        <v>4474</v>
      </c>
      <c r="F2300" s="1" t="s">
        <v>33</v>
      </c>
      <c r="G2300" s="1">
        <v>2005</v>
      </c>
    </row>
    <row r="2301" spans="1:7">
      <c r="A2301" s="4">
        <v>2299</v>
      </c>
      <c r="B2301" s="1">
        <v>22990</v>
      </c>
      <c r="C2301" s="1" t="s">
        <v>3551</v>
      </c>
      <c r="D2301" s="1" t="s">
        <v>1251</v>
      </c>
      <c r="F2301" s="1" t="s">
        <v>33</v>
      </c>
      <c r="G2301" s="1">
        <v>0</v>
      </c>
    </row>
    <row r="2302" spans="1:7">
      <c r="A2302" s="4">
        <v>2300</v>
      </c>
      <c r="B2302" s="1">
        <v>23000</v>
      </c>
      <c r="C2302" s="1" t="s">
        <v>3552</v>
      </c>
      <c r="D2302" s="1" t="s">
        <v>4472</v>
      </c>
      <c r="F2302" s="1" t="s">
        <v>33</v>
      </c>
      <c r="G2302" s="1">
        <v>956</v>
      </c>
    </row>
    <row r="2303" spans="1:7">
      <c r="A2303" s="4">
        <v>2301</v>
      </c>
      <c r="B2303" s="1">
        <v>23010</v>
      </c>
      <c r="C2303" s="1" t="s">
        <v>3553</v>
      </c>
      <c r="D2303" s="1" t="s">
        <v>4473</v>
      </c>
      <c r="F2303" s="1" t="s">
        <v>33</v>
      </c>
      <c r="G2303" s="1">
        <v>1305</v>
      </c>
    </row>
    <row r="2304" spans="1:7">
      <c r="A2304" s="4">
        <v>2302</v>
      </c>
      <c r="B2304" s="1">
        <v>23020</v>
      </c>
      <c r="C2304" s="1" t="s">
        <v>3554</v>
      </c>
      <c r="D2304" s="1" t="s">
        <v>4475</v>
      </c>
      <c r="F2304" s="1" t="s">
        <v>33</v>
      </c>
      <c r="G2304" s="1">
        <v>158</v>
      </c>
    </row>
    <row r="2305" spans="1:7">
      <c r="A2305" s="4">
        <v>2303</v>
      </c>
      <c r="B2305" s="1">
        <v>23030</v>
      </c>
      <c r="C2305" s="1" t="s">
        <v>3555</v>
      </c>
      <c r="D2305" s="1" t="s">
        <v>4476</v>
      </c>
      <c r="F2305" s="1" t="s">
        <v>33</v>
      </c>
      <c r="G2305" s="1">
        <v>158</v>
      </c>
    </row>
    <row r="2306" spans="1:7">
      <c r="A2306" s="4">
        <v>2304</v>
      </c>
      <c r="B2306" s="1">
        <v>23040</v>
      </c>
      <c r="C2306" s="1" t="s">
        <v>3556</v>
      </c>
      <c r="D2306" s="1" t="s">
        <v>490</v>
      </c>
      <c r="F2306" s="1" t="s">
        <v>33</v>
      </c>
      <c r="G2306" s="1">
        <v>245</v>
      </c>
    </row>
    <row r="2307" spans="1:7">
      <c r="A2307" s="4">
        <v>2305</v>
      </c>
      <c r="B2307" s="1">
        <v>23050</v>
      </c>
      <c r="C2307" s="1" t="s">
        <v>3557</v>
      </c>
      <c r="D2307" s="1" t="s">
        <v>491</v>
      </c>
      <c r="F2307" s="1" t="s">
        <v>33</v>
      </c>
      <c r="G2307" s="1">
        <v>215</v>
      </c>
    </row>
    <row r="2308" spans="1:7">
      <c r="A2308" s="4">
        <v>2306</v>
      </c>
      <c r="B2308" s="1">
        <v>23060</v>
      </c>
      <c r="C2308" s="1" t="s">
        <v>3558</v>
      </c>
      <c r="D2308" s="1" t="s">
        <v>492</v>
      </c>
      <c r="F2308" s="1" t="s">
        <v>33</v>
      </c>
      <c r="G2308" s="1">
        <v>347</v>
      </c>
    </row>
    <row r="2309" spans="1:7">
      <c r="A2309" s="4">
        <v>2307</v>
      </c>
      <c r="B2309" s="1">
        <v>23070</v>
      </c>
      <c r="C2309" s="1" t="s">
        <v>3559</v>
      </c>
      <c r="D2309" s="1" t="s">
        <v>493</v>
      </c>
      <c r="F2309" s="1" t="s">
        <v>33</v>
      </c>
      <c r="G2309" s="1">
        <v>361</v>
      </c>
    </row>
    <row r="2310" spans="1:7">
      <c r="A2310" s="4">
        <v>2308</v>
      </c>
      <c r="B2310" s="1">
        <v>23080</v>
      </c>
      <c r="C2310" s="1" t="s">
        <v>3560</v>
      </c>
      <c r="D2310" s="1" t="s">
        <v>4477</v>
      </c>
      <c r="F2310" s="1" t="s">
        <v>33</v>
      </c>
      <c r="G2310" s="1">
        <v>55</v>
      </c>
    </row>
    <row r="2311" spans="1:7">
      <c r="A2311" s="4">
        <v>2309</v>
      </c>
      <c r="B2311" s="1">
        <v>23090</v>
      </c>
      <c r="C2311" s="1" t="s">
        <v>3561</v>
      </c>
      <c r="D2311" s="1" t="s">
        <v>4478</v>
      </c>
      <c r="F2311" s="1" t="s">
        <v>33</v>
      </c>
      <c r="G2311" s="1">
        <v>210</v>
      </c>
    </row>
    <row r="2312" spans="1:7">
      <c r="A2312" s="4">
        <v>2310</v>
      </c>
      <c r="B2312" s="1">
        <v>23100</v>
      </c>
      <c r="C2312" s="1" t="s">
        <v>3562</v>
      </c>
      <c r="D2312" s="1" t="s">
        <v>4479</v>
      </c>
      <c r="F2312" s="1" t="s">
        <v>33</v>
      </c>
      <c r="G2312" s="1">
        <v>361</v>
      </c>
    </row>
    <row r="2313" spans="1:7" ht="30">
      <c r="A2313" s="4">
        <v>2311</v>
      </c>
      <c r="B2313" s="1">
        <v>23110</v>
      </c>
      <c r="C2313" s="1" t="s">
        <v>3563</v>
      </c>
      <c r="D2313" s="1" t="s">
        <v>4480</v>
      </c>
      <c r="F2313" s="1" t="s">
        <v>20</v>
      </c>
      <c r="G2313" s="1">
        <v>70</v>
      </c>
    </row>
    <row r="2314" spans="1:7">
      <c r="A2314" s="4">
        <v>2312</v>
      </c>
      <c r="B2314" s="1">
        <v>23120</v>
      </c>
      <c r="C2314" s="1" t="s">
        <v>3564</v>
      </c>
      <c r="D2314" s="1" t="s">
        <v>4481</v>
      </c>
      <c r="F2314" s="1" t="s">
        <v>33</v>
      </c>
      <c r="G2314" s="1">
        <v>14355</v>
      </c>
    </row>
    <row r="2315" spans="1:7">
      <c r="A2315" s="4">
        <v>2313</v>
      </c>
      <c r="B2315" s="1">
        <v>23140</v>
      </c>
      <c r="D2315" s="1" t="s">
        <v>4482</v>
      </c>
      <c r="F2315" s="1" t="s">
        <v>33</v>
      </c>
      <c r="G2315" s="1">
        <v>9520</v>
      </c>
    </row>
    <row r="2316" spans="1:7">
      <c r="A2316" s="4">
        <v>2314</v>
      </c>
      <c r="B2316" s="1">
        <v>23150</v>
      </c>
      <c r="D2316" s="1" t="s">
        <v>4483</v>
      </c>
      <c r="F2316" s="1" t="s">
        <v>33</v>
      </c>
      <c r="G2316" s="1">
        <v>15275</v>
      </c>
    </row>
    <row r="2317" spans="1:7">
      <c r="A2317" s="4">
        <v>2315</v>
      </c>
      <c r="B2317" s="1">
        <v>23160</v>
      </c>
      <c r="D2317" s="1" t="s">
        <v>4484</v>
      </c>
      <c r="F2317" s="1" t="s">
        <v>33</v>
      </c>
      <c r="G2317" s="1">
        <v>11900</v>
      </c>
    </row>
    <row r="2318" spans="1:7">
      <c r="A2318" s="4">
        <v>2316</v>
      </c>
      <c r="B2318" s="1">
        <v>23170</v>
      </c>
      <c r="D2318" s="1" t="s">
        <v>4485</v>
      </c>
      <c r="F2318" s="1" t="s">
        <v>33</v>
      </c>
      <c r="G2318" s="1">
        <v>725</v>
      </c>
    </row>
    <row r="2319" spans="1:7">
      <c r="A2319" s="4">
        <v>2317</v>
      </c>
      <c r="B2319" s="1">
        <v>23180</v>
      </c>
      <c r="D2319" s="1" t="s">
        <v>4486</v>
      </c>
      <c r="F2319" s="1" t="s">
        <v>33</v>
      </c>
      <c r="G2319" s="1">
        <v>905</v>
      </c>
    </row>
    <row r="2320" spans="1:7">
      <c r="A2320" s="4">
        <v>2318</v>
      </c>
      <c r="B2320" s="1">
        <v>23190</v>
      </c>
      <c r="D2320" s="1" t="s">
        <v>4487</v>
      </c>
      <c r="F2320" s="1" t="s">
        <v>33</v>
      </c>
      <c r="G2320" s="1">
        <v>165</v>
      </c>
    </row>
    <row r="2321" spans="1:7">
      <c r="A2321" s="4">
        <v>2319</v>
      </c>
      <c r="B2321" s="1">
        <v>23200</v>
      </c>
      <c r="D2321" s="1" t="s">
        <v>4488</v>
      </c>
      <c r="F2321" s="1" t="s">
        <v>33</v>
      </c>
      <c r="G2321" s="1">
        <v>174</v>
      </c>
    </row>
    <row r="2322" spans="1:7">
      <c r="A2322" s="4">
        <v>2320</v>
      </c>
      <c r="B2322" s="1">
        <v>23210</v>
      </c>
      <c r="D2322" s="1" t="s">
        <v>4489</v>
      </c>
      <c r="F2322" s="1" t="s">
        <v>33</v>
      </c>
      <c r="G2322" s="1">
        <v>575</v>
      </c>
    </row>
    <row r="2323" spans="1:7">
      <c r="A2323" s="4">
        <v>2321</v>
      </c>
      <c r="B2323" s="1">
        <v>23220</v>
      </c>
      <c r="D2323" s="1" t="s">
        <v>4490</v>
      </c>
      <c r="F2323" s="1" t="s">
        <v>33</v>
      </c>
      <c r="G2323" s="1">
        <v>11900</v>
      </c>
    </row>
    <row r="2324" spans="1:7">
      <c r="A2324" s="4">
        <v>2322</v>
      </c>
      <c r="B2324" s="1">
        <v>23230</v>
      </c>
      <c r="D2324" s="1" t="s">
        <v>4491</v>
      </c>
      <c r="F2324" s="1" t="s">
        <v>4498</v>
      </c>
      <c r="G2324" s="1">
        <v>1238</v>
      </c>
    </row>
    <row r="2325" spans="1:7">
      <c r="A2325" s="4">
        <v>2323</v>
      </c>
      <c r="B2325" s="1">
        <v>23240</v>
      </c>
      <c r="D2325" s="1" t="s">
        <v>4492</v>
      </c>
      <c r="F2325" s="1" t="s">
        <v>20</v>
      </c>
      <c r="G2325" s="1">
        <v>1974</v>
      </c>
    </row>
    <row r="2326" spans="1:7">
      <c r="A2326" s="4">
        <v>2324</v>
      </c>
      <c r="B2326" s="1">
        <v>23250</v>
      </c>
      <c r="D2326" s="1" t="s">
        <v>4493</v>
      </c>
      <c r="F2326" s="1" t="s">
        <v>33</v>
      </c>
      <c r="G2326" s="1">
        <v>63760</v>
      </c>
    </row>
    <row r="2327" spans="1:7">
      <c r="A2327" s="4">
        <v>2325</v>
      </c>
      <c r="B2327" s="1">
        <v>23260</v>
      </c>
      <c r="D2327" s="1" t="s">
        <v>4494</v>
      </c>
      <c r="F2327" s="1" t="s">
        <v>33</v>
      </c>
      <c r="G2327" s="1">
        <v>114520</v>
      </c>
    </row>
    <row r="2328" spans="1:7">
      <c r="A2328" s="4">
        <v>2326</v>
      </c>
      <c r="B2328" s="1">
        <v>23270</v>
      </c>
      <c r="D2328" s="1" t="s">
        <v>4495</v>
      </c>
      <c r="F2328" s="1" t="s">
        <v>33</v>
      </c>
      <c r="G2328" s="1">
        <v>3015</v>
      </c>
    </row>
    <row r="2329" spans="1:7">
      <c r="A2329" s="4">
        <v>2327</v>
      </c>
      <c r="B2329" s="1">
        <v>23280</v>
      </c>
      <c r="D2329" s="1" t="s">
        <v>4496</v>
      </c>
      <c r="F2329" s="1" t="s">
        <v>33</v>
      </c>
      <c r="G2329" s="1">
        <v>543</v>
      </c>
    </row>
  </sheetData>
  <mergeCells count="6">
    <mergeCell ref="H1:H2"/>
    <mergeCell ref="B1:D1"/>
    <mergeCell ref="A1:A2"/>
    <mergeCell ref="E1:E2"/>
    <mergeCell ref="F1:F2"/>
    <mergeCell ref="G1:G2"/>
  </mergeCells>
  <pageMargins left="0.45" right="0" top="0.5" bottom="0" header="0" footer="0"/>
  <pageSetup orientation="portrait" r:id="rId1"/>
  <drawing r:id="rId2"/>
</worksheet>
</file>

<file path=xl/worksheets/sheet10.xml><?xml version="1.0" encoding="utf-8"?>
<worksheet xmlns="http://schemas.openxmlformats.org/spreadsheetml/2006/main" xmlns:r="http://schemas.openxmlformats.org/officeDocument/2006/relationships">
  <dimension ref="A1"/>
  <sheetViews>
    <sheetView workbookViewId="0">
      <selection activeCell="K23" sqref="K23"/>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40"/>
  <sheetViews>
    <sheetView workbookViewId="0">
      <pane ySplit="6" topLeftCell="A7" activePane="bottomLeft" state="frozen"/>
      <selection pane="bottomLeft" activeCell="E8" sqref="E8"/>
    </sheetView>
  </sheetViews>
  <sheetFormatPr defaultRowHeight="15"/>
  <cols>
    <col min="1" max="1" width="10.7109375" style="1" customWidth="1"/>
    <col min="2" max="2" width="14.28515625" style="1" customWidth="1"/>
    <col min="3" max="3" width="65.7109375" style="1" customWidth="1"/>
    <col min="4" max="4" width="11" style="1" bestFit="1" customWidth="1"/>
    <col min="5" max="5" width="9.5703125" style="1" customWidth="1"/>
    <col min="6" max="6" width="15.42578125" style="1" customWidth="1"/>
    <col min="7" max="7" width="18.7109375" bestFit="1" customWidth="1"/>
  </cols>
  <sheetData>
    <row r="1" spans="1:7" s="1" customFormat="1" ht="15.75">
      <c r="A1" s="55"/>
      <c r="B1" s="76" t="s">
        <v>898</v>
      </c>
      <c r="C1" s="76"/>
      <c r="D1" s="82" t="s">
        <v>905</v>
      </c>
      <c r="E1" s="83"/>
      <c r="F1" s="83"/>
      <c r="G1" s="84"/>
    </row>
    <row r="2" spans="1:7" s="1" customFormat="1" ht="15.75">
      <c r="A2" s="56"/>
      <c r="B2" s="85" t="s">
        <v>4501</v>
      </c>
      <c r="C2" s="85"/>
      <c r="D2" s="62" t="s">
        <v>899</v>
      </c>
      <c r="E2" s="86" t="s">
        <v>4502</v>
      </c>
      <c r="F2" s="86"/>
      <c r="G2" s="87"/>
    </row>
    <row r="3" spans="1:7" s="1" customFormat="1" ht="16.5" thickBot="1">
      <c r="A3" s="57"/>
      <c r="B3" s="88" t="s">
        <v>900</v>
      </c>
      <c r="C3" s="88"/>
      <c r="D3" s="63" t="s">
        <v>901</v>
      </c>
      <c r="E3" s="89">
        <v>42823</v>
      </c>
      <c r="F3" s="89"/>
      <c r="G3" s="90"/>
    </row>
    <row r="4" spans="1:7" s="1" customFormat="1" ht="16.5" thickBot="1">
      <c r="A4" s="75" t="s">
        <v>4504</v>
      </c>
      <c r="B4" s="76"/>
      <c r="C4" s="76"/>
      <c r="D4" s="76"/>
      <c r="E4" s="76"/>
      <c r="F4" s="76"/>
      <c r="G4" s="77"/>
    </row>
    <row r="5" spans="1:7" s="1" customFormat="1" ht="16.5" thickBot="1">
      <c r="A5" s="42"/>
      <c r="B5" s="91" t="s">
        <v>4503</v>
      </c>
      <c r="C5" s="91"/>
      <c r="D5" s="43"/>
      <c r="E5" s="43"/>
      <c r="F5" s="43"/>
      <c r="G5" s="44"/>
    </row>
    <row r="6" spans="1:7" s="8" customFormat="1" ht="15" customHeight="1">
      <c r="A6" s="64" t="s">
        <v>8</v>
      </c>
      <c r="B6" s="65" t="s">
        <v>6</v>
      </c>
      <c r="C6" s="65" t="s">
        <v>7</v>
      </c>
      <c r="D6" s="66" t="s">
        <v>1</v>
      </c>
      <c r="E6" s="66" t="s">
        <v>2</v>
      </c>
      <c r="F6" s="66" t="s">
        <v>3</v>
      </c>
      <c r="G6" s="67" t="s">
        <v>902</v>
      </c>
    </row>
    <row r="7" spans="1:7" s="8" customFormat="1" ht="15" customHeight="1">
      <c r="A7" s="58"/>
      <c r="B7" s="59"/>
      <c r="C7" s="59"/>
      <c r="D7" s="60"/>
      <c r="E7" s="60"/>
      <c r="F7" s="60"/>
      <c r="G7" s="61"/>
    </row>
    <row r="8" spans="1:7" s="37" customFormat="1" ht="45">
      <c r="A8" s="29">
        <f>SOR!A318</f>
        <v>316</v>
      </c>
      <c r="B8" s="4" t="str">
        <f>VLOOKUP($A8,SOR!$A$3:$G$2329,3,FALSE)</f>
        <v>MPLCL10100</v>
      </c>
      <c r="C8" s="4" t="str">
        <f>VLOOKUP($A8,SOR!$A$3:$G$2329,4,FALSE)</f>
        <v>Structural steel work riveted,bolted or welded in built up sections, trusses &amp; framed work, including cutting, hoisting, fixing in position and applying a priming coat of approved steel primer all complete:</v>
      </c>
      <c r="D8" s="27">
        <v>9600</v>
      </c>
      <c r="E8" s="27" t="s">
        <v>26</v>
      </c>
      <c r="F8" s="27">
        <f>VLOOKUP($A8,SOR!$A$3:$G$2329,7,FALSE)</f>
        <v>76</v>
      </c>
      <c r="G8" s="30">
        <f t="shared" ref="G8" si="0">D8*F8</f>
        <v>729600</v>
      </c>
    </row>
    <row r="9" spans="1:7" s="37" customFormat="1" ht="90">
      <c r="A9" s="29">
        <f>SOR!A13</f>
        <v>11</v>
      </c>
      <c r="B9" s="4" t="str">
        <f>VLOOKUP($A9,SOR!$A$3:$G$2329,3,FALSE)</f>
        <v>MPLCL007XX</v>
      </c>
      <c r="C9" s="4" t="str">
        <f>VLOOKUP($A9,SOR!$A$3:$G$2329,4,FALSE)</f>
        <v>Earth   work   in   excavation   by   mechanical   means   (Hydraulic excavator) / manual means in foundation trenches or drains (not exceeding 1.5 m in width or 10 sqm on plan) including dressing of sides &amp; ramming of bottoms, lift upto 1.5 m, including getting out the excavated  soil &amp; disposal  of  surplus  excavated  soil  as directed within or outside the site at an unobjectionable place.</v>
      </c>
      <c r="D9" s="27"/>
      <c r="E9" s="27"/>
      <c r="F9" s="27">
        <f>VLOOKUP($A9,SOR!$A$3:$G$2329,7,FALSE)</f>
        <v>0</v>
      </c>
      <c r="G9" s="30"/>
    </row>
    <row r="10" spans="1:7" s="37" customFormat="1">
      <c r="A10" s="29">
        <f>SOR!A14</f>
        <v>12</v>
      </c>
      <c r="B10" s="4" t="str">
        <f>VLOOKUP($A10,SOR!$A$3:$G$2329,3,FALSE)</f>
        <v>MPLCL00701</v>
      </c>
      <c r="C10" s="4" t="str">
        <f>VLOOKUP($A10,SOR!$A$3:$G$2329,4,FALSE)</f>
        <v>i) All kinds of Soil</v>
      </c>
      <c r="D10" s="27">
        <v>5</v>
      </c>
      <c r="E10" s="27" t="s">
        <v>4505</v>
      </c>
      <c r="F10" s="27">
        <f>VLOOKUP($A10,SOR!$A$3:$G$2329,7,FALSE)</f>
        <v>162</v>
      </c>
      <c r="G10" s="30">
        <f t="shared" ref="G10" si="1">D10*F10</f>
        <v>810</v>
      </c>
    </row>
    <row r="11" spans="1:7" s="37" customFormat="1" ht="75">
      <c r="A11" s="29">
        <f>SOR!A78</f>
        <v>76</v>
      </c>
      <c r="B11" s="4" t="str">
        <f>VLOOKUP($A11,SOR!$A$3:$G$2329,3,FALSE)</f>
        <v>MPLCL02000</v>
      </c>
      <c r="C11" s="4" t="str">
        <f>VLOOKUP($A11,SOR!$A$3:$G$2329,4,FALSE)</f>
        <v>Supplying  and Local sand filling within the grading zone V of fine aggregates specified in table 3.1 , clause 3.1.3 of  attached specifications, in plinth, under floors etc. in layers not exceeding 20cm in depth, each deposited layer to be compacted by ramming watering and dressing complete</v>
      </c>
      <c r="D11" s="27">
        <v>5</v>
      </c>
      <c r="E11" s="27" t="s">
        <v>4505</v>
      </c>
      <c r="F11" s="27">
        <f>VLOOKUP($A11,SOR!$A$3:$G$2329,7,FALSE)</f>
        <v>938</v>
      </c>
      <c r="G11" s="30">
        <f t="shared" ref="G11" si="2">D11*F11</f>
        <v>4690</v>
      </c>
    </row>
    <row r="12" spans="1:7" s="37" customFormat="1">
      <c r="A12" s="29"/>
      <c r="B12" s="4"/>
      <c r="C12" s="4"/>
      <c r="D12" s="27"/>
      <c r="E12" s="27"/>
      <c r="F12" s="27"/>
      <c r="G12" s="30"/>
    </row>
    <row r="13" spans="1:7" ht="30">
      <c r="A13" s="29">
        <f>SOR!A79</f>
        <v>77</v>
      </c>
      <c r="B13" s="4" t="str">
        <f>VLOOKUP($A13,SOR!$A$3:$G$2329,3,FALSE)</f>
        <v>MPLCL021XX</v>
      </c>
      <c r="C13" s="4" t="str">
        <f>VLOOKUP($A13,SOR!$A$3:$G$2329,4,FALSE)</f>
        <v>Providing and laying in position cement concrete of specified grade excluding cost of centering and shuttering - All work up to plinth level :</v>
      </c>
      <c r="D13" s="27">
        <v>0</v>
      </c>
      <c r="E13" s="27" t="str">
        <f>VLOOKUP($A13,SOR!$A$3:$G$2329,6,FALSE)</f>
        <v>M3</v>
      </c>
      <c r="F13" s="27">
        <f>VLOOKUP($A13,SOR!$A$3:$G$2329,7,FALSE)</f>
        <v>0</v>
      </c>
      <c r="G13" s="30">
        <f>D13*F13</f>
        <v>0</v>
      </c>
    </row>
    <row r="14" spans="1:7" ht="30">
      <c r="A14" s="29">
        <f>SOR!A81</f>
        <v>79</v>
      </c>
      <c r="B14" s="4" t="str">
        <f>VLOOKUP($A14,SOR!$A$3:$G$2329,3,FALSE)</f>
        <v>MPLCL02102</v>
      </c>
      <c r="C14" s="4" t="str">
        <f>VLOOKUP($A14,SOR!$A$3:$G$2329,4,FALSE)</f>
        <v>ii)1:1½:3(1 Cement :1½ Coarse Sand: 2 Graded stone aggregate of 20mm)</v>
      </c>
      <c r="D14" s="27">
        <v>10</v>
      </c>
      <c r="E14" s="27" t="str">
        <f>VLOOKUP($A14,SOR!$A$3:$G$2329,6,FALSE)</f>
        <v>M3</v>
      </c>
      <c r="F14" s="27">
        <f>VLOOKUP($A14,SOR!$A$3:$G$2329,7,FALSE)</f>
        <v>6151</v>
      </c>
      <c r="G14" s="30">
        <f t="shared" ref="G14:G16" si="3">D14*F14</f>
        <v>61510</v>
      </c>
    </row>
    <row r="15" spans="1:7" ht="45">
      <c r="A15" s="29">
        <f>SOR!A501</f>
        <v>499</v>
      </c>
      <c r="B15" s="4" t="str">
        <f>VLOOKUP($A15,SOR!$A$3:$G$2329,3,FALSE)</f>
        <v>MPLCL20800</v>
      </c>
      <c r="C15" s="4" t="str">
        <f>VLOOKUP($A15,SOR!$A$3:$G$2329,4,FALSE)</f>
        <v>Demolishing R.C.C. work  manually/ by mechanical  means including stacking of steel bars &amp; disposal of unserviceable material outside site at unobjectionable place&amp; as per direction of Engineer-in-charge.</v>
      </c>
      <c r="D15" s="27">
        <v>3</v>
      </c>
      <c r="E15" s="27" t="str">
        <f>VLOOKUP($A15,SOR!$A$3:$G$2329,6,FALSE)</f>
        <v>M3</v>
      </c>
      <c r="F15" s="27">
        <f>VLOOKUP($A15,SOR!$A$3:$G$2329,7,FALSE)</f>
        <v>1342</v>
      </c>
      <c r="G15" s="30">
        <f t="shared" si="3"/>
        <v>4026</v>
      </c>
    </row>
    <row r="16" spans="1:7" ht="45">
      <c r="A16" s="29">
        <f>SOR!A1205</f>
        <v>1203</v>
      </c>
      <c r="B16" s="4" t="str">
        <f>VLOOKUP($A16,SOR!$A$3:$G$2329,3,FALSE)</f>
        <v>MPLCL446XX</v>
      </c>
      <c r="C16" s="4" t="str">
        <f>VLOOKUP($A16,SOR!$A$3:$G$2329,4,FALSE)</f>
        <v>Supplying and fixing MS foundation bolts with necessary GI nuts and washers of specified sizes,all conforming to relevant Indian Standards and as approved by Engineer-in-charge :</v>
      </c>
      <c r="D16" s="27"/>
      <c r="E16" s="27" t="str">
        <f>VLOOKUP($A16,SOR!$A$3:$G$2329,6,FALSE)</f>
        <v>EA</v>
      </c>
      <c r="F16" s="27">
        <f>VLOOKUP($A16,SOR!$A$3:$G$2329,7,FALSE)</f>
        <v>0</v>
      </c>
      <c r="G16" s="30">
        <f t="shared" si="3"/>
        <v>0</v>
      </c>
    </row>
    <row r="17" spans="1:7">
      <c r="A17" s="29">
        <f>SOR!A1207</f>
        <v>1205</v>
      </c>
      <c r="B17" s="4" t="str">
        <f>VLOOKUP($A17,SOR!$A$3:$G$2329,3,FALSE)</f>
        <v>MPLCL44602</v>
      </c>
      <c r="C17" s="4" t="str">
        <f>VLOOKUP($A17,SOR!$A$3:$G$2329,4,FALSE)</f>
        <v>ii) 16mm dia x 400mm long with 75 mm dia x 5 mm thick plate</v>
      </c>
      <c r="D17" s="27">
        <v>100</v>
      </c>
      <c r="E17" s="27" t="str">
        <f>VLOOKUP($A17,SOR!$A$3:$G$2329,6,FALSE)</f>
        <v>EA</v>
      </c>
      <c r="F17" s="27">
        <f>VLOOKUP($A17,SOR!$A$3:$G$2329,7,FALSE)</f>
        <v>76</v>
      </c>
      <c r="G17" s="30">
        <f t="shared" ref="G17:G18" si="4">D17*F17</f>
        <v>7600</v>
      </c>
    </row>
    <row r="18" spans="1:7" ht="60">
      <c r="A18" s="29">
        <f>SOR!A472</f>
        <v>470</v>
      </c>
      <c r="B18" s="4" t="str">
        <f>VLOOKUP($A18,SOR!$A$3:$G$2329,3,FALSE)</f>
        <v>MPLCL18100</v>
      </c>
      <c r="C18" s="4" t="str">
        <f>VLOOKUP($A18,SOR!$A$3:$G$2329,4,FALSE)</f>
        <v>Finishing walls with Deluxe Multi surface paint system for interiors &amp;exteriors using Primer as per manufacturers specifications with two or more coats applied @ 1.25 ltr/10 sqm. over and including one coat of Special primer applied @ 0.75 ltr / 10sqm</v>
      </c>
      <c r="D18" s="27">
        <v>500</v>
      </c>
      <c r="E18" s="27" t="str">
        <f>VLOOKUP($A18,SOR!$A$3:$G$2329,6,FALSE)</f>
        <v>M2</v>
      </c>
      <c r="F18" s="27">
        <f>VLOOKUP($A18,SOR!$A$3:$G$2329,7,FALSE)</f>
        <v>103</v>
      </c>
      <c r="G18" s="30">
        <f t="shared" si="4"/>
        <v>51500</v>
      </c>
    </row>
    <row r="19" spans="1:7">
      <c r="A19" s="29"/>
      <c r="B19" s="4"/>
      <c r="C19" s="4"/>
      <c r="D19" s="27"/>
      <c r="E19" s="27"/>
      <c r="F19" s="27"/>
      <c r="G19" s="30"/>
    </row>
    <row r="20" spans="1:7">
      <c r="A20" s="29"/>
      <c r="B20" s="4"/>
      <c r="C20" s="4"/>
      <c r="D20" s="27"/>
      <c r="E20" s="27"/>
      <c r="F20" s="27"/>
      <c r="G20" s="30"/>
    </row>
    <row r="21" spans="1:7">
      <c r="A21" s="33"/>
      <c r="B21" s="34"/>
      <c r="C21" s="34"/>
      <c r="D21" s="35"/>
      <c r="E21" s="35"/>
      <c r="F21" s="35"/>
      <c r="G21" s="36"/>
    </row>
    <row r="22" spans="1:7">
      <c r="A22" s="29"/>
      <c r="B22" s="4"/>
      <c r="C22" s="4"/>
      <c r="D22" s="27"/>
      <c r="E22" s="27"/>
      <c r="F22" s="27"/>
      <c r="G22" s="30"/>
    </row>
    <row r="23" spans="1:7">
      <c r="A23" s="29"/>
      <c r="B23" s="4"/>
      <c r="C23" s="14" t="s">
        <v>903</v>
      </c>
      <c r="D23" s="27"/>
      <c r="E23" s="27"/>
      <c r="F23" s="27"/>
      <c r="G23" s="30">
        <f>SUM(G8:G22)</f>
        <v>859736</v>
      </c>
    </row>
    <row r="24" spans="1:7">
      <c r="A24" s="29"/>
      <c r="B24" s="4"/>
      <c r="C24" s="14" t="s">
        <v>4500</v>
      </c>
      <c r="D24" s="27"/>
      <c r="E24" s="27"/>
      <c r="F24" s="27"/>
      <c r="G24" s="30">
        <f>ROUND(G23*19.89%,2)</f>
        <v>171001.49</v>
      </c>
    </row>
    <row r="25" spans="1:7">
      <c r="A25" s="29"/>
      <c r="B25" s="4"/>
      <c r="C25" s="14" t="s">
        <v>903</v>
      </c>
      <c r="D25" s="27"/>
      <c r="E25" s="27"/>
      <c r="F25" s="27"/>
      <c r="G25" s="30">
        <f>G23-G24</f>
        <v>688734.51</v>
      </c>
    </row>
    <row r="26" spans="1:7">
      <c r="A26" s="29"/>
      <c r="B26" s="4"/>
      <c r="C26" s="14" t="s">
        <v>4499</v>
      </c>
      <c r="D26" s="27"/>
      <c r="E26" s="27"/>
      <c r="F26" s="27"/>
      <c r="G26" s="30">
        <f>G25*6%</f>
        <v>41324.070599999999</v>
      </c>
    </row>
    <row r="27" spans="1:7">
      <c r="A27" s="29"/>
      <c r="B27" s="4"/>
      <c r="C27" s="14" t="s">
        <v>903</v>
      </c>
      <c r="D27" s="27"/>
      <c r="E27" s="27"/>
      <c r="F27" s="27"/>
      <c r="G27" s="30">
        <f>G25+G26</f>
        <v>730058.58059999999</v>
      </c>
    </row>
    <row r="28" spans="1:7">
      <c r="A28" s="29"/>
      <c r="B28" s="4"/>
      <c r="C28" s="14" t="s">
        <v>1252</v>
      </c>
      <c r="D28" s="27"/>
      <c r="E28" s="27"/>
      <c r="F28" s="27"/>
      <c r="G28" s="30">
        <f>G27*10%</f>
        <v>73005.858059999999</v>
      </c>
    </row>
    <row r="29" spans="1:7">
      <c r="A29" s="29"/>
      <c r="B29" s="4"/>
      <c r="C29" s="14" t="s">
        <v>903</v>
      </c>
      <c r="D29" s="27"/>
      <c r="E29" s="27"/>
      <c r="F29" s="27"/>
      <c r="G29" s="30">
        <f>G27+G28</f>
        <v>803064.43865999999</v>
      </c>
    </row>
    <row r="30" spans="1:7">
      <c r="A30" s="29"/>
      <c r="B30" s="4"/>
      <c r="C30" s="4"/>
      <c r="D30" s="27"/>
      <c r="E30" s="27"/>
      <c r="F30" s="27"/>
      <c r="G30" s="30"/>
    </row>
    <row r="31" spans="1:7" s="16" customFormat="1">
      <c r="A31" s="31"/>
      <c r="B31" s="26"/>
      <c r="C31" s="26" t="s">
        <v>906</v>
      </c>
      <c r="D31" s="28"/>
      <c r="E31" s="28"/>
      <c r="F31" s="28"/>
      <c r="G31" s="40">
        <f>G29</f>
        <v>803064.43865999999</v>
      </c>
    </row>
    <row r="32" spans="1:7">
      <c r="A32" s="29"/>
      <c r="B32" s="4"/>
      <c r="C32" s="4"/>
      <c r="D32" s="27"/>
      <c r="E32" s="27"/>
      <c r="F32" s="27"/>
      <c r="G32" s="30"/>
    </row>
    <row r="33" spans="1:7" ht="15.75" thickBot="1">
      <c r="A33" s="29"/>
      <c r="B33" s="4"/>
      <c r="C33" s="39"/>
      <c r="D33" s="38"/>
      <c r="E33" s="38"/>
      <c r="F33" s="38"/>
      <c r="G33" s="30"/>
    </row>
    <row r="34" spans="1:7" s="16" customFormat="1">
      <c r="A34" s="17"/>
      <c r="B34" s="18"/>
      <c r="C34" s="45"/>
      <c r="D34" s="52"/>
      <c r="E34" s="47"/>
      <c r="F34" s="48"/>
      <c r="G34" s="19"/>
    </row>
    <row r="35" spans="1:7" s="16" customFormat="1">
      <c r="A35" s="20"/>
      <c r="B35" s="21"/>
      <c r="C35" s="46" t="s">
        <v>904</v>
      </c>
      <c r="D35" s="92" t="s">
        <v>4507</v>
      </c>
      <c r="E35" s="92"/>
      <c r="F35" s="49"/>
      <c r="G35" s="23"/>
    </row>
    <row r="36" spans="1:7" s="16" customFormat="1">
      <c r="A36" s="20"/>
      <c r="B36" s="21"/>
      <c r="C36" s="46"/>
      <c r="D36" s="21"/>
      <c r="E36" s="22"/>
      <c r="F36" s="49"/>
      <c r="G36" s="23"/>
    </row>
    <row r="37" spans="1:7" s="16" customFormat="1">
      <c r="A37" s="20"/>
      <c r="B37" s="21"/>
      <c r="C37" s="46"/>
      <c r="D37" s="21"/>
      <c r="E37" s="22"/>
      <c r="F37" s="49"/>
      <c r="G37" s="23"/>
    </row>
    <row r="38" spans="1:7" s="16" customFormat="1" ht="33.75" customHeight="1">
      <c r="A38" s="20"/>
      <c r="B38" s="21"/>
      <c r="C38" s="46" t="s">
        <v>4506</v>
      </c>
      <c r="D38" s="93" t="s">
        <v>4508</v>
      </c>
      <c r="E38" s="93"/>
      <c r="F38" s="49"/>
      <c r="G38" s="23"/>
    </row>
    <row r="39" spans="1:7" s="16" customFormat="1" ht="15.75" thickBot="1">
      <c r="A39" s="24"/>
      <c r="B39" s="25"/>
      <c r="C39" s="54"/>
      <c r="D39" s="53"/>
      <c r="E39" s="50"/>
      <c r="F39" s="51"/>
      <c r="G39" s="41"/>
    </row>
    <row r="40" spans="1:7" ht="48" customHeight="1" thickBot="1">
      <c r="A40" s="78" t="s">
        <v>4509</v>
      </c>
      <c r="B40" s="79"/>
      <c r="C40" s="80"/>
      <c r="D40" s="80"/>
      <c r="E40" s="80"/>
      <c r="F40" s="80"/>
      <c r="G40" s="81"/>
    </row>
  </sheetData>
  <mergeCells count="11">
    <mergeCell ref="A4:G4"/>
    <mergeCell ref="A40:G40"/>
    <mergeCell ref="B1:C1"/>
    <mergeCell ref="D1:G1"/>
    <mergeCell ref="B2:C2"/>
    <mergeCell ref="E2:G2"/>
    <mergeCell ref="B3:C3"/>
    <mergeCell ref="E3:G3"/>
    <mergeCell ref="B5:C5"/>
    <mergeCell ref="D35:E35"/>
    <mergeCell ref="D38:E38"/>
  </mergeCells>
  <dataValidations count="6">
    <dataValidation allowBlank="1" showInputMessage="1" showErrorMessage="1" promptTitle="CAPEX CODES" prompt="TYPE CAPEX CODES" sqref="A1:A3"/>
    <dataValidation allowBlank="1" showInputMessage="1" showErrorMessage="1" prompt="DESCRIPTION OF WORK" sqref="A4:A5"/>
    <dataValidation allowBlank="1" showInputMessage="1" showErrorMessage="1" prompt="DESCRIPTION OF NAME OF WORK. VALUES PICKED UP FROM SOR." sqref="B1:B3"/>
    <dataValidation type="date" errorStyle="information" allowBlank="1" showInputMessage="1" showErrorMessage="1" errorTitle="INPUTE DATE LIKE 22/7" error="INPUTE DATE LIKE 22/7" promptTitle="INPUTE DATE LIKE 22/7" prompt="INPUTE DATE LIKE 22/7" sqref="E3">
      <formula1>39569</formula1>
      <formula2>40694</formula2>
    </dataValidation>
    <dataValidation allowBlank="1" showInputMessage="1" showErrorMessage="1" prompt="UNIT (VALUES FROM MASTER SOR)" sqref="C1:C3"/>
    <dataValidation allowBlank="1" showInputMessage="1" showErrorMessage="1" prompt="UNIT RATE (VALUES FROM MASTER SOR)" sqref="D1:D3"/>
  </dataValidations>
  <printOptions horizontalCentered="1"/>
  <pageMargins left="0.51181102362204722" right="0.31496062992125984" top="0.55118110236220474" bottom="0.82" header="0.31496062992125984" footer="0.31496062992125984"/>
  <pageSetup paperSize="9" scale="65" fitToHeight="8" orientation="portrait" r:id="rId1"/>
  <headerFooter>
    <oddFooter>&amp;RPage &amp;P of &amp;N</oddFooter>
  </headerFooter>
</worksheet>
</file>

<file path=xl/worksheets/sheet3.xml><?xml version="1.0" encoding="utf-8"?>
<worksheet xmlns="http://schemas.openxmlformats.org/spreadsheetml/2006/main" xmlns:r="http://schemas.openxmlformats.org/officeDocument/2006/relationships">
  <dimension ref="A1:G33"/>
  <sheetViews>
    <sheetView workbookViewId="0">
      <pane ySplit="6" topLeftCell="A16" activePane="bottomLeft" state="frozen"/>
      <selection pane="bottomLeft" activeCell="C20" sqref="C20"/>
    </sheetView>
  </sheetViews>
  <sheetFormatPr defaultRowHeight="15"/>
  <cols>
    <col min="1" max="1" width="10.7109375" style="1" customWidth="1"/>
    <col min="2" max="2" width="14.28515625" style="1" customWidth="1"/>
    <col min="3" max="3" width="65.7109375" style="1" customWidth="1"/>
    <col min="4" max="4" width="11" style="1" bestFit="1" customWidth="1"/>
    <col min="5" max="5" width="9.5703125" style="1" customWidth="1"/>
    <col min="6" max="6" width="15.42578125" style="1" customWidth="1"/>
    <col min="7" max="7" width="18.7109375" bestFit="1" customWidth="1"/>
  </cols>
  <sheetData>
    <row r="1" spans="1:7" s="1" customFormat="1" ht="15.75">
      <c r="A1" s="55"/>
      <c r="B1" s="76" t="s">
        <v>898</v>
      </c>
      <c r="C1" s="76"/>
      <c r="D1" s="82" t="s">
        <v>905</v>
      </c>
      <c r="E1" s="83"/>
      <c r="F1" s="83"/>
      <c r="G1" s="84"/>
    </row>
    <row r="2" spans="1:7" s="1" customFormat="1" ht="15.75">
      <c r="A2" s="56"/>
      <c r="B2" s="85" t="s">
        <v>4501</v>
      </c>
      <c r="C2" s="85"/>
      <c r="D2" s="62" t="s">
        <v>899</v>
      </c>
      <c r="E2" s="86" t="s">
        <v>4502</v>
      </c>
      <c r="F2" s="86"/>
      <c r="G2" s="87"/>
    </row>
    <row r="3" spans="1:7" s="1" customFormat="1" ht="16.5" thickBot="1">
      <c r="A3" s="57"/>
      <c r="B3" s="88" t="s">
        <v>900</v>
      </c>
      <c r="C3" s="88"/>
      <c r="D3" s="63" t="s">
        <v>901</v>
      </c>
      <c r="E3" s="89">
        <v>42927</v>
      </c>
      <c r="F3" s="89"/>
      <c r="G3" s="90"/>
    </row>
    <row r="4" spans="1:7" s="1" customFormat="1" ht="16.5" thickBot="1">
      <c r="A4" s="75" t="s">
        <v>4516</v>
      </c>
      <c r="B4" s="76"/>
      <c r="C4" s="76"/>
      <c r="D4" s="76"/>
      <c r="E4" s="76"/>
      <c r="F4" s="76"/>
      <c r="G4" s="77"/>
    </row>
    <row r="5" spans="1:7" s="1" customFormat="1" ht="16.5" thickBot="1">
      <c r="A5" s="42"/>
      <c r="B5" s="91" t="s">
        <v>4503</v>
      </c>
      <c r="C5" s="91"/>
      <c r="D5" s="43"/>
      <c r="E5" s="43"/>
      <c r="F5" s="43"/>
      <c r="G5" s="44"/>
    </row>
    <row r="6" spans="1:7" s="8" customFormat="1" ht="15" customHeight="1">
      <c r="A6" s="64" t="s">
        <v>8</v>
      </c>
      <c r="B6" s="65" t="s">
        <v>6</v>
      </c>
      <c r="C6" s="65" t="s">
        <v>7</v>
      </c>
      <c r="D6" s="66" t="s">
        <v>1</v>
      </c>
      <c r="E6" s="66" t="s">
        <v>2</v>
      </c>
      <c r="F6" s="66" t="s">
        <v>3</v>
      </c>
      <c r="G6" s="67" t="s">
        <v>902</v>
      </c>
    </row>
    <row r="7" spans="1:7" s="8" customFormat="1" ht="15" customHeight="1">
      <c r="A7" s="58"/>
      <c r="B7" s="59"/>
      <c r="C7" s="59"/>
      <c r="D7" s="60"/>
      <c r="E7" s="60"/>
      <c r="F7" s="60"/>
      <c r="G7" s="61"/>
    </row>
    <row r="8" spans="1:7" s="37" customFormat="1" ht="75">
      <c r="A8" s="29">
        <v>50</v>
      </c>
      <c r="B8" s="4" t="str">
        <f>VLOOKUP(A8,SOR!B3:G20000,2,0)</f>
        <v>MPLCL005XX</v>
      </c>
      <c r="C8" s="4" t="str">
        <f>VLOOKUP(A8,SOR!B3:G20000,3,0)</f>
        <v>Earth   work   in   excavation   by   mechanical   means   (Hydraulic excavator) / manual means over areas (exceeding 30cm in depth. 1.5m in width as well as 10 sqm on plan) including disposal of excavated earth within and outside site to unobjectionable place, disposed earth to be levelled and neatly dressed.</v>
      </c>
      <c r="D8" s="27"/>
      <c r="E8" s="27" t="str">
        <f>VLOOKUP(A8,SOR!B3:G20000,5,0)</f>
        <v>M3</v>
      </c>
      <c r="F8" s="27">
        <f>VLOOKUP(A8,SOR!B3:G20000,6,0)</f>
        <v>0</v>
      </c>
      <c r="G8" s="30">
        <f t="shared" ref="G8" si="0">D8*F8</f>
        <v>0</v>
      </c>
    </row>
    <row r="9" spans="1:7" s="37" customFormat="1">
      <c r="A9" s="29">
        <v>60</v>
      </c>
      <c r="B9" s="4" t="str">
        <f>VLOOKUP(A9,SOR!B4:G20001,2,0)</f>
        <v>MPLCL00501</v>
      </c>
      <c r="C9" s="4" t="str">
        <f>VLOOKUP(A9,SOR!B4:G20001,3,0)</f>
        <v>i) All kinds of Soil</v>
      </c>
      <c r="D9" s="27">
        <v>90</v>
      </c>
      <c r="E9" s="27" t="str">
        <f>VLOOKUP(A9,SOR!B4:G20001,5,0)</f>
        <v>M3</v>
      </c>
      <c r="F9" s="27">
        <f>VLOOKUP(A9,SOR!B4:G20001,6,0)</f>
        <v>160</v>
      </c>
      <c r="G9" s="30">
        <f t="shared" ref="G9:G10" si="1">D9*F9</f>
        <v>14400</v>
      </c>
    </row>
    <row r="10" spans="1:7" s="37" customFormat="1" ht="30">
      <c r="A10" s="29">
        <v>770</v>
      </c>
      <c r="B10" s="4" t="str">
        <f>VLOOKUP(A10,SOR!B5:G20002,2,0)</f>
        <v>MPLCL021XX</v>
      </c>
      <c r="C10" s="4" t="str">
        <f>VLOOKUP(A10,SOR!B5:G20002,3,0)</f>
        <v>Providing and laying in position cement concrete of specified grade excluding cost of centering and shuttering - All work up to plinth level :</v>
      </c>
      <c r="D10" s="27"/>
      <c r="E10" s="27" t="str">
        <f>VLOOKUP(A10,SOR!B5:G20002,5,0)</f>
        <v>M3</v>
      </c>
      <c r="F10" s="27">
        <f>VLOOKUP(A10,SOR!B5:G20002,6,0)</f>
        <v>0</v>
      </c>
      <c r="G10" s="30">
        <f t="shared" si="1"/>
        <v>0</v>
      </c>
    </row>
    <row r="11" spans="1:7" s="37" customFormat="1">
      <c r="A11" s="29">
        <v>800</v>
      </c>
      <c r="B11" s="4" t="str">
        <f>VLOOKUP(A11,SOR!B6:G20003,2,0)</f>
        <v>MPLCL02103</v>
      </c>
      <c r="C11" s="4" t="str">
        <f>VLOOKUP(A11,SOR!B6:G20003,3,0)</f>
        <v>iii)1:2:4(1 Cement : 2 Coarse Sand :4 Graded stone aggregate of 20mm)</v>
      </c>
      <c r="D11" s="27">
        <v>43</v>
      </c>
      <c r="E11" s="27" t="str">
        <f>VLOOKUP(A11,SOR!B6:G20003,5,0)</f>
        <v>M3</v>
      </c>
      <c r="F11" s="27">
        <f>VLOOKUP(A11,SOR!B6:G20003,6,0)</f>
        <v>5631</v>
      </c>
      <c r="G11" s="30">
        <f>+F11*D11</f>
        <v>242133</v>
      </c>
    </row>
    <row r="12" spans="1:7">
      <c r="A12" s="29">
        <v>820</v>
      </c>
      <c r="B12" s="4" t="str">
        <f>VLOOKUP(A12,SOR!B7:G20004,2,0)</f>
        <v>MPLCL02105</v>
      </c>
      <c r="C12" s="4" t="str">
        <f>VLOOKUP(A12,SOR!B7:G20004,3,0)</f>
        <v>v)1:3:6(1 Cement : 3 Coarse Sand : 6 Graded stone aggregate of 20mm)</v>
      </c>
      <c r="D12" s="27">
        <v>20</v>
      </c>
      <c r="E12" s="27" t="str">
        <f>VLOOKUP(A12,SOR!B7:G20004,5,0)</f>
        <v>M3</v>
      </c>
      <c r="F12" s="27">
        <f>VLOOKUP(A12,SOR!B7:G20004,6,0)</f>
        <v>4980</v>
      </c>
      <c r="G12" s="30">
        <f t="shared" ref="G12:G17" si="2">+F12*D12</f>
        <v>99600</v>
      </c>
    </row>
    <row r="13" spans="1:7" ht="30">
      <c r="A13" s="29">
        <v>970</v>
      </c>
      <c r="B13" s="4" t="str">
        <f>VLOOKUP(A13,SOR!B8:G20005,2,0)</f>
        <v>MPLCL023XX</v>
      </c>
      <c r="C13" s="4" t="str">
        <f>VLOOKUP(A13,SOR!B8:G20005,3,0)</f>
        <v>Centering  and shuttering  including  strutting,  propping  etc. and removal of form work for PCC</v>
      </c>
      <c r="D13" s="27"/>
      <c r="E13" s="27" t="str">
        <f>VLOOKUP(A13,SOR!B8:G20005,5,0)</f>
        <v>M2</v>
      </c>
      <c r="F13" s="27">
        <f>VLOOKUP(A13,SOR!B8:G20005,6,0)</f>
        <v>0</v>
      </c>
      <c r="G13" s="30">
        <f t="shared" si="2"/>
        <v>0</v>
      </c>
    </row>
    <row r="14" spans="1:7">
      <c r="A14" s="29">
        <v>980</v>
      </c>
      <c r="B14" s="4" t="str">
        <f>VLOOKUP(A14,SOR!B9:G20006,2,0)</f>
        <v>MPLCL02301</v>
      </c>
      <c r="C14" s="4" t="str">
        <f>VLOOKUP(A14,SOR!B9:G20006,3,0)</f>
        <v>i) C&amp;S for PCC in foundations,footings,bases of column</v>
      </c>
      <c r="D14" s="27">
        <v>560</v>
      </c>
      <c r="E14" s="27" t="str">
        <f>VLOOKUP(A14,SOR!B9:G20006,5,0)</f>
        <v>M2</v>
      </c>
      <c r="F14" s="27">
        <f>VLOOKUP(A14,SOR!B9:G20006,6,0)</f>
        <v>203</v>
      </c>
      <c r="G14" s="30">
        <f t="shared" si="2"/>
        <v>113680</v>
      </c>
    </row>
    <row r="15" spans="1:7" ht="45">
      <c r="A15" s="29">
        <v>3160</v>
      </c>
      <c r="B15" s="4" t="str">
        <f>VLOOKUP(A15,SOR!B10:G20007,2,0)</f>
        <v>MPLCL10100</v>
      </c>
      <c r="C15" s="4" t="str">
        <f>VLOOKUP(A15,SOR!B10:G20007,3,0)</f>
        <v>Structural steel work riveted,bolted or welded in built up sections, trusses &amp; framed work, including cutting, hoisting, fixing in position and applying a priming coat of approved steel primer all complete:</v>
      </c>
      <c r="D15" s="27">
        <v>21100</v>
      </c>
      <c r="E15" s="27" t="str">
        <f>VLOOKUP(A15,SOR!B10:G20007,5,0)</f>
        <v>KG</v>
      </c>
      <c r="F15" s="27">
        <f>VLOOKUP(A15,SOR!B10:G20007,6,0)</f>
        <v>76</v>
      </c>
      <c r="G15" s="30">
        <f t="shared" si="2"/>
        <v>1603600</v>
      </c>
    </row>
    <row r="16" spans="1:7" ht="165">
      <c r="A16" s="29">
        <v>6030</v>
      </c>
      <c r="B16" s="4" t="str">
        <f>VLOOKUP(A16,SOR!B11:G20008,2,0)</f>
        <v>MPLCL26300</v>
      </c>
      <c r="C16" s="4" t="str">
        <f>VLOOKUP(A16,SOR!B11:G20008,3,0)</f>
        <v>Providing and fixing concertina coil fencing with punched tape concertina coil 600mm dia 10metre openable length(total length 90m) having 50 nos. rounds per 6 metre length, upto 3 m height of wall with existing angle iron 'Y' shaped placed 2.4 m or 3.00 m apart and with 9 horizontal R.B.T. reinforced barbed wire, stud tied with G.I. staples and G.I. clips to retain horizontal including necessary bolts or G.I. barbed wire tied to angle iron all complete as per direction of Engineer-in-charge with reinforced barbed tape (RBT)/ Spring core(2.5mm thick)wire of high tensile strength of 165 kg/sq.mm with tape (0.52 mm thick) and weight 43.478gm/metre. (cost of M.S. angle, C.C.blocks shall be paid separately)</v>
      </c>
      <c r="D16" s="27">
        <v>2800</v>
      </c>
      <c r="E16" s="27" t="str">
        <f>VLOOKUP(A16,SOR!B11:G20008,5,0)</f>
        <v>M</v>
      </c>
      <c r="F16" s="27">
        <f>VLOOKUP(A16,SOR!B11:G20008,6,0)</f>
        <v>295</v>
      </c>
      <c r="G16" s="30">
        <f t="shared" si="2"/>
        <v>826000</v>
      </c>
    </row>
    <row r="17" spans="1:7" ht="45">
      <c r="A17" s="29">
        <v>4720</v>
      </c>
      <c r="B17" s="4" t="str">
        <f>VLOOKUP(A17,SOR!B12:G20009,2,0)</f>
        <v>MPLCL18300</v>
      </c>
      <c r="C17" s="4" t="str">
        <f>VLOOKUP(A17,SOR!B12:G20009,3,0)</f>
        <v>Painting Steel work with Deluxe Multi Surface Paint to give an even shade. Two or more coat applied @0.90 ltr/10 sqm over an under coat of primer applied @ 0.80 ltr/ 10 sqm of approved brand or manufacture</v>
      </c>
      <c r="D17" s="27">
        <v>250</v>
      </c>
      <c r="E17" s="27" t="str">
        <f>VLOOKUP(A17,SOR!B12:G20009,5,0)</f>
        <v>M2</v>
      </c>
      <c r="F17" s="27">
        <f>VLOOKUP(A17,SOR!B12:G20009,6,0)</f>
        <v>93</v>
      </c>
      <c r="G17" s="30">
        <f t="shared" si="2"/>
        <v>23250</v>
      </c>
    </row>
    <row r="18" spans="1:7">
      <c r="A18" s="29"/>
      <c r="B18" s="4"/>
      <c r="C18" s="14" t="s">
        <v>903</v>
      </c>
      <c r="D18" s="27"/>
      <c r="E18" s="27"/>
      <c r="F18" s="27"/>
      <c r="G18" s="40">
        <f>SUM(G7:G17)</f>
        <v>2922663</v>
      </c>
    </row>
    <row r="19" spans="1:7">
      <c r="A19" s="29"/>
      <c r="B19" s="4"/>
      <c r="C19" s="14" t="s">
        <v>4500</v>
      </c>
      <c r="D19" s="27"/>
      <c r="E19" s="27"/>
      <c r="F19" s="27"/>
      <c r="G19" s="30">
        <f>ROUND(G18*19.89%,2)</f>
        <v>581317.67000000004</v>
      </c>
    </row>
    <row r="20" spans="1:7">
      <c r="A20" s="29"/>
      <c r="B20" s="4"/>
      <c r="C20" s="14" t="s">
        <v>903</v>
      </c>
      <c r="D20" s="27"/>
      <c r="E20" s="27"/>
      <c r="F20" s="27"/>
      <c r="G20" s="30">
        <f>G18-G19</f>
        <v>2341345.33</v>
      </c>
    </row>
    <row r="21" spans="1:7">
      <c r="A21" s="29"/>
      <c r="B21" s="4"/>
      <c r="C21" s="14" t="s">
        <v>4510</v>
      </c>
      <c r="D21" s="27"/>
      <c r="E21" s="27"/>
      <c r="F21" s="27"/>
      <c r="G21" s="30">
        <f>+G20*18%</f>
        <v>421442.1594</v>
      </c>
    </row>
    <row r="22" spans="1:7">
      <c r="A22" s="29"/>
      <c r="B22" s="4"/>
      <c r="C22" s="14" t="s">
        <v>903</v>
      </c>
      <c r="D22" s="27"/>
      <c r="E22" s="27"/>
      <c r="F22" s="27"/>
      <c r="G22" s="30">
        <f>G20+G21</f>
        <v>2762787.4894000003</v>
      </c>
    </row>
    <row r="23" spans="1:7">
      <c r="A23" s="29"/>
      <c r="B23" s="4"/>
      <c r="C23" s="14" t="s">
        <v>4511</v>
      </c>
      <c r="D23" s="27"/>
      <c r="E23" s="27"/>
      <c r="F23" s="27"/>
      <c r="G23" s="30">
        <f>G22*10%</f>
        <v>276278.74894000002</v>
      </c>
    </row>
    <row r="24" spans="1:7">
      <c r="A24" s="29"/>
      <c r="B24" s="4"/>
      <c r="C24" s="14" t="s">
        <v>903</v>
      </c>
      <c r="D24" s="27"/>
      <c r="E24" s="27"/>
      <c r="F24" s="27"/>
      <c r="G24" s="30">
        <f>G22+G23</f>
        <v>3039066.2383400002</v>
      </c>
    </row>
    <row r="25" spans="1:7" s="16" customFormat="1">
      <c r="A25" s="31"/>
      <c r="B25" s="26"/>
      <c r="C25" s="26" t="s">
        <v>4512</v>
      </c>
      <c r="D25" s="28"/>
      <c r="E25" s="28"/>
      <c r="F25" s="28"/>
      <c r="G25" s="40">
        <f>ROUNDUP(G24,-3)</f>
        <v>3040000</v>
      </c>
    </row>
    <row r="26" spans="1:7">
      <c r="A26" s="29"/>
      <c r="B26" s="4"/>
      <c r="C26" s="4"/>
      <c r="D26" s="27"/>
      <c r="E26" s="27"/>
      <c r="F26" s="27"/>
      <c r="G26" s="30"/>
    </row>
    <row r="27" spans="1:7" ht="69.75" customHeight="1">
      <c r="A27" s="96" t="s">
        <v>4517</v>
      </c>
      <c r="B27" s="97"/>
      <c r="C27" s="97"/>
      <c r="D27" s="97"/>
      <c r="E27" s="97"/>
      <c r="F27" s="97"/>
      <c r="G27" s="98"/>
    </row>
    <row r="28" spans="1:7" s="16" customFormat="1">
      <c r="A28" s="94" t="s">
        <v>4513</v>
      </c>
      <c r="B28" s="95"/>
      <c r="C28" s="94" t="s">
        <v>4515</v>
      </c>
      <c r="D28" s="94" t="s">
        <v>4514</v>
      </c>
      <c r="E28" s="95"/>
      <c r="F28" s="95"/>
      <c r="G28" s="95"/>
    </row>
    <row r="29" spans="1:7" s="16" customFormat="1">
      <c r="A29" s="95"/>
      <c r="B29" s="95"/>
      <c r="C29" s="95"/>
      <c r="D29" s="95"/>
      <c r="E29" s="95"/>
      <c r="F29" s="95"/>
      <c r="G29" s="95"/>
    </row>
    <row r="30" spans="1:7" s="16" customFormat="1">
      <c r="A30" s="95"/>
      <c r="B30" s="95"/>
      <c r="C30" s="95"/>
      <c r="D30" s="95"/>
      <c r="E30" s="95"/>
      <c r="F30" s="95"/>
      <c r="G30" s="95"/>
    </row>
    <row r="31" spans="1:7" s="16" customFormat="1">
      <c r="A31" s="95"/>
      <c r="B31" s="95"/>
      <c r="C31" s="95"/>
      <c r="D31" s="95"/>
      <c r="E31" s="95"/>
      <c r="F31" s="95"/>
      <c r="G31" s="95"/>
    </row>
    <row r="32" spans="1:7" s="16" customFormat="1" ht="33.75" customHeight="1">
      <c r="A32" s="95"/>
      <c r="B32" s="95"/>
      <c r="C32" s="95"/>
      <c r="D32" s="95"/>
      <c r="E32" s="95"/>
      <c r="F32" s="95"/>
      <c r="G32" s="95"/>
    </row>
    <row r="33" spans="1:7" s="16" customFormat="1">
      <c r="A33" s="95"/>
      <c r="B33" s="95"/>
      <c r="C33" s="95"/>
      <c r="D33" s="95"/>
      <c r="E33" s="95"/>
      <c r="F33" s="95"/>
      <c r="G33" s="95"/>
    </row>
  </sheetData>
  <mergeCells count="12">
    <mergeCell ref="B1:C1"/>
    <mergeCell ref="D1:G1"/>
    <mergeCell ref="B2:C2"/>
    <mergeCell ref="E2:G2"/>
    <mergeCell ref="B3:C3"/>
    <mergeCell ref="E3:G3"/>
    <mergeCell ref="A4:G4"/>
    <mergeCell ref="B5:C5"/>
    <mergeCell ref="A28:B33"/>
    <mergeCell ref="C28:C33"/>
    <mergeCell ref="D28:G33"/>
    <mergeCell ref="A27:G27"/>
  </mergeCells>
  <dataValidations count="6">
    <dataValidation allowBlank="1" showInputMessage="1" showErrorMessage="1" prompt="UNIT RATE (VALUES FROM MASTER SOR)" sqref="D1:D3"/>
    <dataValidation allowBlank="1" showInputMessage="1" showErrorMessage="1" prompt="UNIT (VALUES FROM MASTER SOR)" sqref="C1:C3"/>
    <dataValidation type="date" errorStyle="information" allowBlank="1" showInputMessage="1" showErrorMessage="1" errorTitle="INPUTE DATE LIKE 22/7" error="INPUTE DATE LIKE 22/7" promptTitle="INPUTE DATE LIKE 22/7" prompt="INPUTE DATE LIKE 22/7" sqref="E3">
      <formula1>39569</formula1>
      <formula2>40694</formula2>
    </dataValidation>
    <dataValidation allowBlank="1" showInputMessage="1" showErrorMessage="1" prompt="DESCRIPTION OF NAME OF WORK. VALUES PICKED UP FROM SOR." sqref="B1:B3"/>
    <dataValidation allowBlank="1" showInputMessage="1" showErrorMessage="1" prompt="DESCRIPTION OF WORK" sqref="A4:A5"/>
    <dataValidation allowBlank="1" showInputMessage="1" showErrorMessage="1" promptTitle="CAPEX CODES" prompt="TYPE CAPEX CODES" sqref="A1:A3"/>
  </dataValidations>
  <printOptions horizontalCentered="1"/>
  <pageMargins left="0.51181102362204722" right="0.31496062992125984" top="0.55118110236220474" bottom="0.82" header="0.31496062992125984" footer="0.31496062992125984"/>
  <pageSetup paperSize="9" scale="65" fitToHeight="8" orientation="portrait" r:id="rId1"/>
  <headerFooter>
    <oddFooter>&amp;RPage &amp;P of &amp;N</oddFooter>
  </headerFooter>
</worksheet>
</file>

<file path=xl/worksheets/sheet4.xml><?xml version="1.0" encoding="utf-8"?>
<worksheet xmlns="http://schemas.openxmlformats.org/spreadsheetml/2006/main" xmlns:r="http://schemas.openxmlformats.org/officeDocument/2006/relationships">
  <dimension ref="A1:G32"/>
  <sheetViews>
    <sheetView workbookViewId="0">
      <pane ySplit="6" topLeftCell="A7" activePane="bottomLeft" state="frozen"/>
      <selection pane="bottomLeft" activeCell="A27" sqref="A1:G32"/>
    </sheetView>
  </sheetViews>
  <sheetFormatPr defaultRowHeight="15"/>
  <cols>
    <col min="1" max="1" width="10.7109375" style="1" customWidth="1"/>
    <col min="2" max="2" width="14.28515625" style="1" customWidth="1"/>
    <col min="3" max="3" width="65.7109375" style="1" customWidth="1"/>
    <col min="4" max="4" width="11" style="1" bestFit="1" customWidth="1"/>
    <col min="5" max="5" width="9.5703125" style="1" customWidth="1"/>
    <col min="6" max="6" width="15.42578125" style="1" customWidth="1"/>
    <col min="7" max="7" width="18.7109375" bestFit="1" customWidth="1"/>
  </cols>
  <sheetData>
    <row r="1" spans="1:7" s="1" customFormat="1" ht="15.75">
      <c r="A1" s="55"/>
      <c r="B1" s="76" t="s">
        <v>898</v>
      </c>
      <c r="C1" s="76"/>
      <c r="D1" s="82" t="s">
        <v>905</v>
      </c>
      <c r="E1" s="83"/>
      <c r="F1" s="83"/>
      <c r="G1" s="84"/>
    </row>
    <row r="2" spans="1:7" s="1" customFormat="1" ht="15.75">
      <c r="A2" s="56"/>
      <c r="B2" s="85" t="s">
        <v>4501</v>
      </c>
      <c r="C2" s="85"/>
      <c r="D2" s="62" t="s">
        <v>899</v>
      </c>
      <c r="E2" s="86" t="s">
        <v>4531</v>
      </c>
      <c r="F2" s="86"/>
      <c r="G2" s="87"/>
    </row>
    <row r="3" spans="1:7" s="1" customFormat="1" ht="16.5" thickBot="1">
      <c r="A3" s="57"/>
      <c r="B3" s="88" t="s">
        <v>900</v>
      </c>
      <c r="C3" s="88"/>
      <c r="D3" s="63" t="s">
        <v>901</v>
      </c>
      <c r="E3" s="89">
        <v>42927</v>
      </c>
      <c r="F3" s="89"/>
      <c r="G3" s="90"/>
    </row>
    <row r="4" spans="1:7" s="1" customFormat="1" ht="16.5" thickBot="1">
      <c r="A4" s="75" t="s">
        <v>4530</v>
      </c>
      <c r="B4" s="76"/>
      <c r="C4" s="76"/>
      <c r="D4" s="76"/>
      <c r="E4" s="76"/>
      <c r="F4" s="76"/>
      <c r="G4" s="77"/>
    </row>
    <row r="5" spans="1:7" s="1" customFormat="1" ht="16.5" thickBot="1">
      <c r="A5" s="42"/>
      <c r="B5" s="91" t="s">
        <v>4503</v>
      </c>
      <c r="C5" s="91"/>
      <c r="D5" s="43"/>
      <c r="E5" s="43"/>
      <c r="F5" s="43"/>
      <c r="G5" s="44"/>
    </row>
    <row r="6" spans="1:7" s="8" customFormat="1" ht="15" customHeight="1">
      <c r="A6" s="64" t="s">
        <v>8</v>
      </c>
      <c r="B6" s="65" t="s">
        <v>6</v>
      </c>
      <c r="C6" s="65" t="s">
        <v>7</v>
      </c>
      <c r="D6" s="66" t="s">
        <v>1</v>
      </c>
      <c r="E6" s="66" t="s">
        <v>2</v>
      </c>
      <c r="F6" s="66" t="s">
        <v>3</v>
      </c>
      <c r="G6" s="67" t="s">
        <v>902</v>
      </c>
    </row>
    <row r="7" spans="1:7" s="8" customFormat="1" ht="15" customHeight="1">
      <c r="A7" s="58"/>
      <c r="B7" s="59"/>
      <c r="C7" s="59"/>
      <c r="D7" s="60"/>
      <c r="E7" s="60"/>
      <c r="F7" s="60"/>
      <c r="G7" s="61"/>
    </row>
    <row r="8" spans="1:7" s="37" customFormat="1" ht="75">
      <c r="A8" s="29">
        <v>50</v>
      </c>
      <c r="B8" s="4" t="str">
        <f>VLOOKUP(A8,SOR!B3:G20000,2,0)</f>
        <v>MPLCL005XX</v>
      </c>
      <c r="C8" s="4" t="str">
        <f>VLOOKUP(A8,SOR!B3:G20000,3,0)</f>
        <v>Earth   work   in   excavation   by   mechanical   means   (Hydraulic excavator) / manual means over areas (exceeding 30cm in depth. 1.5m in width as well as 10 sqm on plan) including disposal of excavated earth within and outside site to unobjectionable place, disposed earth to be levelled and neatly dressed.</v>
      </c>
      <c r="D8" s="27"/>
      <c r="E8" s="27" t="str">
        <f>VLOOKUP(A8,SOR!B3:G20000,5,0)</f>
        <v>M3</v>
      </c>
      <c r="F8" s="27">
        <f>VLOOKUP(A8,SOR!B3:G20000,6,0)</f>
        <v>0</v>
      </c>
      <c r="G8" s="30">
        <f t="shared" ref="G8:G10" si="0">D8*F8</f>
        <v>0</v>
      </c>
    </row>
    <row r="9" spans="1:7" s="37" customFormat="1">
      <c r="A9" s="29">
        <v>60</v>
      </c>
      <c r="B9" s="4" t="str">
        <f>VLOOKUP(A9,SOR!B4:G20001,2,0)</f>
        <v>MPLCL00501</v>
      </c>
      <c r="C9" s="4" t="str">
        <f>VLOOKUP(A9,SOR!B4:G20001,3,0)</f>
        <v>i) All kinds of Soil</v>
      </c>
      <c r="D9" s="27">
        <v>5</v>
      </c>
      <c r="E9" s="27" t="str">
        <f>VLOOKUP(A9,SOR!B4:G20001,5,0)</f>
        <v>M3</v>
      </c>
      <c r="F9" s="27">
        <f>VLOOKUP(A9,SOR!B4:G20001,6,0)</f>
        <v>160</v>
      </c>
      <c r="G9" s="30">
        <f t="shared" si="0"/>
        <v>800</v>
      </c>
    </row>
    <row r="10" spans="1:7" s="37" customFormat="1" ht="30">
      <c r="A10" s="29">
        <v>770</v>
      </c>
      <c r="B10" s="4" t="str">
        <f>VLOOKUP(A10,SOR!B5:G20002,2,0)</f>
        <v>MPLCL021XX</v>
      </c>
      <c r="C10" s="4" t="str">
        <f>VLOOKUP(A10,SOR!B5:G20002,3,0)</f>
        <v>Providing and laying in position cement concrete of specified grade excluding cost of centering and shuttering - All work up to plinth level :</v>
      </c>
      <c r="D10" s="27"/>
      <c r="E10" s="27" t="str">
        <f>VLOOKUP(A10,SOR!B5:G20002,5,0)</f>
        <v>M3</v>
      </c>
      <c r="F10" s="27">
        <f>VLOOKUP(A10,SOR!B5:G20002,6,0)</f>
        <v>0</v>
      </c>
      <c r="G10" s="30">
        <f t="shared" si="0"/>
        <v>0</v>
      </c>
    </row>
    <row r="11" spans="1:7" s="37" customFormat="1">
      <c r="A11" s="29">
        <v>800</v>
      </c>
      <c r="B11" s="4" t="str">
        <f>VLOOKUP(A11,SOR!B6:G20003,2,0)</f>
        <v>MPLCL02103</v>
      </c>
      <c r="C11" s="4" t="str">
        <f>VLOOKUP(A11,SOR!B6:G20003,3,0)</f>
        <v>iii)1:2:4(1 Cement : 2 Coarse Sand :4 Graded stone aggregate of 20mm)</v>
      </c>
      <c r="D11" s="27">
        <v>5</v>
      </c>
      <c r="E11" s="27" t="str">
        <f>VLOOKUP(A11,SOR!B6:G20003,5,0)</f>
        <v>M3</v>
      </c>
      <c r="F11" s="27">
        <f>VLOOKUP(A11,SOR!B6:G20003,6,0)</f>
        <v>5631</v>
      </c>
      <c r="G11" s="30">
        <f>+F11*D11</f>
        <v>28155</v>
      </c>
    </row>
    <row r="12" spans="1:7">
      <c r="A12" s="29">
        <v>820</v>
      </c>
      <c r="B12" s="4" t="str">
        <f>VLOOKUP(A12,SOR!B7:G20004,2,0)</f>
        <v>MPLCL02105</v>
      </c>
      <c r="C12" s="4" t="str">
        <f>VLOOKUP(A12,SOR!B7:G20004,3,0)</f>
        <v>v)1:3:6(1 Cement : 3 Coarse Sand : 6 Graded stone aggregate of 20mm)</v>
      </c>
      <c r="D12" s="27">
        <v>5</v>
      </c>
      <c r="E12" s="27" t="str">
        <f>VLOOKUP(A12,SOR!B7:G20004,5,0)</f>
        <v>M3</v>
      </c>
      <c r="F12" s="27">
        <f>VLOOKUP(A12,SOR!B7:G20004,6,0)</f>
        <v>4980</v>
      </c>
      <c r="G12" s="30">
        <f t="shared" ref="G12:G16" si="1">+F12*D12</f>
        <v>24900</v>
      </c>
    </row>
    <row r="13" spans="1:7" ht="30">
      <c r="A13" s="29">
        <v>970</v>
      </c>
      <c r="B13" s="4" t="str">
        <f>VLOOKUP(A13,SOR!B8:G20005,2,0)</f>
        <v>MPLCL023XX</v>
      </c>
      <c r="C13" s="4" t="str">
        <f>VLOOKUP(A13,SOR!B8:G20005,3,0)</f>
        <v>Centering  and shuttering  including  strutting,  propping  etc. and removal of form work for PCC</v>
      </c>
      <c r="D13" s="27"/>
      <c r="E13" s="27" t="str">
        <f>VLOOKUP(A13,SOR!B8:G20005,5,0)</f>
        <v>M2</v>
      </c>
      <c r="F13" s="27">
        <f>VLOOKUP(A13,SOR!B8:G20005,6,0)</f>
        <v>0</v>
      </c>
      <c r="G13" s="30">
        <f t="shared" si="1"/>
        <v>0</v>
      </c>
    </row>
    <row r="14" spans="1:7">
      <c r="A14" s="29">
        <v>980</v>
      </c>
      <c r="B14" s="4" t="str">
        <f>VLOOKUP(A14,SOR!B9:G20006,2,0)</f>
        <v>MPLCL02301</v>
      </c>
      <c r="C14" s="4" t="str">
        <f>VLOOKUP(A14,SOR!B9:G20006,3,0)</f>
        <v>i) C&amp;S for PCC in foundations,footings,bases of column</v>
      </c>
      <c r="D14" s="27">
        <v>50</v>
      </c>
      <c r="E14" s="27" t="str">
        <f>VLOOKUP(A14,SOR!B9:G20006,5,0)</f>
        <v>M2</v>
      </c>
      <c r="F14" s="27">
        <f>VLOOKUP(A14,SOR!B9:G20006,6,0)</f>
        <v>203</v>
      </c>
      <c r="G14" s="30">
        <f t="shared" si="1"/>
        <v>10150</v>
      </c>
    </row>
    <row r="15" spans="1:7" ht="45">
      <c r="A15" s="29">
        <v>3160</v>
      </c>
      <c r="B15" s="4" t="str">
        <f>VLOOKUP(A15,SOR!B10:G20007,2,0)</f>
        <v>MPLCL10100</v>
      </c>
      <c r="C15" s="4" t="str">
        <f>VLOOKUP(A15,SOR!B10:G20007,3,0)</f>
        <v>Structural steel work riveted,bolted or welded in built up sections, trusses &amp; framed work, including cutting, hoisting, fixing in position and applying a priming coat of approved steel primer all complete:</v>
      </c>
      <c r="D15" s="27">
        <v>23000</v>
      </c>
      <c r="E15" s="27" t="str">
        <f>VLOOKUP(A15,SOR!B10:G20007,5,0)</f>
        <v>KG</v>
      </c>
      <c r="F15" s="27">
        <f>VLOOKUP(A15,SOR!B10:G20007,6,0)</f>
        <v>76</v>
      </c>
      <c r="G15" s="30">
        <f t="shared" si="1"/>
        <v>1748000</v>
      </c>
    </row>
    <row r="16" spans="1:7" ht="45">
      <c r="A16" s="29">
        <v>4720</v>
      </c>
      <c r="B16" s="4" t="str">
        <f>VLOOKUP(A16,SOR!B12:G20009,2,0)</f>
        <v>MPLCL18300</v>
      </c>
      <c r="C16" s="4" t="str">
        <f>VLOOKUP(A16,SOR!B12:G20009,3,0)</f>
        <v>Painting Steel work with Deluxe Multi Surface Paint to give an even shade. Two or more coat applied @0.90 ltr/10 sqm over an under coat of primer applied @ 0.80 ltr/ 10 sqm of approved brand or manufacture</v>
      </c>
      <c r="D16" s="27">
        <v>100</v>
      </c>
      <c r="E16" s="27" t="str">
        <f>VLOOKUP(A16,SOR!B12:G20009,5,0)</f>
        <v>M2</v>
      </c>
      <c r="F16" s="27">
        <f>VLOOKUP(A16,SOR!B12:G20009,6,0)</f>
        <v>93</v>
      </c>
      <c r="G16" s="30">
        <f t="shared" si="1"/>
        <v>9300</v>
      </c>
    </row>
    <row r="17" spans="1:7">
      <c r="A17" s="29"/>
      <c r="B17" s="4"/>
      <c r="C17" s="14" t="s">
        <v>903</v>
      </c>
      <c r="D17" s="27"/>
      <c r="E17" s="27"/>
      <c r="F17" s="27"/>
      <c r="G17" s="40">
        <f>SUM(G7:G16)</f>
        <v>1821305</v>
      </c>
    </row>
    <row r="18" spans="1:7">
      <c r="A18" s="29"/>
      <c r="B18" s="4"/>
      <c r="C18" s="14" t="s">
        <v>4500</v>
      </c>
      <c r="D18" s="27"/>
      <c r="E18" s="27"/>
      <c r="F18" s="27"/>
      <c r="G18" s="30">
        <f>ROUND(G17*19.89%,2)</f>
        <v>362257.56</v>
      </c>
    </row>
    <row r="19" spans="1:7">
      <c r="A19" s="29"/>
      <c r="B19" s="4"/>
      <c r="C19" s="14" t="s">
        <v>903</v>
      </c>
      <c r="D19" s="27"/>
      <c r="E19" s="27"/>
      <c r="F19" s="27"/>
      <c r="G19" s="30">
        <f>G17-G18</f>
        <v>1459047.44</v>
      </c>
    </row>
    <row r="20" spans="1:7">
      <c r="A20" s="29"/>
      <c r="B20" s="4"/>
      <c r="C20" s="14" t="s">
        <v>4510</v>
      </c>
      <c r="D20" s="27"/>
      <c r="E20" s="27"/>
      <c r="F20" s="27"/>
      <c r="G20" s="30">
        <f>+G19*18%</f>
        <v>262628.5392</v>
      </c>
    </row>
    <row r="21" spans="1:7">
      <c r="A21" s="29"/>
      <c r="B21" s="4"/>
      <c r="C21" s="14" t="s">
        <v>903</v>
      </c>
      <c r="D21" s="27"/>
      <c r="E21" s="27"/>
      <c r="F21" s="27"/>
      <c r="G21" s="30">
        <f>G19+G20</f>
        <v>1721675.9791999999</v>
      </c>
    </row>
    <row r="22" spans="1:7">
      <c r="A22" s="29"/>
      <c r="B22" s="4"/>
      <c r="C22" s="14" t="s">
        <v>4511</v>
      </c>
      <c r="D22" s="27"/>
      <c r="E22" s="27"/>
      <c r="F22" s="27"/>
      <c r="G22" s="30">
        <f>G21*10%</f>
        <v>172167.59792</v>
      </c>
    </row>
    <row r="23" spans="1:7">
      <c r="A23" s="29"/>
      <c r="B23" s="4"/>
      <c r="C23" s="14" t="s">
        <v>903</v>
      </c>
      <c r="D23" s="27"/>
      <c r="E23" s="27"/>
      <c r="F23" s="27"/>
      <c r="G23" s="30">
        <f>G21+G22</f>
        <v>1893843.57712</v>
      </c>
    </row>
    <row r="24" spans="1:7" s="16" customFormat="1">
      <c r="A24" s="31"/>
      <c r="B24" s="26"/>
      <c r="C24" s="26" t="s">
        <v>4512</v>
      </c>
      <c r="D24" s="28"/>
      <c r="E24" s="28"/>
      <c r="F24" s="28"/>
      <c r="G24" s="40">
        <f>ROUNDUP(G23,-3)</f>
        <v>1894000</v>
      </c>
    </row>
    <row r="25" spans="1:7">
      <c r="A25" s="29"/>
      <c r="B25" s="4"/>
      <c r="C25" s="4"/>
      <c r="D25" s="27"/>
      <c r="E25" s="27"/>
      <c r="F25" s="27"/>
      <c r="G25" s="30"/>
    </row>
    <row r="26" spans="1:7" ht="69.75" customHeight="1">
      <c r="A26" s="96" t="s">
        <v>4528</v>
      </c>
      <c r="B26" s="97"/>
      <c r="C26" s="97"/>
      <c r="D26" s="97"/>
      <c r="E26" s="97"/>
      <c r="F26" s="97"/>
      <c r="G26" s="98"/>
    </row>
    <row r="27" spans="1:7" s="16" customFormat="1">
      <c r="A27" s="94" t="s">
        <v>4513</v>
      </c>
      <c r="B27" s="95"/>
      <c r="C27" s="94"/>
      <c r="D27" s="94" t="s">
        <v>4514</v>
      </c>
      <c r="E27" s="95"/>
      <c r="F27" s="95"/>
      <c r="G27" s="95"/>
    </row>
    <row r="28" spans="1:7" s="16" customFormat="1">
      <c r="A28" s="95"/>
      <c r="B28" s="95"/>
      <c r="C28" s="95"/>
      <c r="D28" s="95"/>
      <c r="E28" s="95"/>
      <c r="F28" s="95"/>
      <c r="G28" s="95"/>
    </row>
    <row r="29" spans="1:7" s="16" customFormat="1">
      <c r="A29" s="95"/>
      <c r="B29" s="95"/>
      <c r="C29" s="95"/>
      <c r="D29" s="95"/>
      <c r="E29" s="95"/>
      <c r="F29" s="95"/>
      <c r="G29" s="95"/>
    </row>
    <row r="30" spans="1:7" s="16" customFormat="1">
      <c r="A30" s="95"/>
      <c r="B30" s="95"/>
      <c r="C30" s="95"/>
      <c r="D30" s="95"/>
      <c r="E30" s="95"/>
      <c r="F30" s="95"/>
      <c r="G30" s="95"/>
    </row>
    <row r="31" spans="1:7" s="16" customFormat="1" ht="33.75" customHeight="1">
      <c r="A31" s="95"/>
      <c r="B31" s="95"/>
      <c r="C31" s="95"/>
      <c r="D31" s="95"/>
      <c r="E31" s="95"/>
      <c r="F31" s="95"/>
      <c r="G31" s="95"/>
    </row>
    <row r="32" spans="1:7" s="16" customFormat="1">
      <c r="A32" s="95"/>
      <c r="B32" s="95"/>
      <c r="C32" s="95"/>
      <c r="D32" s="95"/>
      <c r="E32" s="95"/>
      <c r="F32" s="95"/>
      <c r="G32" s="95"/>
    </row>
  </sheetData>
  <mergeCells count="12">
    <mergeCell ref="B1:C1"/>
    <mergeCell ref="D1:G1"/>
    <mergeCell ref="B2:C2"/>
    <mergeCell ref="E2:G2"/>
    <mergeCell ref="B3:C3"/>
    <mergeCell ref="E3:G3"/>
    <mergeCell ref="A4:G4"/>
    <mergeCell ref="B5:C5"/>
    <mergeCell ref="A26:G26"/>
    <mergeCell ref="A27:B32"/>
    <mergeCell ref="C27:C32"/>
    <mergeCell ref="D27:G32"/>
  </mergeCells>
  <dataValidations count="6">
    <dataValidation allowBlank="1" showInputMessage="1" showErrorMessage="1" promptTitle="CAPEX CODES" prompt="TYPE CAPEX CODES" sqref="A1:A3"/>
    <dataValidation allowBlank="1" showInputMessage="1" showErrorMessage="1" prompt="DESCRIPTION OF WORK" sqref="A4:A5"/>
    <dataValidation allowBlank="1" showInputMessage="1" showErrorMessage="1" prompt="DESCRIPTION OF NAME OF WORK. VALUES PICKED UP FROM SOR." sqref="B1:B3"/>
    <dataValidation type="date" errorStyle="information" allowBlank="1" showInputMessage="1" showErrorMessage="1" errorTitle="INPUTE DATE LIKE 22/7" error="INPUTE DATE LIKE 22/7" promptTitle="INPUTE DATE LIKE 22/7" prompt="INPUTE DATE LIKE 22/7" sqref="E3">
      <formula1>39569</formula1>
      <formula2>40694</formula2>
    </dataValidation>
    <dataValidation allowBlank="1" showInputMessage="1" showErrorMessage="1" prompt="UNIT (VALUES FROM MASTER SOR)" sqref="C1:C3"/>
    <dataValidation allowBlank="1" showInputMessage="1" showErrorMessage="1" prompt="UNIT RATE (VALUES FROM MASTER SOR)" sqref="D1:D3"/>
  </dataValidations>
  <printOptions horizontalCentered="1"/>
  <pageMargins left="0.51181102362204722" right="0.31496062992125984" top="0.55118110236220474" bottom="0.82" header="0.31496062992125984" footer="0.31496062992125984"/>
  <pageSetup paperSize="9" scale="65" fitToHeight="8" orientation="portrait" r:id="rId1"/>
  <headerFooter>
    <oddFooter>&amp;RPage &amp;P of &amp;N</oddFooter>
  </headerFooter>
</worksheet>
</file>

<file path=xl/worksheets/sheet5.xml><?xml version="1.0" encoding="utf-8"?>
<worksheet xmlns="http://schemas.openxmlformats.org/spreadsheetml/2006/main" xmlns:r="http://schemas.openxmlformats.org/officeDocument/2006/relationships">
  <dimension ref="A1:G51"/>
  <sheetViews>
    <sheetView workbookViewId="0">
      <pane ySplit="6" topLeftCell="A37" activePane="bottomLeft" state="frozen"/>
      <selection pane="bottomLeft" activeCell="A45" sqref="A45:G45"/>
    </sheetView>
  </sheetViews>
  <sheetFormatPr defaultRowHeight="15"/>
  <cols>
    <col min="1" max="1" width="10.7109375" style="1" customWidth="1"/>
    <col min="2" max="2" width="14.28515625" style="1" customWidth="1"/>
    <col min="3" max="3" width="50.7109375" style="1" customWidth="1"/>
    <col min="4" max="4" width="11" style="1" bestFit="1" customWidth="1"/>
    <col min="5" max="5" width="9.5703125" style="1" customWidth="1"/>
    <col min="6" max="6" width="15.42578125" style="1" customWidth="1"/>
    <col min="7" max="7" width="18.7109375" bestFit="1" customWidth="1"/>
  </cols>
  <sheetData>
    <row r="1" spans="1:7" s="1" customFormat="1" ht="15.75">
      <c r="A1" s="55"/>
      <c r="B1" s="76" t="s">
        <v>898</v>
      </c>
      <c r="C1" s="76"/>
      <c r="D1" s="82" t="s">
        <v>905</v>
      </c>
      <c r="E1" s="83"/>
      <c r="F1" s="83"/>
      <c r="G1" s="84"/>
    </row>
    <row r="2" spans="1:7" s="1" customFormat="1" ht="15.75">
      <c r="A2" s="56"/>
      <c r="B2" s="85" t="s">
        <v>4501</v>
      </c>
      <c r="C2" s="85"/>
      <c r="D2" s="62" t="s">
        <v>899</v>
      </c>
      <c r="E2" s="86" t="s">
        <v>4531</v>
      </c>
      <c r="F2" s="86"/>
      <c r="G2" s="87"/>
    </row>
    <row r="3" spans="1:7" s="1" customFormat="1" ht="16.5" thickBot="1">
      <c r="A3" s="57"/>
      <c r="B3" s="88" t="s">
        <v>900</v>
      </c>
      <c r="C3" s="88"/>
      <c r="D3" s="63" t="s">
        <v>901</v>
      </c>
      <c r="E3" s="89">
        <v>42928</v>
      </c>
      <c r="F3" s="89"/>
      <c r="G3" s="90"/>
    </row>
    <row r="4" spans="1:7" s="1" customFormat="1" ht="16.5" thickBot="1">
      <c r="A4" s="75" t="s">
        <v>4532</v>
      </c>
      <c r="B4" s="76"/>
      <c r="C4" s="76"/>
      <c r="D4" s="76"/>
      <c r="E4" s="76"/>
      <c r="F4" s="76"/>
      <c r="G4" s="77"/>
    </row>
    <row r="5" spans="1:7" s="1" customFormat="1" ht="16.5" thickBot="1">
      <c r="A5" s="42"/>
      <c r="B5" s="91" t="s">
        <v>4503</v>
      </c>
      <c r="C5" s="91"/>
      <c r="D5" s="43"/>
      <c r="E5" s="43"/>
      <c r="F5" s="43"/>
      <c r="G5" s="44"/>
    </row>
    <row r="6" spans="1:7" s="8" customFormat="1" ht="15" customHeight="1">
      <c r="A6" s="64" t="s">
        <v>8</v>
      </c>
      <c r="B6" s="65" t="s">
        <v>6</v>
      </c>
      <c r="C6" s="65" t="s">
        <v>7</v>
      </c>
      <c r="D6" s="66" t="s">
        <v>1</v>
      </c>
      <c r="E6" s="66" t="s">
        <v>2</v>
      </c>
      <c r="F6" s="66" t="s">
        <v>3</v>
      </c>
      <c r="G6" s="67" t="s">
        <v>902</v>
      </c>
    </row>
    <row r="7" spans="1:7" s="8" customFormat="1" ht="15" customHeight="1">
      <c r="A7" s="58"/>
      <c r="B7" s="59"/>
      <c r="C7" s="59"/>
      <c r="D7" s="60"/>
      <c r="E7" s="60"/>
      <c r="F7" s="60"/>
      <c r="G7" s="61"/>
    </row>
    <row r="8" spans="1:7" s="37" customFormat="1" ht="60">
      <c r="A8" s="29">
        <v>4990</v>
      </c>
      <c r="B8" s="4" t="str">
        <f>VLOOKUP(A8,SOR!B3:G20000,2,0)</f>
        <v>MPLCL20800</v>
      </c>
      <c r="C8" s="4" t="str">
        <f>VLOOKUP(A8,SOR!B3:G20000,3,0)</f>
        <v>Demolishing R.C.C. work  manually/ by mechanical  means including stacking of steel bars &amp; disposal of unserviceable material outside site at unobjectionable place&amp; as per direction of Engineer-in-charge.</v>
      </c>
      <c r="D8" s="27">
        <v>8</v>
      </c>
      <c r="E8" s="27" t="str">
        <f>VLOOKUP(A8,SOR!B3:G20000,5,0)</f>
        <v>M3</v>
      </c>
      <c r="F8" s="27">
        <f>VLOOKUP(A8,SOR!B3:G20000,6,0)</f>
        <v>1342</v>
      </c>
      <c r="G8" s="30">
        <f t="shared" ref="G8:G10" si="0">D8*F8</f>
        <v>10736</v>
      </c>
    </row>
    <row r="9" spans="1:7" s="37" customFormat="1" ht="60">
      <c r="A9" s="29">
        <v>4960</v>
      </c>
      <c r="B9" s="4" t="str">
        <f>VLOOKUP(A9,SOR!B4:G20001,2,0)</f>
        <v>MPLCL207XX</v>
      </c>
      <c r="C9" s="4" t="str">
        <f>VLOOKUP(A9,SOR!B4:G20001,3,0)</f>
        <v>Demolishing   cement   concrete   manually/   by   mechanical   means including disposal of material outside premises at unobjectionable and as per direction of Engineer - in - charge.</v>
      </c>
      <c r="D9" s="27"/>
      <c r="E9" s="27" t="str">
        <f>VLOOKUP(A9,SOR!B4:G20001,5,0)</f>
        <v>M3</v>
      </c>
      <c r="F9" s="27">
        <f>VLOOKUP(A9,SOR!B4:G20001,6,0)</f>
        <v>0</v>
      </c>
      <c r="G9" s="30">
        <f t="shared" si="0"/>
        <v>0</v>
      </c>
    </row>
    <row r="10" spans="1:7" s="37" customFormat="1">
      <c r="A10" s="29">
        <v>4970</v>
      </c>
      <c r="B10" s="4" t="str">
        <f>VLOOKUP(A10,SOR!B5:G20002,2,0)</f>
        <v>MPLCL20701</v>
      </c>
      <c r="C10" s="4" t="str">
        <f>VLOOKUP(A10,SOR!B5:G20002,3,0)</f>
        <v>i) 1:3:6 or richer mix</v>
      </c>
      <c r="D10" s="27">
        <v>8</v>
      </c>
      <c r="E10" s="27" t="str">
        <f>VLOOKUP(A10,SOR!B5:G20002,5,0)</f>
        <v>M3</v>
      </c>
      <c r="F10" s="27">
        <f>VLOOKUP(A10,SOR!B5:G20002,6,0)</f>
        <v>919</v>
      </c>
      <c r="G10" s="30">
        <f t="shared" si="0"/>
        <v>7352</v>
      </c>
    </row>
    <row r="11" spans="1:7" s="37" customFormat="1" ht="90">
      <c r="A11" s="29">
        <v>50</v>
      </c>
      <c r="B11" s="4" t="str">
        <f>VLOOKUP(A11,SOR!B6:G20003,2,0)</f>
        <v>MPLCL005XX</v>
      </c>
      <c r="C11" s="4" t="str">
        <f>VLOOKUP(A11,SOR!B6:G20003,3,0)</f>
        <v>Earth   work   in   excavation   by   mechanical   means   (Hydraulic excavator) / manual means over areas (exceeding 30cm in depth. 1.5m in width as well as 10 sqm on plan) including disposal of excavated earth within and outside site to unobjectionable place, disposed earth to be levelled and neatly dressed.</v>
      </c>
      <c r="D11" s="27"/>
      <c r="E11" s="27" t="str">
        <f>VLOOKUP(A11,SOR!B6:G20003,5,0)</f>
        <v>M3</v>
      </c>
      <c r="F11" s="27">
        <f>VLOOKUP(A11,SOR!B6:G20003,6,0)</f>
        <v>0</v>
      </c>
      <c r="G11" s="30">
        <f>+F11*D11</f>
        <v>0</v>
      </c>
    </row>
    <row r="12" spans="1:7">
      <c r="A12" s="29">
        <v>60</v>
      </c>
      <c r="B12" s="4" t="str">
        <f>VLOOKUP(A12,SOR!B7:G20004,2,0)</f>
        <v>MPLCL00501</v>
      </c>
      <c r="C12" s="4" t="str">
        <f>VLOOKUP(A12,SOR!B7:G20004,3,0)</f>
        <v>i) All kinds of Soil</v>
      </c>
      <c r="D12" s="27">
        <v>10</v>
      </c>
      <c r="E12" s="27" t="str">
        <f>VLOOKUP(A12,SOR!B7:G20004,5,0)</f>
        <v>M3</v>
      </c>
      <c r="F12" s="27">
        <f>VLOOKUP(A12,SOR!B7:G20004,6,0)</f>
        <v>160</v>
      </c>
      <c r="G12" s="30">
        <f t="shared" ref="G12:G16" si="1">+F12*D12</f>
        <v>1600</v>
      </c>
    </row>
    <row r="13" spans="1:7" ht="90">
      <c r="A13" s="29">
        <v>760</v>
      </c>
      <c r="B13" s="4" t="str">
        <f>VLOOKUP(A13,SOR!B8:G20005,2,0)</f>
        <v>MPLCL02000</v>
      </c>
      <c r="C13" s="4" t="str">
        <f>VLOOKUP(A13,SOR!B8:G20005,3,0)</f>
        <v>Supplying  and Local sand filling within the grading zone V of fine aggregates specified in table 3.1 , clause 3.1.3 of  attached specifications, in plinth, under floors etc. in layers not exceeding 20cm in depth, each deposited layer to be compacted by ramming watering and dressing complete</v>
      </c>
      <c r="D13" s="27">
        <v>20</v>
      </c>
      <c r="E13" s="27" t="str">
        <f>VLOOKUP(A13,SOR!B8:G20005,5,0)</f>
        <v>M3</v>
      </c>
      <c r="F13" s="27">
        <f>VLOOKUP(A13,SOR!B8:G20005,6,0)</f>
        <v>938</v>
      </c>
      <c r="G13" s="30">
        <f t="shared" si="1"/>
        <v>18760</v>
      </c>
    </row>
    <row r="14" spans="1:7" ht="60">
      <c r="A14" s="29">
        <v>750</v>
      </c>
      <c r="B14" s="4" t="str">
        <f>VLOOKUP(A14,SOR!B9:G20006,2,0)</f>
        <v>MPLCL01900</v>
      </c>
      <c r="C14" s="4" t="str">
        <f>VLOOKUP(A14,SOR!B9:G20006,3,0)</f>
        <v>Supply &amp; filling imported earth, in  plot,trenches, plinth, sides of foundations etc. in layers not exceeding 20cm in depth, each deposited layer by ramming and watering.</v>
      </c>
      <c r="D14" s="27">
        <v>25</v>
      </c>
      <c r="E14" s="27" t="str">
        <f>VLOOKUP(A14,SOR!B9:G20006,5,0)</f>
        <v>M3</v>
      </c>
      <c r="F14" s="27">
        <f>VLOOKUP(A14,SOR!B9:G20006,6,0)</f>
        <v>446</v>
      </c>
      <c r="G14" s="30">
        <f t="shared" si="1"/>
        <v>11150</v>
      </c>
    </row>
    <row r="15" spans="1:7" ht="45">
      <c r="A15" s="29">
        <v>770</v>
      </c>
      <c r="B15" s="4" t="str">
        <f>VLOOKUP(A15,SOR!B10:G20007,2,0)</f>
        <v>MPLCL021XX</v>
      </c>
      <c r="C15" s="4" t="str">
        <f>VLOOKUP(A15,SOR!B10:G20007,3,0)</f>
        <v>Providing and laying in position cement concrete of specified grade excluding cost of centering and shuttering - All work up to plinth level :</v>
      </c>
      <c r="D15" s="27">
        <v>23000</v>
      </c>
      <c r="E15" s="27" t="str">
        <f>VLOOKUP(A15,SOR!B10:G20007,5,0)</f>
        <v>M3</v>
      </c>
      <c r="F15" s="27">
        <f>VLOOKUP(A15,SOR!B10:G20007,6,0)</f>
        <v>0</v>
      </c>
      <c r="G15" s="30">
        <f t="shared" si="1"/>
        <v>0</v>
      </c>
    </row>
    <row r="16" spans="1:7" ht="30">
      <c r="A16" s="29">
        <v>820</v>
      </c>
      <c r="B16" s="4" t="str">
        <f>VLOOKUP(A16,SOR!B12:G20009,2,0)</f>
        <v>MPLCL02105</v>
      </c>
      <c r="C16" s="4" t="str">
        <f>VLOOKUP(A16,SOR!B12:G20009,3,0)</f>
        <v>v)1:3:6(1 Cement : 3 Coarse Sand : 6 Graded stone aggregate of 20mm)</v>
      </c>
      <c r="D16" s="27">
        <v>5</v>
      </c>
      <c r="E16" s="27" t="str">
        <f>VLOOKUP(A16,SOR!B12:G20009,5,0)</f>
        <v>M3</v>
      </c>
      <c r="F16" s="27">
        <f>VLOOKUP(A16,SOR!B12:G20009,6,0)</f>
        <v>4980</v>
      </c>
      <c r="G16" s="30">
        <f t="shared" si="1"/>
        <v>24900</v>
      </c>
    </row>
    <row r="17" spans="1:7" ht="30">
      <c r="A17" s="29">
        <v>800</v>
      </c>
      <c r="B17" s="4" t="str">
        <f>VLOOKUP(A17,SOR!B13:G20010,2,0)</f>
        <v>MPLCL02103</v>
      </c>
      <c r="C17" s="4" t="str">
        <f>VLOOKUP(A17,SOR!B13:G20010,3,0)</f>
        <v>iii)1:2:4(1 Cement : 2 Coarse Sand :4 Graded stone aggregate of 20mm)</v>
      </c>
      <c r="D17" s="27">
        <v>5</v>
      </c>
      <c r="E17" s="27" t="str">
        <f>VLOOKUP(A17,SOR!B13:G20010,5,0)</f>
        <v>M3</v>
      </c>
      <c r="F17" s="27">
        <f>VLOOKUP(A17,SOR!B13:G20010,6,0)</f>
        <v>5631</v>
      </c>
      <c r="G17" s="30">
        <f t="shared" ref="G17:G23" si="2">+F17*D17</f>
        <v>28155</v>
      </c>
    </row>
    <row r="18" spans="1:7" ht="60">
      <c r="A18" s="29">
        <v>1140</v>
      </c>
      <c r="B18" s="4" t="str">
        <f>VLOOKUP(A18,SOR!B14:G20011,2,0)</f>
        <v>MPLCL030XX</v>
      </c>
      <c r="C18" s="4" t="str">
        <f>VLOOKUP(A18,SOR!B14:G20011,3,0)</f>
        <v>Providing and laying in  position specified grade of  reinforced concrete  excluding  the  cost  of  centering,  shuttering, finishing and reinforcement - All work up to plinth level</v>
      </c>
      <c r="D18" s="27"/>
      <c r="E18" s="27" t="str">
        <f>VLOOKUP(A18,SOR!B14:G20011,5,0)</f>
        <v>M3</v>
      </c>
      <c r="F18" s="27">
        <f>VLOOKUP(A18,SOR!B14:G20011,6,0)</f>
        <v>0</v>
      </c>
      <c r="G18" s="30">
        <f t="shared" si="2"/>
        <v>0</v>
      </c>
    </row>
    <row r="19" spans="1:7" ht="30">
      <c r="A19" s="29">
        <v>1160</v>
      </c>
      <c r="B19" s="4" t="str">
        <f>VLOOKUP(A19,SOR!B15:G20012,2,0)</f>
        <v>MPLCL03002</v>
      </c>
      <c r="C19" s="4" t="str">
        <f>VLOOKUP(A19,SOR!B15:G20012,3,0)</f>
        <v>ii) RCC 1 Cement :1½ Coarse Sand: 3 Graded Stone Aggregate 20mm</v>
      </c>
      <c r="D19" s="27">
        <v>15</v>
      </c>
      <c r="E19" s="27" t="str">
        <f>VLOOKUP(A19,SOR!B15:G20012,5,0)</f>
        <v>M3</v>
      </c>
      <c r="F19" s="27">
        <f>VLOOKUP(A19,SOR!B15:G20012,6,0)</f>
        <v>6418</v>
      </c>
      <c r="G19" s="30">
        <f t="shared" si="2"/>
        <v>96270</v>
      </c>
    </row>
    <row r="20" spans="1:7" ht="90">
      <c r="A20" s="29">
        <v>1180</v>
      </c>
      <c r="B20" s="4" t="str">
        <f>VLOOKUP(A20,SOR!B16:G20013,2,0)</f>
        <v>MPLCL031XX</v>
      </c>
      <c r="C20" s="4" t="str">
        <f>VLOOKUP(A20,SOR!B16:G20013,3,0)</f>
        <v>Providing &amp; Laying Reinforced  cement  concrete  work  in  walls (Any thickness) including attached pilasters, buttresses, plinth and string courses, fillets,columns, pillars,piers, abutments, posts and struts etc.UP TO FLOOR V LVL excluding cost of centering,shuttering,  finishing and reinforcement :</v>
      </c>
      <c r="D20" s="27"/>
      <c r="E20" s="27" t="str">
        <f>VLOOKUP(A20,SOR!B16:G20013,5,0)</f>
        <v>M3</v>
      </c>
      <c r="F20" s="27">
        <f>VLOOKUP(A20,SOR!B16:G20013,6,0)</f>
        <v>0</v>
      </c>
      <c r="G20" s="30">
        <f t="shared" si="2"/>
        <v>0</v>
      </c>
    </row>
    <row r="21" spans="1:7" ht="30">
      <c r="A21" s="29">
        <v>1200</v>
      </c>
      <c r="B21" s="4" t="str">
        <f>VLOOKUP(A21,SOR!B17:G20014,2,0)</f>
        <v>MPLCL03102</v>
      </c>
      <c r="C21" s="4" t="str">
        <f>VLOOKUP(A21,SOR!B17:G20014,3,0)</f>
        <v>ii) RCC 1 Cement :1½ Coarse Sand: 3 Graded Stone Aggregate 20mm</v>
      </c>
      <c r="D21" s="27">
        <v>5</v>
      </c>
      <c r="E21" s="27" t="str">
        <f>VLOOKUP(A21,SOR!B17:G20014,5,0)</f>
        <v>M3</v>
      </c>
      <c r="F21" s="27">
        <f>VLOOKUP(A21,SOR!B17:G20014,6,0)</f>
        <v>7287</v>
      </c>
      <c r="G21" s="30">
        <f t="shared" si="2"/>
        <v>36435</v>
      </c>
    </row>
    <row r="22" spans="1:7" ht="45">
      <c r="A22" s="29">
        <v>1360</v>
      </c>
      <c r="B22" s="4" t="str">
        <f>VLOOKUP(A22,SOR!B18:G20015,2,0)</f>
        <v>MPLCL037XX</v>
      </c>
      <c r="C22" s="4" t="str">
        <f>VLOOKUP(A22,SOR!B18:G20015,3,0)</f>
        <v>Supply of Reinforcement for R.C.C. including straightening, cutting, bending, placing in position &amp; binding all complete at all levels</v>
      </c>
      <c r="D22" s="27"/>
      <c r="E22" s="27" t="str">
        <f>VLOOKUP(A22,SOR!B18:G20015,5,0)</f>
        <v>KG</v>
      </c>
      <c r="F22" s="27">
        <f>VLOOKUP(A22,SOR!B18:G20015,6,0)</f>
        <v>0</v>
      </c>
      <c r="G22" s="30">
        <f t="shared" si="2"/>
        <v>0</v>
      </c>
    </row>
    <row r="23" spans="1:7" ht="30">
      <c r="A23" s="29">
        <v>1380</v>
      </c>
      <c r="B23" s="4" t="str">
        <f>VLOOKUP(A23,SOR!B19:G20016,2,0)</f>
        <v>MPLCL03702</v>
      </c>
      <c r="C23" s="4" t="str">
        <f>VLOOKUP(A23,SOR!B19:G20016,3,0)</f>
        <v>ii)Thermo Mechanically Treated Bars Fe- 500 grade,Conforming to IS1786</v>
      </c>
      <c r="D23" s="27">
        <f>+(D21+D19)*90</f>
        <v>1800</v>
      </c>
      <c r="E23" s="27" t="str">
        <f>VLOOKUP(A23,SOR!B19:G20016,5,0)</f>
        <v>KG</v>
      </c>
      <c r="F23" s="27">
        <f>VLOOKUP(A23,SOR!B19:G20016,6,0)</f>
        <v>70</v>
      </c>
      <c r="G23" s="30">
        <f t="shared" si="2"/>
        <v>126000</v>
      </c>
    </row>
    <row r="24" spans="1:7" ht="30">
      <c r="A24" s="29">
        <v>1250</v>
      </c>
      <c r="B24" s="4" t="str">
        <f>VLOOKUP(A24,SOR!B20:G20017,2,0)</f>
        <v>MPLCL035XX</v>
      </c>
      <c r="C24" s="4" t="str">
        <f>VLOOKUP(A24,SOR!B20:G20017,3,0)</f>
        <v>Centering and shuttering including strutting, propping etc. and removal of form for :</v>
      </c>
      <c r="D24" s="27">
        <f t="shared" ref="D24:D30" si="3">+(D22+D20)*90</f>
        <v>0</v>
      </c>
      <c r="E24" s="27" t="str">
        <f>VLOOKUP(A24,SOR!B20:G20017,5,0)</f>
        <v>M2</v>
      </c>
      <c r="F24" s="27">
        <f>VLOOKUP(A24,SOR!B20:G20017,6,0)</f>
        <v>0</v>
      </c>
      <c r="G24" s="30">
        <f t="shared" ref="G24:G33" si="4">+F24*D24</f>
        <v>0</v>
      </c>
    </row>
    <row r="25" spans="1:7" ht="30">
      <c r="A25" s="29">
        <v>1260</v>
      </c>
      <c r="B25" s="4" t="str">
        <f>VLOOKUP(A25,SOR!B21:G20018,2,0)</f>
        <v>MPLCL03501</v>
      </c>
      <c r="C25" s="4" t="str">
        <f>VLOOKUP(A25,SOR!B21:G20018,3,0)</f>
        <v>i) Foundations,footings,bases of columns, etc. for mass concrete</v>
      </c>
      <c r="D25" s="27">
        <v>200</v>
      </c>
      <c r="E25" s="27" t="str">
        <f>VLOOKUP(A25,SOR!B21:G20018,5,0)</f>
        <v>M2</v>
      </c>
      <c r="F25" s="27">
        <f>VLOOKUP(A25,SOR!B21:G20018,6,0)</f>
        <v>203</v>
      </c>
      <c r="G25" s="30">
        <f t="shared" si="4"/>
        <v>40600</v>
      </c>
    </row>
    <row r="26" spans="1:7" ht="60">
      <c r="A26" s="29">
        <v>12030</v>
      </c>
      <c r="B26" s="4" t="str">
        <f>VLOOKUP(A26,SOR!B22:G20019,2,0)</f>
        <v>MPLCL446XX</v>
      </c>
      <c r="C26" s="4" t="str">
        <f>VLOOKUP(A26,SOR!B22:G20019,3,0)</f>
        <v>Supplying and fixing MS foundation bolts with necessary GI nuts and washers of specified sizes,all conforming to relevant Indian Standards and as approved by Engineer-in-charge :</v>
      </c>
      <c r="D26" s="27">
        <f t="shared" si="3"/>
        <v>0</v>
      </c>
      <c r="E26" s="27" t="str">
        <f>VLOOKUP(A26,SOR!B22:G20019,5,0)</f>
        <v>EA</v>
      </c>
      <c r="F26" s="27">
        <f>VLOOKUP(A26,SOR!B22:G20019,6,0)</f>
        <v>0</v>
      </c>
      <c r="G26" s="30">
        <f t="shared" si="4"/>
        <v>0</v>
      </c>
    </row>
    <row r="27" spans="1:7" ht="30">
      <c r="A27" s="29">
        <v>12050</v>
      </c>
      <c r="B27" s="4" t="str">
        <f>VLOOKUP(A27,SOR!B23:G20020,2,0)</f>
        <v>MPLCL44602</v>
      </c>
      <c r="C27" s="4" t="str">
        <f>VLOOKUP(A27,SOR!B23:G20020,3,0)</f>
        <v>ii) 16mm dia x 400mm long with 75 mm dia x 5 mm thick plate</v>
      </c>
      <c r="D27" s="27">
        <v>12</v>
      </c>
      <c r="E27" s="27" t="str">
        <f>VLOOKUP(A27,SOR!B23:G20020,5,0)</f>
        <v>EA</v>
      </c>
      <c r="F27" s="27">
        <f>VLOOKUP(A27,SOR!B23:G20020,6,0)</f>
        <v>76</v>
      </c>
      <c r="G27" s="30">
        <f t="shared" si="4"/>
        <v>912</v>
      </c>
    </row>
    <row r="28" spans="1:7" ht="30">
      <c r="A28" s="29">
        <v>12080</v>
      </c>
      <c r="B28" s="4" t="str">
        <f>VLOOKUP(A28,SOR!B24:G20021,2,0)</f>
        <v>MPLCL44605</v>
      </c>
      <c r="C28" s="4" t="str">
        <f>VLOOKUP(A28,SOR!B24:G20021,3,0)</f>
        <v>v) 25mm dia x 1000mm long with 100 mm dia x 8 mm thick plate</v>
      </c>
      <c r="D28" s="27">
        <v>24</v>
      </c>
      <c r="E28" s="27" t="str">
        <f>VLOOKUP(A28,SOR!B24:G20021,5,0)</f>
        <v>EA</v>
      </c>
      <c r="F28" s="27">
        <f>VLOOKUP(A28,SOR!B24:G20021,6,0)</f>
        <v>414</v>
      </c>
      <c r="G28" s="30">
        <f t="shared" si="4"/>
        <v>9936</v>
      </c>
    </row>
    <row r="29" spans="1:7" ht="60">
      <c r="A29" s="29">
        <v>3160</v>
      </c>
      <c r="B29" s="4" t="str">
        <f>VLOOKUP(A29,SOR!B25:G20022,2,0)</f>
        <v>MPLCL10100</v>
      </c>
      <c r="C29" s="4" t="str">
        <f>VLOOKUP(A29,SOR!B25:G20022,3,0)</f>
        <v>Structural steel work riveted,bolted or welded in built up sections, trusses &amp; framed work, including cutting, hoisting, fixing in position and applying a priming coat of approved steel primer all complete:</v>
      </c>
      <c r="D29" s="27">
        <v>3500</v>
      </c>
      <c r="E29" s="27" t="str">
        <f>VLOOKUP(A29,SOR!B25:G20022,5,0)</f>
        <v>KG</v>
      </c>
      <c r="F29" s="27">
        <f>VLOOKUP(A29,SOR!B25:G20022,6,0)</f>
        <v>76</v>
      </c>
      <c r="G29" s="30">
        <f t="shared" si="4"/>
        <v>266000</v>
      </c>
    </row>
    <row r="30" spans="1:7" ht="195">
      <c r="A30" s="29">
        <v>3630</v>
      </c>
      <c r="B30" s="4" t="str">
        <f>VLOOKUP(A30,SOR!B26:G20023,2,0)</f>
        <v>MPLCL131XX</v>
      </c>
      <c r="C30" s="4" t="str">
        <f>VLOOKUP(A30,SOR!B26:G20023,3,0)</f>
        <v>Providing &amp; fixing  Klippon Galvalume steel profile  sheets  (size, shape and pitch of corrugation as approved by Engineer-in-charge) of  bare metal thickness 0.50mm as per ASTM A446 having yield stress of 275mpa, surface shall have hot dip metallic coating of Aluminium Zinc alloy comprising of 55% aluminium,43.5% zinc &amp; 1.5% silicon, with 5-7 micron epoxy primer and polyester top coat of 15-18 micron on both sides,total coated thickness(TCT) of 0.58mm.Sheet shall have protective guard film of  25 microns minimum to avoid scratches while transportation &amp; should be supplied in single length up to 6m or as desired by Engineer-in-charge.</v>
      </c>
      <c r="D30" s="27">
        <f t="shared" si="3"/>
        <v>2160</v>
      </c>
      <c r="E30" s="27" t="str">
        <f>VLOOKUP(A30,SOR!B26:G20023,5,0)</f>
        <v>M2</v>
      </c>
      <c r="F30" s="27">
        <f>VLOOKUP(A30,SOR!B26:G20023,6,0)</f>
        <v>0</v>
      </c>
      <c r="G30" s="30">
        <f t="shared" si="4"/>
        <v>0</v>
      </c>
    </row>
    <row r="31" spans="1:7">
      <c r="A31" s="29">
        <v>3640</v>
      </c>
      <c r="B31" s="4" t="str">
        <f>VLOOKUP(A31,SOR!B27:G20024,2,0)</f>
        <v>MPLCL13101</v>
      </c>
      <c r="C31" s="4" t="str">
        <f>VLOOKUP(A31,SOR!B27:G20024,3,0)</f>
        <v>i) Profile Sheet for roofing</v>
      </c>
      <c r="D31" s="27">
        <f>20*4</f>
        <v>80</v>
      </c>
      <c r="E31" s="27" t="str">
        <f>VLOOKUP(A31,SOR!B27:G20024,5,0)</f>
        <v>M2</v>
      </c>
      <c r="F31" s="27">
        <f>VLOOKUP(A31,SOR!B27:G20024,6,0)</f>
        <v>1033</v>
      </c>
      <c r="G31" s="30">
        <f t="shared" si="4"/>
        <v>82640</v>
      </c>
    </row>
    <row r="32" spans="1:7">
      <c r="A32" s="29">
        <v>3650</v>
      </c>
      <c r="B32" s="4" t="str">
        <f>VLOOKUP(A32,SOR!B28:G20025,2,0)</f>
        <v>MPLCL13102</v>
      </c>
      <c r="C32" s="4" t="str">
        <f>VLOOKUP(A32,SOR!B28:G20025,3,0)</f>
        <v>ii) Plain Sheet for Ridges (500 - 600mm).</v>
      </c>
      <c r="D32" s="27">
        <v>10</v>
      </c>
      <c r="E32" s="27" t="str">
        <f>VLOOKUP(A32,SOR!B28:G20025,5,0)</f>
        <v>M2</v>
      </c>
      <c r="F32" s="27">
        <f>VLOOKUP(A32,SOR!B28:G20025,6,0)</f>
        <v>653</v>
      </c>
      <c r="G32" s="30">
        <f t="shared" si="4"/>
        <v>6530</v>
      </c>
    </row>
    <row r="33" spans="1:7">
      <c r="A33" s="29">
        <v>3660</v>
      </c>
      <c r="B33" s="4" t="str">
        <f>VLOOKUP(A33,SOR!B29:G20026,2,0)</f>
        <v>MPLCL13103</v>
      </c>
      <c r="C33" s="4" t="str">
        <f>VLOOKUP(A33,SOR!B29:G20026,3,0)</f>
        <v>iii) Plain sheet for Flashings/ Aprons.( Upto 600 mm)</v>
      </c>
      <c r="D33" s="27">
        <v>10</v>
      </c>
      <c r="E33" s="27" t="str">
        <f>VLOOKUP(A33,SOR!B29:G20026,5,0)</f>
        <v>M2</v>
      </c>
      <c r="F33" s="27">
        <f>VLOOKUP(A33,SOR!B29:G20026,6,0)</f>
        <v>627</v>
      </c>
      <c r="G33" s="30">
        <f t="shared" si="4"/>
        <v>6270</v>
      </c>
    </row>
    <row r="34" spans="1:7" ht="60">
      <c r="A34" s="29">
        <v>5090</v>
      </c>
      <c r="B34" s="4" t="str">
        <f>VLOOKUP(A34,SOR!B30:G20027,2,0)</f>
        <v>MPLCL21400</v>
      </c>
      <c r="C34" s="4" t="str">
        <f>VLOOKUP(A34,SOR!B30:G20027,3,0)</f>
        <v>Dismantling Steel work in build up sections in angles, tees, flats channels etc. including all gusset plates, bolts nuts, cutting rivets welding etc. including dismembering and stacking within premises</v>
      </c>
      <c r="D34" s="27">
        <v>3000</v>
      </c>
      <c r="E34" s="27" t="str">
        <f>VLOOKUP(A34,SOR!B30:G20027,5,0)</f>
        <v>KG</v>
      </c>
      <c r="F34" s="27">
        <f>VLOOKUP(A34,SOR!B30:G20027,6,0)</f>
        <v>2</v>
      </c>
      <c r="G34" s="30">
        <f t="shared" ref="G34:G35" si="5">+F34*D34</f>
        <v>6000</v>
      </c>
    </row>
    <row r="35" spans="1:7" ht="60">
      <c r="A35" s="29">
        <v>4720</v>
      </c>
      <c r="B35" s="4" t="str">
        <f>VLOOKUP(A35,SOR!B31:G20028,2,0)</f>
        <v>MPLCL18300</v>
      </c>
      <c r="C35" s="4" t="str">
        <f>VLOOKUP(A35,SOR!B31:G20028,3,0)</f>
        <v>Painting Steel work with Deluxe Multi Surface Paint to give an even shade. Two or more coat applied @0.90 ltr/10 sqm over an under coat of primer applied @ 0.80 ltr/ 10 sqm of approved brand or manufacture</v>
      </c>
      <c r="D35" s="27">
        <v>100</v>
      </c>
      <c r="E35" s="27" t="str">
        <f>VLOOKUP(A35,SOR!B31:G20028,5,0)</f>
        <v>M2</v>
      </c>
      <c r="F35" s="27">
        <f>VLOOKUP(A35,SOR!B31:G20028,6,0)</f>
        <v>93</v>
      </c>
      <c r="G35" s="30">
        <f t="shared" si="5"/>
        <v>9300</v>
      </c>
    </row>
    <row r="36" spans="1:7">
      <c r="A36" s="29"/>
      <c r="B36" s="4"/>
      <c r="C36" s="14" t="s">
        <v>903</v>
      </c>
      <c r="D36" s="27"/>
      <c r="E36" s="27"/>
      <c r="F36" s="27"/>
      <c r="G36" s="40">
        <f>SUM(G7:G35)</f>
        <v>789546</v>
      </c>
    </row>
    <row r="37" spans="1:7">
      <c r="A37" s="29"/>
      <c r="B37" s="4"/>
      <c r="C37" s="14" t="s">
        <v>4500</v>
      </c>
      <c r="D37" s="27"/>
      <c r="E37" s="27"/>
      <c r="F37" s="27"/>
      <c r="G37" s="30">
        <f>ROUND(G36*19.89%,2)</f>
        <v>157040.70000000001</v>
      </c>
    </row>
    <row r="38" spans="1:7">
      <c r="A38" s="29"/>
      <c r="B38" s="4"/>
      <c r="C38" s="14" t="s">
        <v>903</v>
      </c>
      <c r="D38" s="27"/>
      <c r="E38" s="27"/>
      <c r="F38" s="27"/>
      <c r="G38" s="30">
        <f>G36-G37</f>
        <v>632505.30000000005</v>
      </c>
    </row>
    <row r="39" spans="1:7">
      <c r="A39" s="29"/>
      <c r="B39" s="4"/>
      <c r="C39" s="14" t="s">
        <v>4510</v>
      </c>
      <c r="D39" s="27"/>
      <c r="E39" s="27"/>
      <c r="F39" s="27"/>
      <c r="G39" s="30">
        <f>+G38*18%</f>
        <v>113850.954</v>
      </c>
    </row>
    <row r="40" spans="1:7">
      <c r="A40" s="29"/>
      <c r="B40" s="4"/>
      <c r="C40" s="14" t="s">
        <v>903</v>
      </c>
      <c r="D40" s="27"/>
      <c r="E40" s="27"/>
      <c r="F40" s="27"/>
      <c r="G40" s="30">
        <f>G38+G39</f>
        <v>746356.25400000007</v>
      </c>
    </row>
    <row r="41" spans="1:7">
      <c r="A41" s="29"/>
      <c r="B41" s="4"/>
      <c r="C41" s="14" t="s">
        <v>4511</v>
      </c>
      <c r="D41" s="27"/>
      <c r="E41" s="27"/>
      <c r="F41" s="27"/>
      <c r="G41" s="30">
        <f>G40*10%</f>
        <v>74635.625400000004</v>
      </c>
    </row>
    <row r="42" spans="1:7">
      <c r="A42" s="29"/>
      <c r="B42" s="4"/>
      <c r="C42" s="14" t="s">
        <v>903</v>
      </c>
      <c r="D42" s="27"/>
      <c r="E42" s="27"/>
      <c r="F42" s="27"/>
      <c r="G42" s="30">
        <f>G40+G41</f>
        <v>820991.87940000009</v>
      </c>
    </row>
    <row r="43" spans="1:7" s="16" customFormat="1">
      <c r="A43" s="31"/>
      <c r="B43" s="26"/>
      <c r="C43" s="26" t="s">
        <v>4512</v>
      </c>
      <c r="D43" s="28"/>
      <c r="E43" s="28"/>
      <c r="F43" s="28"/>
      <c r="G43" s="40">
        <f>ROUNDUP(G42,-3)</f>
        <v>821000</v>
      </c>
    </row>
    <row r="44" spans="1:7">
      <c r="A44" s="29"/>
      <c r="B44" s="4"/>
      <c r="C44" s="4"/>
      <c r="D44" s="27"/>
      <c r="E44" s="27"/>
      <c r="F44" s="27"/>
      <c r="G44" s="30"/>
    </row>
    <row r="45" spans="1:7" ht="92.25" customHeight="1">
      <c r="A45" s="96" t="s">
        <v>4533</v>
      </c>
      <c r="B45" s="97"/>
      <c r="C45" s="97"/>
      <c r="D45" s="97"/>
      <c r="E45" s="97"/>
      <c r="F45" s="97"/>
      <c r="G45" s="98"/>
    </row>
    <row r="46" spans="1:7" s="16" customFormat="1">
      <c r="A46" s="94" t="s">
        <v>4513</v>
      </c>
      <c r="B46" s="95"/>
      <c r="C46" s="94"/>
      <c r="D46" s="94" t="s">
        <v>4514</v>
      </c>
      <c r="E46" s="95"/>
      <c r="F46" s="95"/>
      <c r="G46" s="95"/>
    </row>
    <row r="47" spans="1:7" s="16" customFormat="1">
      <c r="A47" s="95"/>
      <c r="B47" s="95"/>
      <c r="C47" s="95"/>
      <c r="D47" s="95"/>
      <c r="E47" s="95"/>
      <c r="F47" s="95"/>
      <c r="G47" s="95"/>
    </row>
    <row r="48" spans="1:7" s="16" customFormat="1">
      <c r="A48" s="95"/>
      <c r="B48" s="95"/>
      <c r="C48" s="95"/>
      <c r="D48" s="95"/>
      <c r="E48" s="95"/>
      <c r="F48" s="95"/>
      <c r="G48" s="95"/>
    </row>
    <row r="49" spans="1:7" s="16" customFormat="1">
      <c r="A49" s="95"/>
      <c r="B49" s="95"/>
      <c r="C49" s="95"/>
      <c r="D49" s="95"/>
      <c r="E49" s="95"/>
      <c r="F49" s="95"/>
      <c r="G49" s="95"/>
    </row>
    <row r="50" spans="1:7" s="16" customFormat="1" ht="33.75" customHeight="1">
      <c r="A50" s="95"/>
      <c r="B50" s="95"/>
      <c r="C50" s="95"/>
      <c r="D50" s="95"/>
      <c r="E50" s="95"/>
      <c r="F50" s="95"/>
      <c r="G50" s="95"/>
    </row>
    <row r="51" spans="1:7" s="16" customFormat="1">
      <c r="A51" s="95"/>
      <c r="B51" s="95"/>
      <c r="C51" s="95"/>
      <c r="D51" s="95"/>
      <c r="E51" s="95"/>
      <c r="F51" s="95"/>
      <c r="G51" s="95"/>
    </row>
  </sheetData>
  <mergeCells count="12">
    <mergeCell ref="A4:G4"/>
    <mergeCell ref="B5:C5"/>
    <mergeCell ref="A45:G45"/>
    <mergeCell ref="A46:B51"/>
    <mergeCell ref="C46:C51"/>
    <mergeCell ref="D46:G51"/>
    <mergeCell ref="B1:C1"/>
    <mergeCell ref="D1:G1"/>
    <mergeCell ref="B2:C2"/>
    <mergeCell ref="E2:G2"/>
    <mergeCell ref="B3:C3"/>
    <mergeCell ref="E3:G3"/>
  </mergeCells>
  <dataValidations count="6">
    <dataValidation allowBlank="1" showInputMessage="1" showErrorMessage="1" prompt="UNIT RATE (VALUES FROM MASTER SOR)" sqref="D1:D3"/>
    <dataValidation allowBlank="1" showInputMessage="1" showErrorMessage="1" prompt="UNIT (VALUES FROM MASTER SOR)" sqref="C1:C3"/>
    <dataValidation type="date" errorStyle="information" allowBlank="1" showInputMessage="1" showErrorMessage="1" errorTitle="INPUTE DATE LIKE 22/7" error="INPUTE DATE LIKE 22/7" promptTitle="INPUTE DATE LIKE 22/7" prompt="INPUTE DATE LIKE 22/7" sqref="E3">
      <formula1>39569</formula1>
      <formula2>40694</formula2>
    </dataValidation>
    <dataValidation allowBlank="1" showInputMessage="1" showErrorMessage="1" prompt="DESCRIPTION OF NAME OF WORK. VALUES PICKED UP FROM SOR." sqref="B1:B3"/>
    <dataValidation allowBlank="1" showInputMessage="1" showErrorMessage="1" prompt="DESCRIPTION OF WORK" sqref="A4:A5"/>
    <dataValidation allowBlank="1" showInputMessage="1" showErrorMessage="1" promptTitle="CAPEX CODES" prompt="TYPE CAPEX CODES" sqref="A1:A3"/>
  </dataValidations>
  <printOptions horizontalCentered="1"/>
  <pageMargins left="0.511811023622047" right="0.31496062992126" top="0.55118110236220497" bottom="0.82" header="0.31496062992126" footer="0.31496062992126"/>
  <pageSetup paperSize="9" scale="70" fitToHeight="8" orientation="portrait" r:id="rId1"/>
  <headerFooter>
    <oddFooter>&amp;RPage &amp;P of &amp;N</oddFooter>
  </headerFooter>
</worksheet>
</file>

<file path=xl/worksheets/sheet6.xml><?xml version="1.0" encoding="utf-8"?>
<worksheet xmlns="http://schemas.openxmlformats.org/spreadsheetml/2006/main" xmlns:r="http://schemas.openxmlformats.org/officeDocument/2006/relationships">
  <dimension ref="A1:G44"/>
  <sheetViews>
    <sheetView workbookViewId="0">
      <pane ySplit="6" topLeftCell="A7" activePane="bottomLeft" state="frozen"/>
      <selection pane="bottomLeft" sqref="A1:XFD5"/>
    </sheetView>
  </sheetViews>
  <sheetFormatPr defaultRowHeight="15"/>
  <cols>
    <col min="1" max="1" width="10.7109375" style="1" customWidth="1"/>
    <col min="2" max="2" width="14.28515625" style="1" customWidth="1"/>
    <col min="3" max="3" width="50.7109375" style="1" customWidth="1"/>
    <col min="4" max="4" width="11" style="1" bestFit="1" customWidth="1"/>
    <col min="5" max="5" width="9.5703125" style="1" customWidth="1"/>
    <col min="6" max="6" width="15.42578125" style="1" customWidth="1"/>
    <col min="7" max="7" width="18.7109375" bestFit="1" customWidth="1"/>
  </cols>
  <sheetData>
    <row r="1" spans="1:7" s="1" customFormat="1" ht="15.75">
      <c r="A1" s="55"/>
      <c r="B1" s="76" t="s">
        <v>898</v>
      </c>
      <c r="C1" s="76"/>
      <c r="D1" s="82" t="s">
        <v>4535</v>
      </c>
      <c r="E1" s="83"/>
      <c r="F1" s="83"/>
      <c r="G1" s="84"/>
    </row>
    <row r="2" spans="1:7" s="1" customFormat="1" ht="15.75">
      <c r="A2" s="56"/>
      <c r="B2" s="85" t="s">
        <v>4501</v>
      </c>
      <c r="C2" s="85"/>
      <c r="D2" s="62" t="s">
        <v>899</v>
      </c>
      <c r="E2" s="86" t="s">
        <v>4531</v>
      </c>
      <c r="F2" s="86"/>
      <c r="G2" s="87"/>
    </row>
    <row r="3" spans="1:7" s="1" customFormat="1" ht="16.5" thickBot="1">
      <c r="A3" s="57"/>
      <c r="B3" s="88" t="s">
        <v>900</v>
      </c>
      <c r="C3" s="88"/>
      <c r="D3" s="63" t="s">
        <v>901</v>
      </c>
      <c r="E3" s="89" t="s">
        <v>4534</v>
      </c>
      <c r="F3" s="89"/>
      <c r="G3" s="90"/>
    </row>
    <row r="4" spans="1:7" s="1" customFormat="1" ht="27" customHeight="1" thickBot="1">
      <c r="A4" s="75" t="s">
        <v>4532</v>
      </c>
      <c r="B4" s="76"/>
      <c r="C4" s="76"/>
      <c r="D4" s="76"/>
      <c r="E4" s="76"/>
      <c r="F4" s="76"/>
      <c r="G4" s="77"/>
    </row>
    <row r="5" spans="1:7" s="1" customFormat="1" ht="16.5" thickBot="1">
      <c r="A5" s="42"/>
      <c r="B5" s="91" t="s">
        <v>4503</v>
      </c>
      <c r="C5" s="91"/>
      <c r="D5" s="43"/>
      <c r="E5" s="43"/>
      <c r="F5" s="43"/>
      <c r="G5" s="44"/>
    </row>
    <row r="6" spans="1:7" s="8" customFormat="1" ht="15" customHeight="1">
      <c r="A6" s="64" t="s">
        <v>8</v>
      </c>
      <c r="B6" s="65" t="s">
        <v>6</v>
      </c>
      <c r="C6" s="65" t="s">
        <v>7</v>
      </c>
      <c r="D6" s="66" t="s">
        <v>1</v>
      </c>
      <c r="E6" s="66" t="s">
        <v>2</v>
      </c>
      <c r="F6" s="66" t="s">
        <v>3</v>
      </c>
      <c r="G6" s="67" t="s">
        <v>902</v>
      </c>
    </row>
    <row r="7" spans="1:7" s="8" customFormat="1" ht="15" customHeight="1">
      <c r="A7" s="58"/>
      <c r="B7" s="59"/>
      <c r="C7" s="59"/>
      <c r="D7" s="60"/>
      <c r="E7" s="60"/>
      <c r="F7" s="60"/>
      <c r="G7" s="61"/>
    </row>
    <row r="8" spans="1:7" s="37" customFormat="1" ht="60">
      <c r="A8" s="29">
        <v>4990</v>
      </c>
      <c r="B8" s="4" t="str">
        <f>VLOOKUP(A8,SOR!B3:G20000,2,0)</f>
        <v>MPLCL20800</v>
      </c>
      <c r="C8" s="4" t="str">
        <f>VLOOKUP(A8,SOR!B3:G20000,3,0)</f>
        <v>Demolishing R.C.C. work  manually/ by mechanical  means including stacking of steel bars &amp; disposal of unserviceable material outside site at unobjectionable place&amp; as per direction of Engineer-in-charge.</v>
      </c>
      <c r="D8" s="27">
        <v>8</v>
      </c>
      <c r="E8" s="27" t="str">
        <f>VLOOKUP(A8,SOR!B3:G20000,5,0)</f>
        <v>M3</v>
      </c>
      <c r="F8" s="27">
        <f>VLOOKUP(A8,SOR!B3:G20000,6,0)</f>
        <v>1342</v>
      </c>
      <c r="G8" s="30">
        <f t="shared" ref="G8:G10" si="0">D8*F8</f>
        <v>10736</v>
      </c>
    </row>
    <row r="9" spans="1:7" s="37" customFormat="1" ht="60">
      <c r="A9" s="29">
        <v>4960</v>
      </c>
      <c r="B9" s="4" t="str">
        <f>VLOOKUP(A9,SOR!B4:G20001,2,0)</f>
        <v>MPLCL207XX</v>
      </c>
      <c r="C9" s="4" t="str">
        <f>VLOOKUP(A9,SOR!B4:G20001,3,0)</f>
        <v>Demolishing   cement   concrete   manually/   by   mechanical   means including disposal of material outside premises at unobjectionable and as per direction of Engineer - in - charge.</v>
      </c>
      <c r="D9" s="27"/>
      <c r="E9" s="27" t="str">
        <f>VLOOKUP(A9,SOR!B4:G20001,5,0)</f>
        <v>M3</v>
      </c>
      <c r="F9" s="27">
        <f>VLOOKUP(A9,SOR!B4:G20001,6,0)</f>
        <v>0</v>
      </c>
      <c r="G9" s="30">
        <f t="shared" si="0"/>
        <v>0</v>
      </c>
    </row>
    <row r="10" spans="1:7" s="37" customFormat="1">
      <c r="A10" s="29">
        <v>4970</v>
      </c>
      <c r="B10" s="4" t="str">
        <f>VLOOKUP(A10,SOR!B5:G20002,2,0)</f>
        <v>MPLCL20701</v>
      </c>
      <c r="C10" s="4" t="str">
        <f>VLOOKUP(A10,SOR!B5:G20002,3,0)</f>
        <v>i) 1:3:6 or richer mix</v>
      </c>
      <c r="D10" s="27">
        <v>8</v>
      </c>
      <c r="E10" s="27" t="str">
        <f>VLOOKUP(A10,SOR!B5:G20002,5,0)</f>
        <v>M3</v>
      </c>
      <c r="F10" s="27">
        <f>VLOOKUP(A10,SOR!B5:G20002,6,0)</f>
        <v>919</v>
      </c>
      <c r="G10" s="30">
        <f t="shared" si="0"/>
        <v>7352</v>
      </c>
    </row>
    <row r="11" spans="1:7" s="37" customFormat="1" ht="90">
      <c r="A11" s="29">
        <v>50</v>
      </c>
      <c r="B11" s="4" t="str">
        <f>VLOOKUP(A11,SOR!B6:G20003,2,0)</f>
        <v>MPLCL005XX</v>
      </c>
      <c r="C11" s="4" t="str">
        <f>VLOOKUP(A11,SOR!B6:G20003,3,0)</f>
        <v>Earth   work   in   excavation   by   mechanical   means   (Hydraulic excavator) / manual means over areas (exceeding 30cm in depth. 1.5m in width as well as 10 sqm on plan) including disposal of excavated earth within and outside site to unobjectionable place, disposed earth to be levelled and neatly dressed.</v>
      </c>
      <c r="D11" s="27"/>
      <c r="E11" s="27" t="str">
        <f>VLOOKUP(A11,SOR!B6:G20003,5,0)</f>
        <v>M3</v>
      </c>
      <c r="F11" s="27">
        <f>VLOOKUP(A11,SOR!B6:G20003,6,0)</f>
        <v>0</v>
      </c>
      <c r="G11" s="30">
        <f>+F11*D11</f>
        <v>0</v>
      </c>
    </row>
    <row r="12" spans="1:7">
      <c r="A12" s="29">
        <v>60</v>
      </c>
      <c r="B12" s="4" t="str">
        <f>VLOOKUP(A12,SOR!B7:G20004,2,0)</f>
        <v>MPLCL00501</v>
      </c>
      <c r="C12" s="4" t="str">
        <f>VLOOKUP(A12,SOR!B7:G20004,3,0)</f>
        <v>i) All kinds of Soil</v>
      </c>
      <c r="D12" s="27">
        <v>10</v>
      </c>
      <c r="E12" s="27" t="str">
        <f>VLOOKUP(A12,SOR!B7:G20004,5,0)</f>
        <v>M3</v>
      </c>
      <c r="F12" s="27">
        <f>VLOOKUP(A12,SOR!B7:G20004,6,0)</f>
        <v>160</v>
      </c>
      <c r="G12" s="30">
        <f t="shared" ref="G12:G35" si="1">+F12*D12</f>
        <v>1600</v>
      </c>
    </row>
    <row r="13" spans="1:7" ht="90">
      <c r="A13" s="29">
        <v>760</v>
      </c>
      <c r="B13" s="4" t="str">
        <f>VLOOKUP(A13,SOR!B8:G20005,2,0)</f>
        <v>MPLCL02000</v>
      </c>
      <c r="C13" s="4" t="str">
        <f>VLOOKUP(A13,SOR!B8:G20005,3,0)</f>
        <v>Supplying  and Local sand filling within the grading zone V of fine aggregates specified in table 3.1 , clause 3.1.3 of  attached specifications, in plinth, under floors etc. in layers not exceeding 20cm in depth, each deposited layer to be compacted by ramming watering and dressing complete</v>
      </c>
      <c r="D13" s="27">
        <v>20</v>
      </c>
      <c r="E13" s="27" t="str">
        <f>VLOOKUP(A13,SOR!B8:G20005,5,0)</f>
        <v>M3</v>
      </c>
      <c r="F13" s="27">
        <f>VLOOKUP(A13,SOR!B8:G20005,6,0)</f>
        <v>938</v>
      </c>
      <c r="G13" s="30">
        <f t="shared" si="1"/>
        <v>18760</v>
      </c>
    </row>
    <row r="14" spans="1:7" ht="60">
      <c r="A14" s="29">
        <v>750</v>
      </c>
      <c r="B14" s="4" t="str">
        <f>VLOOKUP(A14,SOR!B9:G20006,2,0)</f>
        <v>MPLCL01900</v>
      </c>
      <c r="C14" s="4" t="str">
        <f>VLOOKUP(A14,SOR!B9:G20006,3,0)</f>
        <v>Supply &amp; filling imported earth, in  plot,trenches, plinth, sides of foundations etc. in layers not exceeding 20cm in depth, each deposited layer by ramming and watering.</v>
      </c>
      <c r="D14" s="27">
        <v>25</v>
      </c>
      <c r="E14" s="27" t="str">
        <f>VLOOKUP(A14,SOR!B9:G20006,5,0)</f>
        <v>M3</v>
      </c>
      <c r="F14" s="27">
        <f>VLOOKUP(A14,SOR!B9:G20006,6,0)</f>
        <v>446</v>
      </c>
      <c r="G14" s="30">
        <f t="shared" si="1"/>
        <v>11150</v>
      </c>
    </row>
    <row r="15" spans="1:7" ht="45">
      <c r="A15" s="29">
        <v>770</v>
      </c>
      <c r="B15" s="4" t="str">
        <f>VLOOKUP(A15,SOR!B10:G20007,2,0)</f>
        <v>MPLCL021XX</v>
      </c>
      <c r="C15" s="4" t="str">
        <f>VLOOKUP(A15,SOR!B10:G20007,3,0)</f>
        <v>Providing and laying in position cement concrete of specified grade excluding cost of centering and shuttering - All work up to plinth level :</v>
      </c>
      <c r="D15" s="27">
        <v>23000</v>
      </c>
      <c r="E15" s="27" t="str">
        <f>VLOOKUP(A15,SOR!B10:G20007,5,0)</f>
        <v>M3</v>
      </c>
      <c r="F15" s="27">
        <f>VLOOKUP(A15,SOR!B10:G20007,6,0)</f>
        <v>0</v>
      </c>
      <c r="G15" s="30">
        <f t="shared" si="1"/>
        <v>0</v>
      </c>
    </row>
    <row r="16" spans="1:7" ht="30">
      <c r="A16" s="29">
        <v>820</v>
      </c>
      <c r="B16" s="4" t="str">
        <f>VLOOKUP(A16,SOR!B12:G20009,2,0)</f>
        <v>MPLCL02105</v>
      </c>
      <c r="C16" s="4" t="str">
        <f>VLOOKUP(A16,SOR!B12:G20009,3,0)</f>
        <v>v)1:3:6(1 Cement : 3 Coarse Sand : 6 Graded stone aggregate of 20mm)</v>
      </c>
      <c r="D16" s="27">
        <v>5</v>
      </c>
      <c r="E16" s="27" t="str">
        <f>VLOOKUP(A16,SOR!B12:G20009,5,0)</f>
        <v>M3</v>
      </c>
      <c r="F16" s="27">
        <f>VLOOKUP(A16,SOR!B12:G20009,6,0)</f>
        <v>4980</v>
      </c>
      <c r="G16" s="30">
        <f t="shared" si="1"/>
        <v>24900</v>
      </c>
    </row>
    <row r="17" spans="1:7" ht="30">
      <c r="A17" s="29">
        <v>800</v>
      </c>
      <c r="B17" s="4" t="str">
        <f>VLOOKUP(A17,SOR!B13:G20010,2,0)</f>
        <v>MPLCL02103</v>
      </c>
      <c r="C17" s="4" t="str">
        <f>VLOOKUP(A17,SOR!B13:G20010,3,0)</f>
        <v>iii)1:2:4(1 Cement : 2 Coarse Sand :4 Graded stone aggregate of 20mm)</v>
      </c>
      <c r="D17" s="27">
        <v>5</v>
      </c>
      <c r="E17" s="27" t="str">
        <f>VLOOKUP(A17,SOR!B13:G20010,5,0)</f>
        <v>M3</v>
      </c>
      <c r="F17" s="27">
        <f>VLOOKUP(A17,SOR!B13:G20010,6,0)</f>
        <v>5631</v>
      </c>
      <c r="G17" s="30">
        <f t="shared" si="1"/>
        <v>28155</v>
      </c>
    </row>
    <row r="18" spans="1:7" ht="60">
      <c r="A18" s="29">
        <v>1140</v>
      </c>
      <c r="B18" s="4" t="str">
        <f>VLOOKUP(A18,SOR!B14:G20011,2,0)</f>
        <v>MPLCL030XX</v>
      </c>
      <c r="C18" s="4" t="str">
        <f>VLOOKUP(A18,SOR!B14:G20011,3,0)</f>
        <v>Providing and laying in  position specified grade of  reinforced concrete  excluding  the  cost  of  centering,  shuttering, finishing and reinforcement - All work up to plinth level</v>
      </c>
      <c r="D18" s="27"/>
      <c r="E18" s="27" t="str">
        <f>VLOOKUP(A18,SOR!B14:G20011,5,0)</f>
        <v>M3</v>
      </c>
      <c r="F18" s="27">
        <f>VLOOKUP(A18,SOR!B14:G20011,6,0)</f>
        <v>0</v>
      </c>
      <c r="G18" s="30">
        <f t="shared" si="1"/>
        <v>0</v>
      </c>
    </row>
    <row r="19" spans="1:7" ht="30">
      <c r="A19" s="29">
        <v>1160</v>
      </c>
      <c r="B19" s="4" t="str">
        <f>VLOOKUP(A19,SOR!B15:G20012,2,0)</f>
        <v>MPLCL03002</v>
      </c>
      <c r="C19" s="4" t="str">
        <f>VLOOKUP(A19,SOR!B15:G20012,3,0)</f>
        <v>ii) RCC 1 Cement :1½ Coarse Sand: 3 Graded Stone Aggregate 20mm</v>
      </c>
      <c r="D19" s="27">
        <v>15</v>
      </c>
      <c r="E19" s="27" t="str">
        <f>VLOOKUP(A19,SOR!B15:G20012,5,0)</f>
        <v>M3</v>
      </c>
      <c r="F19" s="27">
        <f>VLOOKUP(A19,SOR!B15:G20012,6,0)</f>
        <v>6418</v>
      </c>
      <c r="G19" s="30">
        <f t="shared" si="1"/>
        <v>96270</v>
      </c>
    </row>
    <row r="20" spans="1:7" ht="90">
      <c r="A20" s="29">
        <v>1180</v>
      </c>
      <c r="B20" s="4" t="str">
        <f>VLOOKUP(A20,SOR!B16:G20013,2,0)</f>
        <v>MPLCL031XX</v>
      </c>
      <c r="C20" s="4" t="str">
        <f>VLOOKUP(A20,SOR!B16:G20013,3,0)</f>
        <v>Providing &amp; Laying Reinforced  cement  concrete  work  in  walls (Any thickness) including attached pilasters, buttresses, plinth and string courses, fillets,columns, pillars,piers, abutments, posts and struts etc.UP TO FLOOR V LVL excluding cost of centering,shuttering,  finishing and reinforcement :</v>
      </c>
      <c r="D20" s="27"/>
      <c r="E20" s="27" t="str">
        <f>VLOOKUP(A20,SOR!B16:G20013,5,0)</f>
        <v>M3</v>
      </c>
      <c r="F20" s="27">
        <f>VLOOKUP(A20,SOR!B16:G20013,6,0)</f>
        <v>0</v>
      </c>
      <c r="G20" s="30">
        <f t="shared" si="1"/>
        <v>0</v>
      </c>
    </row>
    <row r="21" spans="1:7" ht="30">
      <c r="A21" s="29">
        <v>1200</v>
      </c>
      <c r="B21" s="4" t="str">
        <f>VLOOKUP(A21,SOR!B17:G20014,2,0)</f>
        <v>MPLCL03102</v>
      </c>
      <c r="C21" s="4" t="str">
        <f>VLOOKUP(A21,SOR!B17:G20014,3,0)</f>
        <v>ii) RCC 1 Cement :1½ Coarse Sand: 3 Graded Stone Aggregate 20mm</v>
      </c>
      <c r="D21" s="27">
        <v>5</v>
      </c>
      <c r="E21" s="27" t="str">
        <f>VLOOKUP(A21,SOR!B17:G20014,5,0)</f>
        <v>M3</v>
      </c>
      <c r="F21" s="27">
        <f>VLOOKUP(A21,SOR!B17:G20014,6,0)</f>
        <v>7287</v>
      </c>
      <c r="G21" s="30">
        <f t="shared" si="1"/>
        <v>36435</v>
      </c>
    </row>
    <row r="22" spans="1:7" ht="45">
      <c r="A22" s="29">
        <v>1360</v>
      </c>
      <c r="B22" s="4" t="str">
        <f>VLOOKUP(A22,SOR!B18:G20015,2,0)</f>
        <v>MPLCL037XX</v>
      </c>
      <c r="C22" s="4" t="str">
        <f>VLOOKUP(A22,SOR!B18:G20015,3,0)</f>
        <v>Supply of Reinforcement for R.C.C. including straightening, cutting, bending, placing in position &amp; binding all complete at all levels</v>
      </c>
      <c r="D22" s="27"/>
      <c r="E22" s="27" t="str">
        <f>VLOOKUP(A22,SOR!B18:G20015,5,0)</f>
        <v>KG</v>
      </c>
      <c r="F22" s="27">
        <f>VLOOKUP(A22,SOR!B18:G20015,6,0)</f>
        <v>0</v>
      </c>
      <c r="G22" s="30">
        <f t="shared" si="1"/>
        <v>0</v>
      </c>
    </row>
    <row r="23" spans="1:7" ht="30">
      <c r="A23" s="29">
        <v>1380</v>
      </c>
      <c r="B23" s="4" t="str">
        <f>VLOOKUP(A23,SOR!B19:G20016,2,0)</f>
        <v>MPLCL03702</v>
      </c>
      <c r="C23" s="4" t="str">
        <f>VLOOKUP(A23,SOR!B19:G20016,3,0)</f>
        <v>ii)Thermo Mechanically Treated Bars Fe- 500 grade,Conforming to IS1786</v>
      </c>
      <c r="D23" s="27">
        <f>+(D21+D19)*90</f>
        <v>1800</v>
      </c>
      <c r="E23" s="27" t="str">
        <f>VLOOKUP(A23,SOR!B19:G20016,5,0)</f>
        <v>KG</v>
      </c>
      <c r="F23" s="27">
        <f>VLOOKUP(A23,SOR!B19:G20016,6,0)</f>
        <v>70</v>
      </c>
      <c r="G23" s="30">
        <f t="shared" si="1"/>
        <v>126000</v>
      </c>
    </row>
    <row r="24" spans="1:7" ht="30">
      <c r="A24" s="29">
        <v>1250</v>
      </c>
      <c r="B24" s="4" t="str">
        <f>VLOOKUP(A24,SOR!B20:G20017,2,0)</f>
        <v>MPLCL035XX</v>
      </c>
      <c r="C24" s="4" t="str">
        <f>VLOOKUP(A24,SOR!B20:G20017,3,0)</f>
        <v>Centering and shuttering including strutting, propping etc. and removal of form for :</v>
      </c>
      <c r="D24" s="27">
        <f t="shared" ref="D24:D30" si="2">+(D22+D20)*90</f>
        <v>0</v>
      </c>
      <c r="E24" s="27" t="str">
        <f>VLOOKUP(A24,SOR!B20:G20017,5,0)</f>
        <v>M2</v>
      </c>
      <c r="F24" s="27">
        <f>VLOOKUP(A24,SOR!B20:G20017,6,0)</f>
        <v>0</v>
      </c>
      <c r="G24" s="30">
        <f t="shared" si="1"/>
        <v>0</v>
      </c>
    </row>
    <row r="25" spans="1:7" ht="30">
      <c r="A25" s="29">
        <v>1260</v>
      </c>
      <c r="B25" s="4" t="str">
        <f>VLOOKUP(A25,SOR!B21:G20018,2,0)</f>
        <v>MPLCL03501</v>
      </c>
      <c r="C25" s="4" t="str">
        <f>VLOOKUP(A25,SOR!B21:G20018,3,0)</f>
        <v>i) Foundations,footings,bases of columns, etc. for mass concrete</v>
      </c>
      <c r="D25" s="27">
        <v>200</v>
      </c>
      <c r="E25" s="27" t="str">
        <f>VLOOKUP(A25,SOR!B21:G20018,5,0)</f>
        <v>M2</v>
      </c>
      <c r="F25" s="27">
        <f>VLOOKUP(A25,SOR!B21:G20018,6,0)</f>
        <v>203</v>
      </c>
      <c r="G25" s="30">
        <f t="shared" si="1"/>
        <v>40600</v>
      </c>
    </row>
    <row r="26" spans="1:7" ht="60">
      <c r="A26" s="29">
        <v>12030</v>
      </c>
      <c r="B26" s="4" t="str">
        <f>VLOOKUP(A26,SOR!B22:G20019,2,0)</f>
        <v>MPLCL446XX</v>
      </c>
      <c r="C26" s="4" t="str">
        <f>VLOOKUP(A26,SOR!B22:G20019,3,0)</f>
        <v>Supplying and fixing MS foundation bolts with necessary GI nuts and washers of specified sizes,all conforming to relevant Indian Standards and as approved by Engineer-in-charge :</v>
      </c>
      <c r="D26" s="27">
        <f t="shared" si="2"/>
        <v>0</v>
      </c>
      <c r="E26" s="27" t="str">
        <f>VLOOKUP(A26,SOR!B22:G20019,5,0)</f>
        <v>EA</v>
      </c>
      <c r="F26" s="27">
        <f>VLOOKUP(A26,SOR!B22:G20019,6,0)</f>
        <v>0</v>
      </c>
      <c r="G26" s="30">
        <f t="shared" si="1"/>
        <v>0</v>
      </c>
    </row>
    <row r="27" spans="1:7" ht="30">
      <c r="A27" s="29">
        <v>12050</v>
      </c>
      <c r="B27" s="4" t="str">
        <f>VLOOKUP(A27,SOR!B23:G20020,2,0)</f>
        <v>MPLCL44602</v>
      </c>
      <c r="C27" s="4" t="str">
        <f>VLOOKUP(A27,SOR!B23:G20020,3,0)</f>
        <v>ii) 16mm dia x 400mm long with 75 mm dia x 5 mm thick plate</v>
      </c>
      <c r="D27" s="27">
        <v>12</v>
      </c>
      <c r="E27" s="27" t="str">
        <f>VLOOKUP(A27,SOR!B23:G20020,5,0)</f>
        <v>EA</v>
      </c>
      <c r="F27" s="27">
        <f>VLOOKUP(A27,SOR!B23:G20020,6,0)</f>
        <v>76</v>
      </c>
      <c r="G27" s="30">
        <f t="shared" si="1"/>
        <v>912</v>
      </c>
    </row>
    <row r="28" spans="1:7" ht="30">
      <c r="A28" s="29">
        <v>12080</v>
      </c>
      <c r="B28" s="4" t="str">
        <f>VLOOKUP(A28,SOR!B24:G20021,2,0)</f>
        <v>MPLCL44605</v>
      </c>
      <c r="C28" s="4" t="str">
        <f>VLOOKUP(A28,SOR!B24:G20021,3,0)</f>
        <v>v) 25mm dia x 1000mm long with 100 mm dia x 8 mm thick plate</v>
      </c>
      <c r="D28" s="27">
        <v>24</v>
      </c>
      <c r="E28" s="27" t="str">
        <f>VLOOKUP(A28,SOR!B24:G20021,5,0)</f>
        <v>EA</v>
      </c>
      <c r="F28" s="27">
        <f>VLOOKUP(A28,SOR!B24:G20021,6,0)</f>
        <v>414</v>
      </c>
      <c r="G28" s="30">
        <f t="shared" si="1"/>
        <v>9936</v>
      </c>
    </row>
    <row r="29" spans="1:7" ht="60">
      <c r="A29" s="29">
        <v>3160</v>
      </c>
      <c r="B29" s="4" t="str">
        <f>VLOOKUP(A29,SOR!B25:G20022,2,0)</f>
        <v>MPLCL10100</v>
      </c>
      <c r="C29" s="4" t="str">
        <f>VLOOKUP(A29,SOR!B25:G20022,3,0)</f>
        <v>Structural steel work riveted,bolted or welded in built up sections, trusses &amp; framed work, including cutting, hoisting, fixing in position and applying a priming coat of approved steel primer all complete:</v>
      </c>
      <c r="D29" s="27">
        <v>3500</v>
      </c>
      <c r="E29" s="27" t="str">
        <f>VLOOKUP(A29,SOR!B25:G20022,5,0)</f>
        <v>KG</v>
      </c>
      <c r="F29" s="27">
        <f>VLOOKUP(A29,SOR!B25:G20022,6,0)</f>
        <v>76</v>
      </c>
      <c r="G29" s="30">
        <f t="shared" si="1"/>
        <v>266000</v>
      </c>
    </row>
    <row r="30" spans="1:7" ht="195">
      <c r="A30" s="29">
        <v>3630</v>
      </c>
      <c r="B30" s="4" t="str">
        <f>VLOOKUP(A30,SOR!B26:G20023,2,0)</f>
        <v>MPLCL131XX</v>
      </c>
      <c r="C30" s="4" t="str">
        <f>VLOOKUP(A30,SOR!B26:G20023,3,0)</f>
        <v>Providing &amp; fixing  Klippon Galvalume steel profile  sheets  (size, shape and pitch of corrugation as approved by Engineer-in-charge) of  bare metal thickness 0.50mm as per ASTM A446 having yield stress of 275mpa, surface shall have hot dip metallic coating of Aluminium Zinc alloy comprising of 55% aluminium,43.5% zinc &amp; 1.5% silicon, with 5-7 micron epoxy primer and polyester top coat of 15-18 micron on both sides,total coated thickness(TCT) of 0.58mm.Sheet shall have protective guard film of  25 microns minimum to avoid scratches while transportation &amp; should be supplied in single length up to 6m or as desired by Engineer-in-charge.</v>
      </c>
      <c r="D30" s="27">
        <f t="shared" si="2"/>
        <v>2160</v>
      </c>
      <c r="E30" s="27" t="str">
        <f>VLOOKUP(A30,SOR!B26:G20023,5,0)</f>
        <v>M2</v>
      </c>
      <c r="F30" s="27">
        <f>VLOOKUP(A30,SOR!B26:G20023,6,0)</f>
        <v>0</v>
      </c>
      <c r="G30" s="30">
        <f t="shared" si="1"/>
        <v>0</v>
      </c>
    </row>
    <row r="31" spans="1:7">
      <c r="A31" s="29">
        <v>3640</v>
      </c>
      <c r="B31" s="4" t="str">
        <f>VLOOKUP(A31,SOR!B27:G20024,2,0)</f>
        <v>MPLCL13101</v>
      </c>
      <c r="C31" s="4" t="str">
        <f>VLOOKUP(A31,SOR!B27:G20024,3,0)</f>
        <v>i) Profile Sheet for roofing</v>
      </c>
      <c r="D31" s="27">
        <f>20*4</f>
        <v>80</v>
      </c>
      <c r="E31" s="27" t="str">
        <f>VLOOKUP(A31,SOR!B27:G20024,5,0)</f>
        <v>M2</v>
      </c>
      <c r="F31" s="27">
        <f>VLOOKUP(A31,SOR!B27:G20024,6,0)</f>
        <v>1033</v>
      </c>
      <c r="G31" s="30">
        <f t="shared" si="1"/>
        <v>82640</v>
      </c>
    </row>
    <row r="32" spans="1:7">
      <c r="A32" s="29">
        <v>3650</v>
      </c>
      <c r="B32" s="4" t="str">
        <f>VLOOKUP(A32,SOR!B28:G20025,2,0)</f>
        <v>MPLCL13102</v>
      </c>
      <c r="C32" s="4" t="str">
        <f>VLOOKUP(A32,SOR!B28:G20025,3,0)</f>
        <v>ii) Plain Sheet for Ridges (500 - 600mm).</v>
      </c>
      <c r="D32" s="27">
        <v>10</v>
      </c>
      <c r="E32" s="27" t="str">
        <f>VLOOKUP(A32,SOR!B28:G20025,5,0)</f>
        <v>M2</v>
      </c>
      <c r="F32" s="27">
        <f>VLOOKUP(A32,SOR!B28:G20025,6,0)</f>
        <v>653</v>
      </c>
      <c r="G32" s="30">
        <f t="shared" si="1"/>
        <v>6530</v>
      </c>
    </row>
    <row r="33" spans="1:7">
      <c r="A33" s="29">
        <v>3660</v>
      </c>
      <c r="B33" s="4" t="str">
        <f>VLOOKUP(A33,SOR!B29:G20026,2,0)</f>
        <v>MPLCL13103</v>
      </c>
      <c r="C33" s="4" t="str">
        <f>VLOOKUP(A33,SOR!B29:G20026,3,0)</f>
        <v>iii) Plain sheet for Flashings/ Aprons.( Upto 600 mm)</v>
      </c>
      <c r="D33" s="27">
        <v>10</v>
      </c>
      <c r="E33" s="27" t="str">
        <f>VLOOKUP(A33,SOR!B29:G20026,5,0)</f>
        <v>M2</v>
      </c>
      <c r="F33" s="27">
        <f>VLOOKUP(A33,SOR!B29:G20026,6,0)</f>
        <v>627</v>
      </c>
      <c r="G33" s="30">
        <f t="shared" si="1"/>
        <v>6270</v>
      </c>
    </row>
    <row r="34" spans="1:7" ht="60">
      <c r="A34" s="29">
        <v>5090</v>
      </c>
      <c r="B34" s="4" t="str">
        <f>VLOOKUP(A34,SOR!B30:G20027,2,0)</f>
        <v>MPLCL21400</v>
      </c>
      <c r="C34" s="4" t="str">
        <f>VLOOKUP(A34,SOR!B30:G20027,3,0)</f>
        <v>Dismantling Steel work in build up sections in angles, tees, flats channels etc. including all gusset plates, bolts nuts, cutting rivets welding etc. including dismembering and stacking within premises</v>
      </c>
      <c r="D34" s="27">
        <v>3000</v>
      </c>
      <c r="E34" s="27" t="str">
        <f>VLOOKUP(A34,SOR!B30:G20027,5,0)</f>
        <v>KG</v>
      </c>
      <c r="F34" s="27">
        <f>VLOOKUP(A34,SOR!B30:G20027,6,0)</f>
        <v>2</v>
      </c>
      <c r="G34" s="30">
        <f t="shared" si="1"/>
        <v>6000</v>
      </c>
    </row>
    <row r="35" spans="1:7" ht="60">
      <c r="A35" s="29">
        <v>4720</v>
      </c>
      <c r="B35" s="4" t="str">
        <f>VLOOKUP(A35,SOR!B31:G20028,2,0)</f>
        <v>MPLCL18300</v>
      </c>
      <c r="C35" s="4" t="str">
        <f>VLOOKUP(A35,SOR!B31:G20028,3,0)</f>
        <v>Painting Steel work with Deluxe Multi Surface Paint to give an even shade. Two or more coat applied @0.90 ltr/10 sqm over an under coat of primer applied @ 0.80 ltr/ 10 sqm of approved brand or manufacture</v>
      </c>
      <c r="D35" s="27">
        <v>100</v>
      </c>
      <c r="E35" s="27" t="str">
        <f>VLOOKUP(A35,SOR!B31:G20028,5,0)</f>
        <v>M2</v>
      </c>
      <c r="F35" s="27">
        <f>VLOOKUP(A35,SOR!B31:G20028,6,0)</f>
        <v>93</v>
      </c>
      <c r="G35" s="30">
        <f t="shared" si="1"/>
        <v>9300</v>
      </c>
    </row>
    <row r="36" spans="1:7">
      <c r="A36" s="29"/>
      <c r="B36" s="4"/>
      <c r="C36" s="14" t="s">
        <v>4536</v>
      </c>
      <c r="D36" s="27"/>
      <c r="E36" s="27"/>
      <c r="F36" s="27"/>
      <c r="G36" s="40">
        <f>SUM(G7:G35)</f>
        <v>789546</v>
      </c>
    </row>
    <row r="37" spans="1:7">
      <c r="A37" s="29"/>
      <c r="B37" s="4"/>
      <c r="C37" s="14" t="s">
        <v>4538</v>
      </c>
      <c r="D37" s="27"/>
      <c r="E37" s="27"/>
      <c r="F37" s="27"/>
      <c r="G37" s="30">
        <f>+G36*27.285%</f>
        <v>215427.62609999999</v>
      </c>
    </row>
    <row r="38" spans="1:7" ht="30">
      <c r="A38" s="29"/>
      <c r="B38" s="4"/>
      <c r="C38" s="14" t="s">
        <v>4537</v>
      </c>
      <c r="D38" s="27"/>
      <c r="E38" s="27"/>
      <c r="F38" s="27"/>
      <c r="G38" s="30">
        <f>G36-G37</f>
        <v>574118.37390000001</v>
      </c>
    </row>
    <row r="39" spans="1:7" s="16" customFormat="1">
      <c r="A39" s="94" t="s">
        <v>4513</v>
      </c>
      <c r="B39" s="95"/>
      <c r="C39" s="94"/>
      <c r="D39" s="94" t="s">
        <v>4514</v>
      </c>
      <c r="E39" s="95"/>
      <c r="F39" s="95"/>
      <c r="G39" s="95"/>
    </row>
    <row r="40" spans="1:7" s="16" customFormat="1">
      <c r="A40" s="95"/>
      <c r="B40" s="95"/>
      <c r="C40" s="95"/>
      <c r="D40" s="95"/>
      <c r="E40" s="95"/>
      <c r="F40" s="95"/>
      <c r="G40" s="95"/>
    </row>
    <row r="41" spans="1:7" s="16" customFormat="1">
      <c r="A41" s="95"/>
      <c r="B41" s="95"/>
      <c r="C41" s="95"/>
      <c r="D41" s="95"/>
      <c r="E41" s="95"/>
      <c r="F41" s="95"/>
      <c r="G41" s="95"/>
    </row>
    <row r="42" spans="1:7" s="16" customFormat="1">
      <c r="A42" s="95"/>
      <c r="B42" s="95"/>
      <c r="C42" s="95"/>
      <c r="D42" s="95"/>
      <c r="E42" s="95"/>
      <c r="F42" s="95"/>
      <c r="G42" s="95"/>
    </row>
    <row r="43" spans="1:7" s="16" customFormat="1" ht="33.75" customHeight="1">
      <c r="A43" s="95"/>
      <c r="B43" s="95"/>
      <c r="C43" s="95"/>
      <c r="D43" s="95"/>
      <c r="E43" s="95"/>
      <c r="F43" s="95"/>
      <c r="G43" s="95"/>
    </row>
    <row r="44" spans="1:7" s="16" customFormat="1">
      <c r="A44" s="95"/>
      <c r="B44" s="95"/>
      <c r="C44" s="95"/>
      <c r="D44" s="95"/>
      <c r="E44" s="95"/>
      <c r="F44" s="95"/>
      <c r="G44" s="95"/>
    </row>
  </sheetData>
  <mergeCells count="11">
    <mergeCell ref="B1:C1"/>
    <mergeCell ref="D1:G1"/>
    <mergeCell ref="B2:C2"/>
    <mergeCell ref="E2:G2"/>
    <mergeCell ref="B3:C3"/>
    <mergeCell ref="E3:G3"/>
    <mergeCell ref="A4:G4"/>
    <mergeCell ref="B5:C5"/>
    <mergeCell ref="A39:B44"/>
    <mergeCell ref="C39:C44"/>
    <mergeCell ref="D39:G44"/>
  </mergeCells>
  <dataValidations count="6">
    <dataValidation allowBlank="1" showInputMessage="1" showErrorMessage="1" promptTitle="CAPEX CODES" prompt="TYPE CAPEX CODES" sqref="A1:A3"/>
    <dataValidation allowBlank="1" showInputMessage="1" showErrorMessage="1" prompt="DESCRIPTION OF WORK" sqref="A4:A5"/>
    <dataValidation allowBlank="1" showInputMessage="1" showErrorMessage="1" prompt="DESCRIPTION OF NAME OF WORK. VALUES PICKED UP FROM SOR." sqref="B1:B3"/>
    <dataValidation type="date" errorStyle="information" allowBlank="1" showInputMessage="1" showErrorMessage="1" errorTitle="INPUTE DATE LIKE 22/7" error="INPUTE DATE LIKE 22/7" promptTitle="INPUTE DATE LIKE 22/7" prompt="INPUTE DATE LIKE 22/7" sqref="E3">
      <formula1>39569</formula1>
      <formula2>40694</formula2>
    </dataValidation>
    <dataValidation allowBlank="1" showInputMessage="1" showErrorMessage="1" prompt="UNIT (VALUES FROM MASTER SOR)" sqref="C1:C3"/>
    <dataValidation allowBlank="1" showInputMessage="1" showErrorMessage="1" prompt="UNIT RATE (VALUES FROM MASTER SOR)" sqref="D1:D3"/>
  </dataValidations>
  <printOptions horizontalCentered="1"/>
  <pageMargins left="0.511811023622047" right="0.31496062992126" top="0.55118110236220497" bottom="0.82" header="0.31496062992126" footer="0.31496062992126"/>
  <pageSetup paperSize="9" scale="70" fitToHeight="8" orientation="portrait" r:id="rId1"/>
  <headerFooter>
    <oddFooter>&amp;RPage &amp;P of &amp;N</oddFooter>
  </headerFooter>
</worksheet>
</file>

<file path=xl/worksheets/sheet7.xml><?xml version="1.0" encoding="utf-8"?>
<worksheet xmlns="http://schemas.openxmlformats.org/spreadsheetml/2006/main" xmlns:r="http://schemas.openxmlformats.org/officeDocument/2006/relationships">
  <dimension ref="A3:F26"/>
  <sheetViews>
    <sheetView workbookViewId="0">
      <selection activeCell="C18" sqref="C18"/>
    </sheetView>
  </sheetViews>
  <sheetFormatPr defaultRowHeight="15"/>
  <cols>
    <col min="1" max="1" width="16.140625" customWidth="1"/>
  </cols>
  <sheetData>
    <row r="3" spans="1:4">
      <c r="A3" t="s">
        <v>4518</v>
      </c>
    </row>
    <row r="4" spans="1:4">
      <c r="A4" t="s">
        <v>4519</v>
      </c>
      <c r="B4">
        <v>15</v>
      </c>
    </row>
    <row r="5" spans="1:4">
      <c r="A5" t="s">
        <v>4520</v>
      </c>
      <c r="B5">
        <v>15</v>
      </c>
    </row>
    <row r="7" spans="1:4">
      <c r="A7" t="s">
        <v>4521</v>
      </c>
      <c r="B7">
        <f>+B5*B4</f>
        <v>225</v>
      </c>
    </row>
    <row r="10" spans="1:4">
      <c r="A10" t="s">
        <v>4522</v>
      </c>
    </row>
    <row r="11" spans="1:4">
      <c r="A11" t="s">
        <v>4519</v>
      </c>
      <c r="B11">
        <v>10</v>
      </c>
    </row>
    <row r="12" spans="1:4">
      <c r="A12" t="s">
        <v>4520</v>
      </c>
      <c r="B12">
        <v>10</v>
      </c>
    </row>
    <row r="14" spans="1:4">
      <c r="A14" t="s">
        <v>4521</v>
      </c>
      <c r="B14">
        <f>+B12*B11</f>
        <v>100</v>
      </c>
    </row>
    <row r="16" spans="1:4">
      <c r="A16" t="s">
        <v>4523</v>
      </c>
      <c r="B16">
        <f>+B14+B7</f>
        <v>325</v>
      </c>
      <c r="C16" s="99" t="s">
        <v>4529</v>
      </c>
      <c r="D16" s="99"/>
    </row>
    <row r="17" spans="1:6">
      <c r="A17" t="s">
        <v>4524</v>
      </c>
      <c r="B17">
        <f>+B16*70</f>
        <v>22750</v>
      </c>
      <c r="C17" s="99"/>
      <c r="D17" s="99"/>
    </row>
    <row r="20" spans="1:6">
      <c r="A20" t="s">
        <v>4525</v>
      </c>
    </row>
    <row r="21" spans="1:6">
      <c r="A21">
        <v>20</v>
      </c>
      <c r="B21">
        <v>0.3</v>
      </c>
      <c r="C21">
        <v>0.3</v>
      </c>
      <c r="D21">
        <v>0.5</v>
      </c>
      <c r="E21">
        <f>+D21*C21*B21*A21</f>
        <v>0.89999999999999991</v>
      </c>
      <c r="F21">
        <v>5</v>
      </c>
    </row>
    <row r="23" spans="1:6">
      <c r="A23" t="s">
        <v>4526</v>
      </c>
    </row>
    <row r="24" spans="1:6">
      <c r="A24">
        <v>20</v>
      </c>
      <c r="B24">
        <v>0.3</v>
      </c>
      <c r="C24">
        <v>0.3</v>
      </c>
      <c r="F24">
        <v>5</v>
      </c>
    </row>
    <row r="26" spans="1:6">
      <c r="A26" t="s">
        <v>4527</v>
      </c>
      <c r="F26">
        <v>5</v>
      </c>
    </row>
  </sheetData>
  <mergeCells count="1">
    <mergeCell ref="C16:D1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1"/>
  <sheetViews>
    <sheetView workbookViewId="0">
      <selection activeCell="K12" sqref="K12"/>
    </sheetView>
  </sheetViews>
  <sheetFormatPr defaultRowHeight="15"/>
  <cols>
    <col min="1" max="1" width="10.7109375" style="1" customWidth="1"/>
    <col min="2" max="2" width="14.28515625" style="1" customWidth="1"/>
    <col min="3" max="3" width="50.7109375" style="1" customWidth="1"/>
    <col min="4" max="4" width="11" style="1" bestFit="1" customWidth="1"/>
    <col min="5" max="5" width="9.5703125" style="1" customWidth="1"/>
    <col min="6" max="6" width="15.42578125" style="1" customWidth="1"/>
    <col min="7" max="7" width="18.7109375" bestFit="1" customWidth="1"/>
  </cols>
  <sheetData>
    <row r="1" spans="1:7" s="1" customFormat="1" ht="15.75">
      <c r="A1" s="55"/>
      <c r="B1" s="76" t="s">
        <v>898</v>
      </c>
      <c r="C1" s="76"/>
      <c r="D1" s="82" t="s">
        <v>905</v>
      </c>
      <c r="E1" s="83"/>
      <c r="F1" s="83"/>
      <c r="G1" s="84"/>
    </row>
    <row r="2" spans="1:7" s="1" customFormat="1" ht="15.75">
      <c r="A2" s="56"/>
      <c r="B2" s="85" t="s">
        <v>4501</v>
      </c>
      <c r="C2" s="85"/>
      <c r="D2" s="62" t="s">
        <v>899</v>
      </c>
      <c r="E2" s="86" t="s">
        <v>4531</v>
      </c>
      <c r="F2" s="86"/>
      <c r="G2" s="87"/>
    </row>
    <row r="3" spans="1:7" s="1" customFormat="1" ht="16.5" thickBot="1">
      <c r="A3" s="57"/>
      <c r="B3" s="88" t="s">
        <v>900</v>
      </c>
      <c r="C3" s="88"/>
      <c r="D3" s="63" t="s">
        <v>901</v>
      </c>
      <c r="E3" s="89">
        <v>42928</v>
      </c>
      <c r="F3" s="89"/>
      <c r="G3" s="90"/>
    </row>
    <row r="4" spans="1:7" s="1" customFormat="1" ht="16.5" thickBot="1">
      <c r="A4" s="75" t="s">
        <v>4532</v>
      </c>
      <c r="B4" s="76"/>
      <c r="C4" s="76"/>
      <c r="D4" s="76"/>
      <c r="E4" s="76"/>
      <c r="F4" s="76"/>
      <c r="G4" s="77"/>
    </row>
    <row r="5" spans="1:7" s="1" customFormat="1" ht="16.5" thickBot="1">
      <c r="A5" s="42"/>
      <c r="B5" s="91" t="s">
        <v>4503</v>
      </c>
      <c r="C5" s="91"/>
      <c r="D5" s="43"/>
      <c r="E5" s="43"/>
      <c r="F5" s="43"/>
      <c r="G5" s="44"/>
    </row>
    <row r="6" spans="1:7" s="8" customFormat="1" ht="15" customHeight="1">
      <c r="A6" s="64" t="s">
        <v>8</v>
      </c>
      <c r="B6" s="65" t="s">
        <v>6</v>
      </c>
      <c r="C6" s="65" t="s">
        <v>7</v>
      </c>
      <c r="D6" s="66" t="s">
        <v>1</v>
      </c>
      <c r="E6" s="66" t="s">
        <v>2</v>
      </c>
      <c r="F6" s="66" t="s">
        <v>3</v>
      </c>
      <c r="G6" s="67" t="s">
        <v>902</v>
      </c>
    </row>
    <row r="7" spans="1:7" s="8" customFormat="1" ht="15" customHeight="1">
      <c r="A7" s="58"/>
      <c r="B7" s="59"/>
      <c r="C7" s="59"/>
      <c r="D7" s="60"/>
      <c r="E7" s="60"/>
      <c r="F7" s="60"/>
      <c r="G7" s="61"/>
    </row>
    <row r="8" spans="1:7" s="37" customFormat="1" ht="60">
      <c r="A8" s="29">
        <v>4990</v>
      </c>
      <c r="B8" s="4" t="str">
        <f>VLOOKUP(A8,SOR!B3:G20000,2,0)</f>
        <v>MPLCL20800</v>
      </c>
      <c r="C8" s="4" t="str">
        <f>VLOOKUP(A8,SOR!B3:G20000,3,0)</f>
        <v>Demolishing R.C.C. work  manually/ by mechanical  means including stacking of steel bars &amp; disposal of unserviceable material outside site at unobjectionable place&amp; as per direction of Engineer-in-charge.</v>
      </c>
      <c r="D8" s="27">
        <v>8</v>
      </c>
      <c r="E8" s="27" t="str">
        <f>VLOOKUP(A8,SOR!B3:G20000,5,0)</f>
        <v>M3</v>
      </c>
      <c r="F8" s="27">
        <f>VLOOKUP(A8,SOR!B3:G20000,6,0)</f>
        <v>1342</v>
      </c>
      <c r="G8" s="30">
        <f t="shared" ref="G8:G10" si="0">D8*F8</f>
        <v>10736</v>
      </c>
    </row>
    <row r="9" spans="1:7" s="37" customFormat="1" ht="60">
      <c r="A9" s="29">
        <v>4960</v>
      </c>
      <c r="B9" s="4" t="str">
        <f>VLOOKUP(A9,SOR!B4:G20001,2,0)</f>
        <v>MPLCL207XX</v>
      </c>
      <c r="C9" s="4" t="str">
        <f>VLOOKUP(A9,SOR!B4:G20001,3,0)</f>
        <v>Demolishing   cement   concrete   manually/   by   mechanical   means including disposal of material outside premises at unobjectionable and as per direction of Engineer - in - charge.</v>
      </c>
      <c r="D9" s="27"/>
      <c r="E9" s="27" t="str">
        <f>VLOOKUP(A9,SOR!B4:G20001,5,0)</f>
        <v>M3</v>
      </c>
      <c r="F9" s="27">
        <f>VLOOKUP(A9,SOR!B4:G20001,6,0)</f>
        <v>0</v>
      </c>
      <c r="G9" s="30">
        <f t="shared" si="0"/>
        <v>0</v>
      </c>
    </row>
    <row r="10" spans="1:7" s="37" customFormat="1">
      <c r="A10" s="29">
        <v>4970</v>
      </c>
      <c r="B10" s="4" t="str">
        <f>VLOOKUP(A10,SOR!B5:G20002,2,0)</f>
        <v>MPLCL20701</v>
      </c>
      <c r="C10" s="4" t="str">
        <f>VLOOKUP(A10,SOR!B5:G20002,3,0)</f>
        <v>i) 1:3:6 or richer mix</v>
      </c>
      <c r="D10" s="27">
        <v>8</v>
      </c>
      <c r="E10" s="27" t="str">
        <f>VLOOKUP(A10,SOR!B5:G20002,5,0)</f>
        <v>M3</v>
      </c>
      <c r="F10" s="27">
        <f>VLOOKUP(A10,SOR!B5:G20002,6,0)</f>
        <v>919</v>
      </c>
      <c r="G10" s="30">
        <f t="shared" si="0"/>
        <v>7352</v>
      </c>
    </row>
    <row r="11" spans="1:7" s="37" customFormat="1" ht="90">
      <c r="A11" s="29">
        <v>50</v>
      </c>
      <c r="B11" s="4" t="str">
        <f>VLOOKUP(A11,SOR!B6:G20003,2,0)</f>
        <v>MPLCL005XX</v>
      </c>
      <c r="C11" s="4" t="str">
        <f>VLOOKUP(A11,SOR!B6:G20003,3,0)</f>
        <v>Earth   work   in   excavation   by   mechanical   means   (Hydraulic excavator) / manual means over areas (exceeding 30cm in depth. 1.5m in width as well as 10 sqm on plan) including disposal of excavated earth within and outside site to unobjectionable place, disposed earth to be levelled and neatly dressed.</v>
      </c>
      <c r="D11" s="27"/>
      <c r="E11" s="27" t="str">
        <f>VLOOKUP(A11,SOR!B6:G20003,5,0)</f>
        <v>M3</v>
      </c>
      <c r="F11" s="27">
        <f>VLOOKUP(A11,SOR!B6:G20003,6,0)</f>
        <v>0</v>
      </c>
      <c r="G11" s="30">
        <f>+F11*D11</f>
        <v>0</v>
      </c>
    </row>
    <row r="12" spans="1:7">
      <c r="A12" s="29">
        <v>60</v>
      </c>
      <c r="B12" s="4" t="str">
        <f>VLOOKUP(A12,SOR!B7:G20004,2,0)</f>
        <v>MPLCL00501</v>
      </c>
      <c r="C12" s="4" t="str">
        <f>VLOOKUP(A12,SOR!B7:G20004,3,0)</f>
        <v>i) All kinds of Soil</v>
      </c>
      <c r="D12" s="27">
        <v>10</v>
      </c>
      <c r="E12" s="27" t="str">
        <f>VLOOKUP(A12,SOR!B7:G20004,5,0)</f>
        <v>M3</v>
      </c>
      <c r="F12" s="27">
        <f>VLOOKUP(A12,SOR!B7:G20004,6,0)</f>
        <v>160</v>
      </c>
      <c r="G12" s="30">
        <f t="shared" ref="G12:G35" si="1">+F12*D12</f>
        <v>1600</v>
      </c>
    </row>
    <row r="13" spans="1:7" ht="90">
      <c r="A13" s="29">
        <v>760</v>
      </c>
      <c r="B13" s="4" t="str">
        <f>VLOOKUP(A13,SOR!B8:G20005,2,0)</f>
        <v>MPLCL02000</v>
      </c>
      <c r="C13" s="4" t="str">
        <f>VLOOKUP(A13,SOR!B8:G20005,3,0)</f>
        <v>Supplying  and Local sand filling within the grading zone V of fine aggregates specified in table 3.1 , clause 3.1.3 of  attached specifications, in plinth, under floors etc. in layers not exceeding 20cm in depth, each deposited layer to be compacted by ramming watering and dressing complete</v>
      </c>
      <c r="D13" s="27">
        <v>20</v>
      </c>
      <c r="E13" s="27" t="str">
        <f>VLOOKUP(A13,SOR!B8:G20005,5,0)</f>
        <v>M3</v>
      </c>
      <c r="F13" s="27">
        <f>VLOOKUP(A13,SOR!B8:G20005,6,0)</f>
        <v>938</v>
      </c>
      <c r="G13" s="30">
        <f t="shared" si="1"/>
        <v>18760</v>
      </c>
    </row>
    <row r="14" spans="1:7" ht="60">
      <c r="A14" s="29">
        <v>750</v>
      </c>
      <c r="B14" s="4" t="str">
        <f>VLOOKUP(A14,SOR!B9:G20006,2,0)</f>
        <v>MPLCL01900</v>
      </c>
      <c r="C14" s="4" t="str">
        <f>VLOOKUP(A14,SOR!B9:G20006,3,0)</f>
        <v>Supply &amp; filling imported earth, in  plot,trenches, plinth, sides of foundations etc. in layers not exceeding 20cm in depth, each deposited layer by ramming and watering.</v>
      </c>
      <c r="D14" s="27">
        <v>25</v>
      </c>
      <c r="E14" s="27" t="str">
        <f>VLOOKUP(A14,SOR!B9:G20006,5,0)</f>
        <v>M3</v>
      </c>
      <c r="F14" s="27">
        <f>VLOOKUP(A14,SOR!B9:G20006,6,0)</f>
        <v>446</v>
      </c>
      <c r="G14" s="30">
        <f t="shared" si="1"/>
        <v>11150</v>
      </c>
    </row>
    <row r="15" spans="1:7" ht="45">
      <c r="A15" s="29">
        <v>770</v>
      </c>
      <c r="B15" s="4" t="str">
        <f>VLOOKUP(A15,SOR!B10:G20007,2,0)</f>
        <v>MPLCL021XX</v>
      </c>
      <c r="C15" s="4" t="str">
        <f>VLOOKUP(A15,SOR!B10:G20007,3,0)</f>
        <v>Providing and laying in position cement concrete of specified grade excluding cost of centering and shuttering - All work up to plinth level :</v>
      </c>
      <c r="D15" s="27">
        <v>23000</v>
      </c>
      <c r="E15" s="27" t="str">
        <f>VLOOKUP(A15,SOR!B10:G20007,5,0)</f>
        <v>M3</v>
      </c>
      <c r="F15" s="27">
        <f>VLOOKUP(A15,SOR!B10:G20007,6,0)</f>
        <v>0</v>
      </c>
      <c r="G15" s="30">
        <f t="shared" si="1"/>
        <v>0</v>
      </c>
    </row>
    <row r="16" spans="1:7" ht="30">
      <c r="A16" s="29">
        <v>820</v>
      </c>
      <c r="B16" s="4" t="str">
        <f>VLOOKUP(A16,SOR!B12:G20009,2,0)</f>
        <v>MPLCL02105</v>
      </c>
      <c r="C16" s="4" t="str">
        <f>VLOOKUP(A16,SOR!B12:G20009,3,0)</f>
        <v>v)1:3:6(1 Cement : 3 Coarse Sand : 6 Graded stone aggregate of 20mm)</v>
      </c>
      <c r="D16" s="27">
        <v>5</v>
      </c>
      <c r="E16" s="27" t="str">
        <f>VLOOKUP(A16,SOR!B12:G20009,5,0)</f>
        <v>M3</v>
      </c>
      <c r="F16" s="27">
        <f>VLOOKUP(A16,SOR!B12:G20009,6,0)</f>
        <v>4980</v>
      </c>
      <c r="G16" s="30">
        <f t="shared" si="1"/>
        <v>24900</v>
      </c>
    </row>
    <row r="17" spans="1:7" ht="30">
      <c r="A17" s="29">
        <v>800</v>
      </c>
      <c r="B17" s="4" t="str">
        <f>VLOOKUP(A17,SOR!B13:G20010,2,0)</f>
        <v>MPLCL02103</v>
      </c>
      <c r="C17" s="4" t="str">
        <f>VLOOKUP(A17,SOR!B13:G20010,3,0)</f>
        <v>iii)1:2:4(1 Cement : 2 Coarse Sand :4 Graded stone aggregate of 20mm)</v>
      </c>
      <c r="D17" s="27">
        <v>5</v>
      </c>
      <c r="E17" s="27" t="str">
        <f>VLOOKUP(A17,SOR!B13:G20010,5,0)</f>
        <v>M3</v>
      </c>
      <c r="F17" s="27">
        <f>VLOOKUP(A17,SOR!B13:G20010,6,0)</f>
        <v>5631</v>
      </c>
      <c r="G17" s="30">
        <f t="shared" si="1"/>
        <v>28155</v>
      </c>
    </row>
    <row r="18" spans="1:7" ht="60">
      <c r="A18" s="29">
        <v>1140</v>
      </c>
      <c r="B18" s="4" t="str">
        <f>VLOOKUP(A18,SOR!B14:G20011,2,0)</f>
        <v>MPLCL030XX</v>
      </c>
      <c r="C18" s="4" t="str">
        <f>VLOOKUP(A18,SOR!B14:G20011,3,0)</f>
        <v>Providing and laying in  position specified grade of  reinforced concrete  excluding  the  cost  of  centering,  shuttering, finishing and reinforcement - All work up to plinth level</v>
      </c>
      <c r="D18" s="27"/>
      <c r="E18" s="27" t="str">
        <f>VLOOKUP(A18,SOR!B14:G20011,5,0)</f>
        <v>M3</v>
      </c>
      <c r="F18" s="27">
        <f>VLOOKUP(A18,SOR!B14:G20011,6,0)</f>
        <v>0</v>
      </c>
      <c r="G18" s="30">
        <f t="shared" si="1"/>
        <v>0</v>
      </c>
    </row>
    <row r="19" spans="1:7" ht="30">
      <c r="A19" s="29">
        <v>1160</v>
      </c>
      <c r="B19" s="4" t="str">
        <f>VLOOKUP(A19,SOR!B15:G20012,2,0)</f>
        <v>MPLCL03002</v>
      </c>
      <c r="C19" s="4" t="str">
        <f>VLOOKUP(A19,SOR!B15:G20012,3,0)</f>
        <v>ii) RCC 1 Cement :1½ Coarse Sand: 3 Graded Stone Aggregate 20mm</v>
      </c>
      <c r="D19" s="27">
        <v>15</v>
      </c>
      <c r="E19" s="27" t="str">
        <f>VLOOKUP(A19,SOR!B15:G20012,5,0)</f>
        <v>M3</v>
      </c>
      <c r="F19" s="27">
        <f>VLOOKUP(A19,SOR!B15:G20012,6,0)</f>
        <v>6418</v>
      </c>
      <c r="G19" s="30">
        <f t="shared" si="1"/>
        <v>96270</v>
      </c>
    </row>
    <row r="20" spans="1:7" ht="90">
      <c r="A20" s="29">
        <v>1180</v>
      </c>
      <c r="B20" s="4" t="str">
        <f>VLOOKUP(A20,SOR!B16:G20013,2,0)</f>
        <v>MPLCL031XX</v>
      </c>
      <c r="C20" s="4" t="str">
        <f>VLOOKUP(A20,SOR!B16:G20013,3,0)</f>
        <v>Providing &amp; Laying Reinforced  cement  concrete  work  in  walls (Any thickness) including attached pilasters, buttresses, plinth and string courses, fillets,columns, pillars,piers, abutments, posts and struts etc.UP TO FLOOR V LVL excluding cost of centering,shuttering,  finishing and reinforcement :</v>
      </c>
      <c r="D20" s="27"/>
      <c r="E20" s="27" t="str">
        <f>VLOOKUP(A20,SOR!B16:G20013,5,0)</f>
        <v>M3</v>
      </c>
      <c r="F20" s="27">
        <f>VLOOKUP(A20,SOR!B16:G20013,6,0)</f>
        <v>0</v>
      </c>
      <c r="G20" s="30">
        <f t="shared" si="1"/>
        <v>0</v>
      </c>
    </row>
    <row r="21" spans="1:7" ht="30">
      <c r="A21" s="29">
        <v>1200</v>
      </c>
      <c r="B21" s="4" t="str">
        <f>VLOOKUP(A21,SOR!B17:G20014,2,0)</f>
        <v>MPLCL03102</v>
      </c>
      <c r="C21" s="4" t="str">
        <f>VLOOKUP(A21,SOR!B17:G20014,3,0)</f>
        <v>ii) RCC 1 Cement :1½ Coarse Sand: 3 Graded Stone Aggregate 20mm</v>
      </c>
      <c r="D21" s="27">
        <v>5</v>
      </c>
      <c r="E21" s="27" t="str">
        <f>VLOOKUP(A21,SOR!B17:G20014,5,0)</f>
        <v>M3</v>
      </c>
      <c r="F21" s="27">
        <f>VLOOKUP(A21,SOR!B17:G20014,6,0)</f>
        <v>7287</v>
      </c>
      <c r="G21" s="30">
        <f t="shared" si="1"/>
        <v>36435</v>
      </c>
    </row>
    <row r="22" spans="1:7" ht="45">
      <c r="A22" s="29">
        <v>1360</v>
      </c>
      <c r="B22" s="4" t="str">
        <f>VLOOKUP(A22,SOR!B18:G20015,2,0)</f>
        <v>MPLCL037XX</v>
      </c>
      <c r="C22" s="4" t="str">
        <f>VLOOKUP(A22,SOR!B18:G20015,3,0)</f>
        <v>Supply of Reinforcement for R.C.C. including straightening, cutting, bending, placing in position &amp; binding all complete at all levels</v>
      </c>
      <c r="D22" s="27"/>
      <c r="E22" s="27" t="str">
        <f>VLOOKUP(A22,SOR!B18:G20015,5,0)</f>
        <v>KG</v>
      </c>
      <c r="F22" s="27">
        <f>VLOOKUP(A22,SOR!B18:G20015,6,0)</f>
        <v>0</v>
      </c>
      <c r="G22" s="30">
        <f t="shared" si="1"/>
        <v>0</v>
      </c>
    </row>
    <row r="23" spans="1:7" ht="30">
      <c r="A23" s="29">
        <v>1380</v>
      </c>
      <c r="B23" s="4" t="str">
        <f>VLOOKUP(A23,SOR!B19:G20016,2,0)</f>
        <v>MPLCL03702</v>
      </c>
      <c r="C23" s="4" t="str">
        <f>VLOOKUP(A23,SOR!B19:G20016,3,0)</f>
        <v>ii)Thermo Mechanically Treated Bars Fe- 500 grade,Conforming to IS1786</v>
      </c>
      <c r="D23" s="27">
        <f>+(D21+D19)*90</f>
        <v>1800</v>
      </c>
      <c r="E23" s="27" t="str">
        <f>VLOOKUP(A23,SOR!B19:G20016,5,0)</f>
        <v>KG</v>
      </c>
      <c r="F23" s="27">
        <f>VLOOKUP(A23,SOR!B19:G20016,6,0)</f>
        <v>70</v>
      </c>
      <c r="G23" s="30">
        <f t="shared" si="1"/>
        <v>126000</v>
      </c>
    </row>
    <row r="24" spans="1:7" ht="30">
      <c r="A24" s="29">
        <v>1250</v>
      </c>
      <c r="B24" s="4" t="str">
        <f>VLOOKUP(A24,SOR!B20:G20017,2,0)</f>
        <v>MPLCL035XX</v>
      </c>
      <c r="C24" s="4" t="str">
        <f>VLOOKUP(A24,SOR!B20:G20017,3,0)</f>
        <v>Centering and shuttering including strutting, propping etc. and removal of form for :</v>
      </c>
      <c r="D24" s="27">
        <f t="shared" ref="D24:D30" si="2">+(D22+D20)*90</f>
        <v>0</v>
      </c>
      <c r="E24" s="27" t="str">
        <f>VLOOKUP(A24,SOR!B20:G20017,5,0)</f>
        <v>M2</v>
      </c>
      <c r="F24" s="27">
        <f>VLOOKUP(A24,SOR!B20:G20017,6,0)</f>
        <v>0</v>
      </c>
      <c r="G24" s="30">
        <f t="shared" si="1"/>
        <v>0</v>
      </c>
    </row>
    <row r="25" spans="1:7" ht="30">
      <c r="A25" s="29">
        <v>1260</v>
      </c>
      <c r="B25" s="4" t="str">
        <f>VLOOKUP(A25,SOR!B21:G20018,2,0)</f>
        <v>MPLCL03501</v>
      </c>
      <c r="C25" s="4" t="str">
        <f>VLOOKUP(A25,SOR!B21:G20018,3,0)</f>
        <v>i) Foundations,footings,bases of columns, etc. for mass concrete</v>
      </c>
      <c r="D25" s="27">
        <v>200</v>
      </c>
      <c r="E25" s="27" t="str">
        <f>VLOOKUP(A25,SOR!B21:G20018,5,0)</f>
        <v>M2</v>
      </c>
      <c r="F25" s="27">
        <f>VLOOKUP(A25,SOR!B21:G20018,6,0)</f>
        <v>203</v>
      </c>
      <c r="G25" s="30">
        <f t="shared" si="1"/>
        <v>40600</v>
      </c>
    </row>
    <row r="26" spans="1:7" ht="60">
      <c r="A26" s="29">
        <v>12030</v>
      </c>
      <c r="B26" s="4" t="str">
        <f>VLOOKUP(A26,SOR!B22:G20019,2,0)</f>
        <v>MPLCL446XX</v>
      </c>
      <c r="C26" s="4" t="str">
        <f>VLOOKUP(A26,SOR!B22:G20019,3,0)</f>
        <v>Supplying and fixing MS foundation bolts with necessary GI nuts and washers of specified sizes,all conforming to relevant Indian Standards and as approved by Engineer-in-charge :</v>
      </c>
      <c r="D26" s="27">
        <f t="shared" si="2"/>
        <v>0</v>
      </c>
      <c r="E26" s="27" t="str">
        <f>VLOOKUP(A26,SOR!B22:G20019,5,0)</f>
        <v>EA</v>
      </c>
      <c r="F26" s="27">
        <f>VLOOKUP(A26,SOR!B22:G20019,6,0)</f>
        <v>0</v>
      </c>
      <c r="G26" s="30">
        <f t="shared" si="1"/>
        <v>0</v>
      </c>
    </row>
    <row r="27" spans="1:7" ht="30">
      <c r="A27" s="29">
        <v>12050</v>
      </c>
      <c r="B27" s="4" t="str">
        <f>VLOOKUP(A27,SOR!B23:G20020,2,0)</f>
        <v>MPLCL44602</v>
      </c>
      <c r="C27" s="4" t="str">
        <f>VLOOKUP(A27,SOR!B23:G20020,3,0)</f>
        <v>ii) 16mm dia x 400mm long with 75 mm dia x 5 mm thick plate</v>
      </c>
      <c r="D27" s="27">
        <v>12</v>
      </c>
      <c r="E27" s="27" t="str">
        <f>VLOOKUP(A27,SOR!B23:G20020,5,0)</f>
        <v>EA</v>
      </c>
      <c r="F27" s="27">
        <f>VLOOKUP(A27,SOR!B23:G20020,6,0)</f>
        <v>76</v>
      </c>
      <c r="G27" s="30">
        <f t="shared" si="1"/>
        <v>912</v>
      </c>
    </row>
    <row r="28" spans="1:7" ht="30">
      <c r="A28" s="29">
        <v>12080</v>
      </c>
      <c r="B28" s="4" t="str">
        <f>VLOOKUP(A28,SOR!B24:G20021,2,0)</f>
        <v>MPLCL44605</v>
      </c>
      <c r="C28" s="4" t="str">
        <f>VLOOKUP(A28,SOR!B24:G20021,3,0)</f>
        <v>v) 25mm dia x 1000mm long with 100 mm dia x 8 mm thick plate</v>
      </c>
      <c r="D28" s="27">
        <v>24</v>
      </c>
      <c r="E28" s="27" t="str">
        <f>VLOOKUP(A28,SOR!B24:G20021,5,0)</f>
        <v>EA</v>
      </c>
      <c r="F28" s="27">
        <f>VLOOKUP(A28,SOR!B24:G20021,6,0)</f>
        <v>414</v>
      </c>
      <c r="G28" s="30">
        <f t="shared" si="1"/>
        <v>9936</v>
      </c>
    </row>
    <row r="29" spans="1:7" ht="60">
      <c r="A29" s="29">
        <v>3160</v>
      </c>
      <c r="B29" s="4" t="str">
        <f>VLOOKUP(A29,SOR!B25:G20022,2,0)</f>
        <v>MPLCL10100</v>
      </c>
      <c r="C29" s="4" t="str">
        <f>VLOOKUP(A29,SOR!B25:G20022,3,0)</f>
        <v>Structural steel work riveted,bolted or welded in built up sections, trusses &amp; framed work, including cutting, hoisting, fixing in position and applying a priming coat of approved steel primer all complete:</v>
      </c>
      <c r="D29" s="27">
        <v>3500</v>
      </c>
      <c r="E29" s="27" t="str">
        <f>VLOOKUP(A29,SOR!B25:G20022,5,0)</f>
        <v>KG</v>
      </c>
      <c r="F29" s="27">
        <f>VLOOKUP(A29,SOR!B25:G20022,6,0)</f>
        <v>76</v>
      </c>
      <c r="G29" s="30">
        <f t="shared" si="1"/>
        <v>266000</v>
      </c>
    </row>
    <row r="30" spans="1:7" ht="195">
      <c r="A30" s="29">
        <v>3630</v>
      </c>
      <c r="B30" s="4" t="str">
        <f>VLOOKUP(A30,SOR!B26:G20023,2,0)</f>
        <v>MPLCL131XX</v>
      </c>
      <c r="C30" s="4" t="str">
        <f>VLOOKUP(A30,SOR!B26:G20023,3,0)</f>
        <v>Providing &amp; fixing  Klippon Galvalume steel profile  sheets  (size, shape and pitch of corrugation as approved by Engineer-in-charge) of  bare metal thickness 0.50mm as per ASTM A446 having yield stress of 275mpa, surface shall have hot dip metallic coating of Aluminium Zinc alloy comprising of 55% aluminium,43.5% zinc &amp; 1.5% silicon, with 5-7 micron epoxy primer and polyester top coat of 15-18 micron on both sides,total coated thickness(TCT) of 0.58mm.Sheet shall have protective guard film of  25 microns minimum to avoid scratches while transportation &amp; should be supplied in single length up to 6m or as desired by Engineer-in-charge.</v>
      </c>
      <c r="D30" s="27">
        <f t="shared" si="2"/>
        <v>2160</v>
      </c>
      <c r="E30" s="27" t="str">
        <f>VLOOKUP(A30,SOR!B26:G20023,5,0)</f>
        <v>M2</v>
      </c>
      <c r="F30" s="27">
        <f>VLOOKUP(A30,SOR!B26:G20023,6,0)</f>
        <v>0</v>
      </c>
      <c r="G30" s="30">
        <f t="shared" si="1"/>
        <v>0</v>
      </c>
    </row>
    <row r="31" spans="1:7">
      <c r="A31" s="29">
        <v>3640</v>
      </c>
      <c r="B31" s="4" t="str">
        <f>VLOOKUP(A31,SOR!B27:G20024,2,0)</f>
        <v>MPLCL13101</v>
      </c>
      <c r="C31" s="4" t="str">
        <f>VLOOKUP(A31,SOR!B27:G20024,3,0)</f>
        <v>i) Profile Sheet for roofing</v>
      </c>
      <c r="D31" s="27">
        <f>20*4</f>
        <v>80</v>
      </c>
      <c r="E31" s="27" t="str">
        <f>VLOOKUP(A31,SOR!B27:G20024,5,0)</f>
        <v>M2</v>
      </c>
      <c r="F31" s="27">
        <f>VLOOKUP(A31,SOR!B27:G20024,6,0)</f>
        <v>1033</v>
      </c>
      <c r="G31" s="30">
        <f t="shared" si="1"/>
        <v>82640</v>
      </c>
    </row>
    <row r="32" spans="1:7">
      <c r="A32" s="29">
        <v>3650</v>
      </c>
      <c r="B32" s="4" t="str">
        <f>VLOOKUP(A32,SOR!B28:G20025,2,0)</f>
        <v>MPLCL13102</v>
      </c>
      <c r="C32" s="4" t="str">
        <f>VLOOKUP(A32,SOR!B28:G20025,3,0)</f>
        <v>ii) Plain Sheet for Ridges (500 - 600mm).</v>
      </c>
      <c r="D32" s="27">
        <v>10</v>
      </c>
      <c r="E32" s="27" t="str">
        <f>VLOOKUP(A32,SOR!B28:G20025,5,0)</f>
        <v>M2</v>
      </c>
      <c r="F32" s="27">
        <f>VLOOKUP(A32,SOR!B28:G20025,6,0)</f>
        <v>653</v>
      </c>
      <c r="G32" s="30">
        <f t="shared" si="1"/>
        <v>6530</v>
      </c>
    </row>
    <row r="33" spans="1:7">
      <c r="A33" s="29">
        <v>3660</v>
      </c>
      <c r="B33" s="4" t="str">
        <f>VLOOKUP(A33,SOR!B29:G20026,2,0)</f>
        <v>MPLCL13103</v>
      </c>
      <c r="C33" s="4" t="str">
        <f>VLOOKUP(A33,SOR!B29:G20026,3,0)</f>
        <v>iii) Plain sheet for Flashings/ Aprons.( Upto 600 mm)</v>
      </c>
      <c r="D33" s="27">
        <v>10</v>
      </c>
      <c r="E33" s="27" t="str">
        <f>VLOOKUP(A33,SOR!B29:G20026,5,0)</f>
        <v>M2</v>
      </c>
      <c r="F33" s="27">
        <f>VLOOKUP(A33,SOR!B29:G20026,6,0)</f>
        <v>627</v>
      </c>
      <c r="G33" s="30">
        <f t="shared" si="1"/>
        <v>6270</v>
      </c>
    </row>
    <row r="34" spans="1:7" ht="60">
      <c r="A34" s="29">
        <v>5090</v>
      </c>
      <c r="B34" s="4" t="str">
        <f>VLOOKUP(A34,SOR!B30:G20027,2,0)</f>
        <v>MPLCL21400</v>
      </c>
      <c r="C34" s="4" t="str">
        <f>VLOOKUP(A34,SOR!B30:G20027,3,0)</f>
        <v>Dismantling Steel work in build up sections in angles, tees, flats channels etc. including all gusset plates, bolts nuts, cutting rivets welding etc. including dismembering and stacking within premises</v>
      </c>
      <c r="D34" s="27">
        <v>3000</v>
      </c>
      <c r="E34" s="27" t="str">
        <f>VLOOKUP(A34,SOR!B30:G20027,5,0)</f>
        <v>KG</v>
      </c>
      <c r="F34" s="27">
        <f>VLOOKUP(A34,SOR!B30:G20027,6,0)</f>
        <v>2</v>
      </c>
      <c r="G34" s="30">
        <f t="shared" si="1"/>
        <v>6000</v>
      </c>
    </row>
    <row r="35" spans="1:7" ht="60">
      <c r="A35" s="29">
        <v>4720</v>
      </c>
      <c r="B35" s="4" t="str">
        <f>VLOOKUP(A35,SOR!B31:G20028,2,0)</f>
        <v>MPLCL18300</v>
      </c>
      <c r="C35" s="4" t="str">
        <f>VLOOKUP(A35,SOR!B31:G20028,3,0)</f>
        <v>Painting Steel work with Deluxe Multi Surface Paint to give an even shade. Two or more coat applied @0.90 ltr/10 sqm over an under coat of primer applied @ 0.80 ltr/ 10 sqm of approved brand or manufacture</v>
      </c>
      <c r="D35" s="27">
        <v>100</v>
      </c>
      <c r="E35" s="27" t="str">
        <f>VLOOKUP(A35,SOR!B31:G20028,5,0)</f>
        <v>M2</v>
      </c>
      <c r="F35" s="27">
        <f>VLOOKUP(A35,SOR!B31:G20028,6,0)</f>
        <v>93</v>
      </c>
      <c r="G35" s="30">
        <f t="shared" si="1"/>
        <v>9300</v>
      </c>
    </row>
    <row r="36" spans="1:7">
      <c r="A36" s="29"/>
      <c r="B36" s="4"/>
      <c r="C36" s="14" t="s">
        <v>903</v>
      </c>
      <c r="D36" s="27"/>
      <c r="E36" s="27"/>
      <c r="F36" s="27"/>
      <c r="G36" s="40">
        <f>SUM(G7:G35)</f>
        <v>789546</v>
      </c>
    </row>
    <row r="37" spans="1:7">
      <c r="A37" s="29"/>
      <c r="B37" s="4"/>
      <c r="C37" s="14" t="s">
        <v>4500</v>
      </c>
      <c r="D37" s="27"/>
      <c r="E37" s="27"/>
      <c r="F37" s="27"/>
      <c r="G37" s="30">
        <f>ROUND(G36*19.89%,2)</f>
        <v>157040.70000000001</v>
      </c>
    </row>
    <row r="38" spans="1:7">
      <c r="A38" s="29"/>
      <c r="B38" s="4"/>
      <c r="C38" s="14" t="s">
        <v>903</v>
      </c>
      <c r="D38" s="27"/>
      <c r="E38" s="27"/>
      <c r="F38" s="27"/>
      <c r="G38" s="30">
        <f>G36-G37</f>
        <v>632505.30000000005</v>
      </c>
    </row>
    <row r="39" spans="1:7">
      <c r="A39" s="29"/>
      <c r="B39" s="4"/>
      <c r="C39" s="14" t="s">
        <v>4510</v>
      </c>
      <c r="D39" s="27"/>
      <c r="E39" s="27"/>
      <c r="F39" s="27"/>
      <c r="G39" s="30">
        <f>+G38*18%</f>
        <v>113850.954</v>
      </c>
    </row>
    <row r="40" spans="1:7">
      <c r="A40" s="29"/>
      <c r="B40" s="4"/>
      <c r="C40" s="14" t="s">
        <v>903</v>
      </c>
      <c r="D40" s="27"/>
      <c r="E40" s="27"/>
      <c r="F40" s="27"/>
      <c r="G40" s="30">
        <f>G38+G39</f>
        <v>746356.25400000007</v>
      </c>
    </row>
    <row r="41" spans="1:7">
      <c r="A41" s="29"/>
      <c r="B41" s="4"/>
      <c r="C41" s="14" t="s">
        <v>4511</v>
      </c>
      <c r="D41" s="27"/>
      <c r="E41" s="27"/>
      <c r="F41" s="27"/>
      <c r="G41" s="30">
        <f>G40*10%</f>
        <v>74635.625400000004</v>
      </c>
    </row>
    <row r="42" spans="1:7">
      <c r="A42" s="29"/>
      <c r="B42" s="4"/>
      <c r="C42" s="14" t="s">
        <v>903</v>
      </c>
      <c r="D42" s="27"/>
      <c r="E42" s="27"/>
      <c r="F42" s="27"/>
      <c r="G42" s="30">
        <f>G40+G41</f>
        <v>820991.87940000009</v>
      </c>
    </row>
    <row r="43" spans="1:7" s="16" customFormat="1">
      <c r="A43" s="31"/>
      <c r="B43" s="26"/>
      <c r="C43" s="26" t="s">
        <v>4512</v>
      </c>
      <c r="D43" s="28"/>
      <c r="E43" s="28"/>
      <c r="F43" s="28"/>
      <c r="G43" s="40">
        <f>ROUNDUP(G42,-3)</f>
        <v>821000</v>
      </c>
    </row>
    <row r="44" spans="1:7">
      <c r="A44" s="29"/>
      <c r="B44" s="4"/>
      <c r="C44" s="4"/>
      <c r="D44" s="27"/>
      <c r="E44" s="27"/>
      <c r="F44" s="27"/>
      <c r="G44" s="30"/>
    </row>
    <row r="45" spans="1:7" ht="92.25" customHeight="1">
      <c r="A45" s="96" t="s">
        <v>4533</v>
      </c>
      <c r="B45" s="97"/>
      <c r="C45" s="97"/>
      <c r="D45" s="97"/>
      <c r="E45" s="97"/>
      <c r="F45" s="97"/>
      <c r="G45" s="98"/>
    </row>
    <row r="46" spans="1:7" s="16" customFormat="1">
      <c r="A46" s="94" t="s">
        <v>4513</v>
      </c>
      <c r="B46" s="95"/>
      <c r="C46" s="94"/>
      <c r="D46" s="94" t="s">
        <v>4514</v>
      </c>
      <c r="E46" s="95"/>
      <c r="F46" s="95"/>
      <c r="G46" s="95"/>
    </row>
    <row r="47" spans="1:7" s="16" customFormat="1">
      <c r="A47" s="95"/>
      <c r="B47" s="95"/>
      <c r="C47" s="95"/>
      <c r="D47" s="95"/>
      <c r="E47" s="95"/>
      <c r="F47" s="95"/>
      <c r="G47" s="95"/>
    </row>
    <row r="48" spans="1:7" s="16" customFormat="1">
      <c r="A48" s="95"/>
      <c r="B48" s="95"/>
      <c r="C48" s="95"/>
      <c r="D48" s="95"/>
      <c r="E48" s="95"/>
      <c r="F48" s="95"/>
      <c r="G48" s="95"/>
    </row>
    <row r="49" spans="1:7" s="16" customFormat="1">
      <c r="A49" s="95"/>
      <c r="B49" s="95"/>
      <c r="C49" s="95"/>
      <c r="D49" s="95"/>
      <c r="E49" s="95"/>
      <c r="F49" s="95"/>
      <c r="G49" s="95"/>
    </row>
    <row r="50" spans="1:7" s="16" customFormat="1" ht="33.75" customHeight="1">
      <c r="A50" s="95"/>
      <c r="B50" s="95"/>
      <c r="C50" s="95"/>
      <c r="D50" s="95"/>
      <c r="E50" s="95"/>
      <c r="F50" s="95"/>
      <c r="G50" s="95"/>
    </row>
    <row r="51" spans="1:7" s="16" customFormat="1">
      <c r="A51" s="95"/>
      <c r="B51" s="95"/>
      <c r="C51" s="95"/>
      <c r="D51" s="95"/>
      <c r="E51" s="95"/>
      <c r="F51" s="95"/>
      <c r="G51" s="95"/>
    </row>
  </sheetData>
  <mergeCells count="12">
    <mergeCell ref="B1:C1"/>
    <mergeCell ref="D1:G1"/>
    <mergeCell ref="B2:C2"/>
    <mergeCell ref="E2:G2"/>
    <mergeCell ref="B3:C3"/>
    <mergeCell ref="E3:G3"/>
    <mergeCell ref="A4:G4"/>
    <mergeCell ref="B5:C5"/>
    <mergeCell ref="A45:G45"/>
    <mergeCell ref="A46:B51"/>
    <mergeCell ref="C46:C51"/>
    <mergeCell ref="D46:G51"/>
  </mergeCells>
  <dataValidations count="6">
    <dataValidation allowBlank="1" showInputMessage="1" showErrorMessage="1" promptTitle="CAPEX CODES" prompt="TYPE CAPEX CODES" sqref="A1:A3"/>
    <dataValidation allowBlank="1" showInputMessage="1" showErrorMessage="1" prompt="DESCRIPTION OF WORK" sqref="A4:A5"/>
    <dataValidation allowBlank="1" showInputMessage="1" showErrorMessage="1" prompt="DESCRIPTION OF NAME OF WORK. VALUES PICKED UP FROM SOR." sqref="B1:B3"/>
    <dataValidation type="date" errorStyle="information" allowBlank="1" showInputMessage="1" showErrorMessage="1" errorTitle="INPUTE DATE LIKE 22/7" error="INPUTE DATE LIKE 22/7" promptTitle="INPUTE DATE LIKE 22/7" prompt="INPUTE DATE LIKE 22/7" sqref="E3">
      <formula1>39569</formula1>
      <formula2>40694</formula2>
    </dataValidation>
    <dataValidation allowBlank="1" showInputMessage="1" showErrorMessage="1" prompt="UNIT (VALUES FROM MASTER SOR)" sqref="C1:C3"/>
    <dataValidation allowBlank="1" showInputMessage="1" showErrorMessage="1" prompt="UNIT RATE (VALUES FROM MASTER SOR)" sqref="D1:D3"/>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filterMode="1"/>
  <dimension ref="A1:L2329"/>
  <sheetViews>
    <sheetView workbookViewId="0">
      <selection activeCell="C1539" sqref="C1539:G1540"/>
    </sheetView>
  </sheetViews>
  <sheetFormatPr defaultColWidth="77.28515625" defaultRowHeight="15"/>
  <cols>
    <col min="1" max="1" width="9.7109375" style="1" customWidth="1"/>
    <col min="2" max="2" width="9.28515625" style="1" customWidth="1"/>
    <col min="3" max="3" width="18.28515625" style="1" bestFit="1" customWidth="1"/>
    <col min="4" max="4" width="100.5703125" style="1" bestFit="1" customWidth="1"/>
    <col min="5" max="5" width="13.85546875" style="1" hidden="1" customWidth="1"/>
    <col min="6" max="7" width="13.85546875" style="1" customWidth="1"/>
    <col min="8" max="8" width="13.85546875" style="1" hidden="1" customWidth="1"/>
    <col min="9" max="9" width="1" style="1" bestFit="1" customWidth="1"/>
    <col min="10" max="10" width="1.42578125" style="1" bestFit="1" customWidth="1"/>
    <col min="11" max="11" width="13.42578125" style="1" customWidth="1"/>
    <col min="12" max="12" width="1.42578125" style="1" bestFit="1" customWidth="1"/>
    <col min="13" max="16384" width="77.28515625" style="1"/>
  </cols>
  <sheetData>
    <row r="1" spans="1:8" s="8" customFormat="1">
      <c r="A1" s="74" t="s">
        <v>8</v>
      </c>
      <c r="B1" s="74" t="s">
        <v>0</v>
      </c>
      <c r="C1" s="74"/>
      <c r="D1" s="74"/>
      <c r="E1" s="74" t="s">
        <v>1</v>
      </c>
      <c r="F1" s="74" t="s">
        <v>2</v>
      </c>
      <c r="G1" s="74" t="s">
        <v>3</v>
      </c>
      <c r="H1" s="74" t="s">
        <v>4</v>
      </c>
    </row>
    <row r="2" spans="1:8" s="8" customFormat="1" hidden="1">
      <c r="A2" s="74"/>
      <c r="B2" s="68" t="s">
        <v>5</v>
      </c>
      <c r="C2" s="68" t="s">
        <v>6</v>
      </c>
      <c r="D2" s="68" t="s">
        <v>7</v>
      </c>
      <c r="E2" s="74"/>
      <c r="F2" s="74"/>
      <c r="G2" s="74"/>
      <c r="H2" s="74"/>
    </row>
    <row r="3" spans="1:8" ht="45" hidden="1">
      <c r="A3" s="4">
        <v>1</v>
      </c>
      <c r="B3" s="4">
        <v>10</v>
      </c>
      <c r="C3" s="32" t="s">
        <v>1253</v>
      </c>
      <c r="D3" s="4" t="s">
        <v>909</v>
      </c>
      <c r="E3" s="4">
        <v>1</v>
      </c>
      <c r="F3" s="4" t="s">
        <v>9</v>
      </c>
      <c r="G3" s="10">
        <v>52</v>
      </c>
      <c r="H3" s="10">
        <v>37.6</v>
      </c>
    </row>
    <row r="4" spans="1:8" hidden="1">
      <c r="A4" s="4">
        <v>2</v>
      </c>
      <c r="B4" s="4">
        <v>20</v>
      </c>
      <c r="C4" s="32" t="s">
        <v>1254</v>
      </c>
      <c r="D4" s="4" t="s">
        <v>910</v>
      </c>
      <c r="E4" s="4">
        <v>1</v>
      </c>
      <c r="F4" s="4" t="s">
        <v>9</v>
      </c>
      <c r="G4" s="10">
        <v>3</v>
      </c>
      <c r="H4" s="10">
        <v>2.5</v>
      </c>
    </row>
    <row r="5" spans="1:8" ht="45" hidden="1">
      <c r="A5" s="4">
        <v>3</v>
      </c>
      <c r="B5" s="4">
        <v>30</v>
      </c>
      <c r="C5" s="32" t="s">
        <v>1255</v>
      </c>
      <c r="D5" s="4" t="s">
        <v>10</v>
      </c>
      <c r="E5" s="4">
        <v>1</v>
      </c>
      <c r="F5" s="4" t="s">
        <v>9</v>
      </c>
      <c r="G5" s="10">
        <v>6</v>
      </c>
      <c r="H5" s="10">
        <v>5</v>
      </c>
    </row>
    <row r="6" spans="1:8" ht="75" hidden="1">
      <c r="A6" s="4">
        <v>4</v>
      </c>
      <c r="B6" s="4">
        <v>40</v>
      </c>
      <c r="C6" s="32" t="s">
        <v>1256</v>
      </c>
      <c r="D6" s="4" t="s">
        <v>911</v>
      </c>
      <c r="E6" s="4">
        <v>1</v>
      </c>
      <c r="F6" s="4" t="s">
        <v>11</v>
      </c>
      <c r="G6" s="10">
        <v>394</v>
      </c>
      <c r="H6" s="10">
        <v>284.10000000000002</v>
      </c>
    </row>
    <row r="7" spans="1:8" ht="45" hidden="1">
      <c r="A7" s="4">
        <v>5</v>
      </c>
      <c r="B7" s="4">
        <v>50</v>
      </c>
      <c r="C7" s="32" t="s">
        <v>1257</v>
      </c>
      <c r="D7" s="4" t="s">
        <v>3565</v>
      </c>
      <c r="E7" s="4"/>
      <c r="F7" s="4" t="s">
        <v>11</v>
      </c>
      <c r="G7" s="10">
        <v>0</v>
      </c>
      <c r="H7" s="10"/>
    </row>
    <row r="8" spans="1:8" hidden="1">
      <c r="A8" s="4">
        <v>6</v>
      </c>
      <c r="B8" s="4">
        <v>60</v>
      </c>
      <c r="C8" s="32" t="s">
        <v>1258</v>
      </c>
      <c r="D8" s="4" t="s">
        <v>12</v>
      </c>
      <c r="E8" s="4">
        <v>1</v>
      </c>
      <c r="F8" s="4" t="s">
        <v>11</v>
      </c>
      <c r="G8" s="10">
        <v>160</v>
      </c>
      <c r="H8" s="10">
        <v>127.7</v>
      </c>
    </row>
    <row r="9" spans="1:8" hidden="1">
      <c r="A9" s="4">
        <v>7</v>
      </c>
      <c r="B9" s="4">
        <v>70</v>
      </c>
      <c r="C9" s="32" t="s">
        <v>1259</v>
      </c>
      <c r="D9" s="4" t="s">
        <v>13</v>
      </c>
      <c r="E9" s="4">
        <v>1</v>
      </c>
      <c r="F9" s="4" t="s">
        <v>11</v>
      </c>
      <c r="G9" s="10">
        <v>252</v>
      </c>
      <c r="H9" s="10">
        <v>196</v>
      </c>
    </row>
    <row r="10" spans="1:8" hidden="1">
      <c r="A10" s="4">
        <v>8</v>
      </c>
      <c r="B10" s="4">
        <v>80</v>
      </c>
      <c r="C10" s="32" t="s">
        <v>1260</v>
      </c>
      <c r="D10" s="4" t="s">
        <v>14</v>
      </c>
      <c r="E10" s="4">
        <v>1</v>
      </c>
      <c r="F10" s="4" t="s">
        <v>11</v>
      </c>
      <c r="G10" s="10">
        <v>431</v>
      </c>
      <c r="H10" s="10">
        <v>344.5</v>
      </c>
    </row>
    <row r="11" spans="1:8" hidden="1">
      <c r="A11" s="4">
        <v>9</v>
      </c>
      <c r="B11" s="4">
        <v>90</v>
      </c>
      <c r="C11" s="32" t="s">
        <v>1261</v>
      </c>
      <c r="D11" s="4" t="s">
        <v>15</v>
      </c>
      <c r="E11" s="4">
        <v>1</v>
      </c>
      <c r="F11" s="4" t="s">
        <v>11</v>
      </c>
      <c r="G11" s="10">
        <v>636</v>
      </c>
      <c r="H11" s="10">
        <v>485.1</v>
      </c>
    </row>
    <row r="12" spans="1:8" hidden="1">
      <c r="A12" s="4">
        <v>10</v>
      </c>
      <c r="B12" s="4">
        <v>100</v>
      </c>
      <c r="C12" s="32" t="s">
        <v>1262</v>
      </c>
      <c r="D12" s="4" t="s">
        <v>912</v>
      </c>
      <c r="E12" s="4">
        <v>1</v>
      </c>
      <c r="F12" s="4" t="s">
        <v>11</v>
      </c>
      <c r="G12" s="10">
        <v>35</v>
      </c>
      <c r="H12" s="10">
        <v>24.8</v>
      </c>
    </row>
    <row r="13" spans="1:8" ht="60" hidden="1">
      <c r="A13" s="4">
        <v>11</v>
      </c>
      <c r="B13" s="4">
        <v>110</v>
      </c>
      <c r="C13" s="32" t="s">
        <v>1263</v>
      </c>
      <c r="D13" s="4" t="s">
        <v>913</v>
      </c>
      <c r="E13" s="4"/>
      <c r="F13" s="4" t="s">
        <v>11</v>
      </c>
      <c r="G13" s="10">
        <v>0</v>
      </c>
      <c r="H13" s="10"/>
    </row>
    <row r="14" spans="1:8" hidden="1">
      <c r="A14" s="4">
        <v>12</v>
      </c>
      <c r="B14" s="4">
        <v>120</v>
      </c>
      <c r="C14" s="32" t="s">
        <v>1264</v>
      </c>
      <c r="D14" s="4" t="s">
        <v>12</v>
      </c>
      <c r="E14" s="4">
        <v>1</v>
      </c>
      <c r="F14" s="4" t="s">
        <v>11</v>
      </c>
      <c r="G14" s="10">
        <v>162</v>
      </c>
      <c r="H14" s="10">
        <v>129.69999999999999</v>
      </c>
    </row>
    <row r="15" spans="1:8" hidden="1">
      <c r="A15" s="4">
        <v>13</v>
      </c>
      <c r="B15" s="4">
        <v>130</v>
      </c>
      <c r="C15" s="32" t="s">
        <v>1265</v>
      </c>
      <c r="D15" s="4" t="s">
        <v>13</v>
      </c>
      <c r="E15" s="4">
        <v>1</v>
      </c>
      <c r="F15" s="4" t="s">
        <v>11</v>
      </c>
      <c r="G15" s="10">
        <v>271</v>
      </c>
      <c r="H15" s="10">
        <v>209.9</v>
      </c>
    </row>
    <row r="16" spans="1:8" hidden="1">
      <c r="A16" s="4">
        <v>14</v>
      </c>
      <c r="B16" s="4">
        <v>140</v>
      </c>
      <c r="C16" s="32" t="s">
        <v>1266</v>
      </c>
      <c r="D16" s="4" t="s">
        <v>16</v>
      </c>
      <c r="E16" s="4">
        <v>1</v>
      </c>
      <c r="F16" s="4" t="s">
        <v>11</v>
      </c>
      <c r="G16" s="10">
        <v>468</v>
      </c>
      <c r="H16" s="10">
        <v>375.2</v>
      </c>
    </row>
    <row r="17" spans="1:8" hidden="1">
      <c r="A17" s="4">
        <v>15</v>
      </c>
      <c r="B17" s="4">
        <v>150</v>
      </c>
      <c r="C17" s="32" t="s">
        <v>1267</v>
      </c>
      <c r="D17" s="4" t="s">
        <v>17</v>
      </c>
      <c r="E17" s="4">
        <v>1</v>
      </c>
      <c r="F17" s="4" t="s">
        <v>11</v>
      </c>
      <c r="G17" s="10">
        <v>640</v>
      </c>
      <c r="H17" s="10">
        <v>487.1</v>
      </c>
    </row>
    <row r="18" spans="1:8" hidden="1">
      <c r="A18" s="4">
        <v>16</v>
      </c>
      <c r="B18" s="4">
        <v>160</v>
      </c>
      <c r="C18" s="32" t="s">
        <v>1268</v>
      </c>
      <c r="D18" s="4" t="s">
        <v>3566</v>
      </c>
      <c r="E18" s="4">
        <v>1</v>
      </c>
      <c r="F18" s="4" t="s">
        <v>11</v>
      </c>
      <c r="G18" s="10">
        <v>17</v>
      </c>
      <c r="H18" s="10">
        <v>10.9</v>
      </c>
    </row>
    <row r="19" spans="1:8" hidden="1">
      <c r="A19" s="4">
        <v>17</v>
      </c>
      <c r="B19" s="4">
        <v>170</v>
      </c>
      <c r="C19" s="32" t="s">
        <v>1269</v>
      </c>
      <c r="D19" s="4" t="s">
        <v>18</v>
      </c>
      <c r="E19" s="4">
        <v>1</v>
      </c>
      <c r="F19" s="4" t="s">
        <v>11</v>
      </c>
      <c r="G19" s="10">
        <v>30</v>
      </c>
      <c r="H19" s="10">
        <v>19.8</v>
      </c>
    </row>
    <row r="20" spans="1:8" ht="75" hidden="1">
      <c r="A20" s="4">
        <v>18</v>
      </c>
      <c r="B20" s="4">
        <v>180</v>
      </c>
      <c r="C20" s="32" t="s">
        <v>1270</v>
      </c>
      <c r="D20" s="4" t="s">
        <v>19</v>
      </c>
      <c r="E20" s="4"/>
      <c r="F20" s="4" t="s">
        <v>20</v>
      </c>
      <c r="G20" s="10">
        <v>0</v>
      </c>
      <c r="H20" s="10"/>
    </row>
    <row r="21" spans="1:8" hidden="1">
      <c r="A21" s="4">
        <v>19</v>
      </c>
      <c r="B21" s="4">
        <v>190</v>
      </c>
      <c r="C21" s="32" t="s">
        <v>1271</v>
      </c>
      <c r="D21" s="4" t="s">
        <v>21</v>
      </c>
      <c r="E21" s="4">
        <v>1</v>
      </c>
      <c r="F21" s="4" t="s">
        <v>20</v>
      </c>
      <c r="G21" s="10">
        <v>131</v>
      </c>
      <c r="H21" s="10">
        <v>100</v>
      </c>
    </row>
    <row r="22" spans="1:8" hidden="1">
      <c r="A22" s="4">
        <v>20</v>
      </c>
      <c r="B22" s="4">
        <v>200</v>
      </c>
      <c r="C22" s="32" t="s">
        <v>1272</v>
      </c>
      <c r="D22" s="4" t="s">
        <v>914</v>
      </c>
      <c r="E22" s="4">
        <v>1</v>
      </c>
      <c r="F22" s="4" t="s">
        <v>20</v>
      </c>
      <c r="G22" s="10">
        <v>179</v>
      </c>
      <c r="H22" s="10">
        <v>135.6</v>
      </c>
    </row>
    <row r="23" spans="1:8" hidden="1">
      <c r="A23" s="4">
        <v>21</v>
      </c>
      <c r="B23" s="4">
        <v>210</v>
      </c>
      <c r="C23" s="32" t="s">
        <v>1273</v>
      </c>
      <c r="D23" s="4" t="s">
        <v>915</v>
      </c>
      <c r="E23" s="4">
        <v>1</v>
      </c>
      <c r="F23" s="4" t="s">
        <v>20</v>
      </c>
      <c r="G23" s="10">
        <v>459</v>
      </c>
      <c r="H23" s="10">
        <v>348.5</v>
      </c>
    </row>
    <row r="24" spans="1:8" hidden="1">
      <c r="A24" s="4">
        <v>22</v>
      </c>
      <c r="B24" s="4">
        <v>220</v>
      </c>
      <c r="C24" s="32" t="s">
        <v>1274</v>
      </c>
      <c r="D24" s="4" t="s">
        <v>22</v>
      </c>
      <c r="E24" s="4">
        <v>1</v>
      </c>
      <c r="F24" s="4" t="s">
        <v>20</v>
      </c>
      <c r="G24" s="10">
        <v>214</v>
      </c>
      <c r="H24" s="10">
        <v>164.3</v>
      </c>
    </row>
    <row r="25" spans="1:8" hidden="1">
      <c r="A25" s="4">
        <v>23</v>
      </c>
      <c r="B25" s="4">
        <v>230</v>
      </c>
      <c r="C25" s="32" t="s">
        <v>1275</v>
      </c>
      <c r="D25" s="4" t="s">
        <v>916</v>
      </c>
      <c r="E25" s="4">
        <v>1</v>
      </c>
      <c r="F25" s="4" t="s">
        <v>20</v>
      </c>
      <c r="G25" s="10">
        <v>292</v>
      </c>
      <c r="H25" s="10">
        <v>221.8</v>
      </c>
    </row>
    <row r="26" spans="1:8" hidden="1">
      <c r="A26" s="4">
        <v>24</v>
      </c>
      <c r="B26" s="4">
        <v>240</v>
      </c>
      <c r="C26" s="32" t="s">
        <v>1276</v>
      </c>
      <c r="D26" s="4" t="s">
        <v>917</v>
      </c>
      <c r="E26" s="4">
        <v>1</v>
      </c>
      <c r="F26" s="4" t="s">
        <v>20</v>
      </c>
      <c r="G26" s="10">
        <v>749</v>
      </c>
      <c r="H26" s="10">
        <v>569.29999999999995</v>
      </c>
    </row>
    <row r="27" spans="1:8" hidden="1">
      <c r="A27" s="4">
        <v>25</v>
      </c>
      <c r="B27" s="4">
        <v>250</v>
      </c>
      <c r="C27" s="32" t="s">
        <v>1277</v>
      </c>
      <c r="D27" s="4" t="s">
        <v>23</v>
      </c>
      <c r="E27" s="4">
        <v>1</v>
      </c>
      <c r="F27" s="4" t="s">
        <v>20</v>
      </c>
      <c r="G27" s="10">
        <v>335</v>
      </c>
      <c r="H27" s="10">
        <v>256.39999999999998</v>
      </c>
    </row>
    <row r="28" spans="1:8" hidden="1">
      <c r="A28" s="4">
        <v>26</v>
      </c>
      <c r="B28" s="4">
        <v>260</v>
      </c>
      <c r="C28" s="32" t="s">
        <v>1278</v>
      </c>
      <c r="D28" s="4" t="s">
        <v>918</v>
      </c>
      <c r="E28" s="4">
        <v>1</v>
      </c>
      <c r="F28" s="4" t="s">
        <v>20</v>
      </c>
      <c r="G28" s="10">
        <v>456</v>
      </c>
      <c r="H28" s="10">
        <v>345.5</v>
      </c>
    </row>
    <row r="29" spans="1:8" hidden="1">
      <c r="A29" s="4">
        <v>27</v>
      </c>
      <c r="B29" s="4">
        <v>270</v>
      </c>
      <c r="C29" s="32" t="s">
        <v>1279</v>
      </c>
      <c r="D29" s="4" t="s">
        <v>919</v>
      </c>
      <c r="E29" s="4">
        <v>1</v>
      </c>
      <c r="F29" s="4" t="s">
        <v>20</v>
      </c>
      <c r="G29" s="10">
        <v>1169</v>
      </c>
      <c r="H29" s="10">
        <v>888</v>
      </c>
    </row>
    <row r="30" spans="1:8" ht="75" hidden="1">
      <c r="A30" s="4">
        <v>28</v>
      </c>
      <c r="B30" s="4">
        <v>280</v>
      </c>
      <c r="C30" s="32" t="s">
        <v>1280</v>
      </c>
      <c r="D30" s="4" t="s">
        <v>920</v>
      </c>
      <c r="E30" s="4"/>
      <c r="F30" s="4" t="s">
        <v>20</v>
      </c>
      <c r="G30" s="10">
        <v>0</v>
      </c>
      <c r="H30" s="10"/>
    </row>
    <row r="31" spans="1:8" hidden="1">
      <c r="A31" s="4">
        <v>29</v>
      </c>
      <c r="B31" s="4">
        <v>290</v>
      </c>
      <c r="C31" s="32" t="s">
        <v>1281</v>
      </c>
      <c r="D31" s="4" t="s">
        <v>21</v>
      </c>
      <c r="E31" s="4">
        <v>1</v>
      </c>
      <c r="F31" s="4" t="s">
        <v>20</v>
      </c>
      <c r="G31" s="10">
        <v>187</v>
      </c>
      <c r="H31" s="10">
        <v>141.6</v>
      </c>
    </row>
    <row r="32" spans="1:8" hidden="1">
      <c r="A32" s="4">
        <v>30</v>
      </c>
      <c r="B32" s="4">
        <v>300</v>
      </c>
      <c r="C32" s="32" t="s">
        <v>1282</v>
      </c>
      <c r="D32" s="4" t="s">
        <v>914</v>
      </c>
      <c r="E32" s="4">
        <v>1</v>
      </c>
      <c r="F32" s="4" t="s">
        <v>20</v>
      </c>
      <c r="G32" s="10">
        <v>199</v>
      </c>
      <c r="H32" s="10">
        <v>148.5</v>
      </c>
    </row>
    <row r="33" spans="1:8" hidden="1">
      <c r="A33" s="4">
        <v>31</v>
      </c>
      <c r="B33" s="4">
        <v>310</v>
      </c>
      <c r="C33" s="32" t="s">
        <v>1283</v>
      </c>
      <c r="D33" s="4" t="s">
        <v>915</v>
      </c>
      <c r="E33" s="4">
        <v>1</v>
      </c>
      <c r="F33" s="4" t="s">
        <v>20</v>
      </c>
      <c r="G33" s="10">
        <v>495</v>
      </c>
      <c r="H33" s="10">
        <v>371.3</v>
      </c>
    </row>
    <row r="34" spans="1:8" hidden="1">
      <c r="A34" s="4">
        <v>32</v>
      </c>
      <c r="B34" s="4">
        <v>320</v>
      </c>
      <c r="C34" s="32" t="s">
        <v>1284</v>
      </c>
      <c r="D34" s="4" t="s">
        <v>22</v>
      </c>
      <c r="E34" s="4">
        <v>1</v>
      </c>
      <c r="F34" s="4" t="s">
        <v>20</v>
      </c>
      <c r="G34" s="10">
        <v>464</v>
      </c>
      <c r="H34" s="10">
        <v>350.5</v>
      </c>
    </row>
    <row r="35" spans="1:8" hidden="1">
      <c r="A35" s="4">
        <v>33</v>
      </c>
      <c r="B35" s="4">
        <v>330</v>
      </c>
      <c r="C35" s="32" t="s">
        <v>1285</v>
      </c>
      <c r="D35" s="4" t="s">
        <v>916</v>
      </c>
      <c r="E35" s="4">
        <v>1</v>
      </c>
      <c r="F35" s="4" t="s">
        <v>20</v>
      </c>
      <c r="G35" s="10">
        <v>492</v>
      </c>
      <c r="H35" s="10">
        <v>368.3</v>
      </c>
    </row>
    <row r="36" spans="1:8" hidden="1">
      <c r="A36" s="4">
        <v>34</v>
      </c>
      <c r="B36" s="4">
        <v>340</v>
      </c>
      <c r="C36" s="32" t="s">
        <v>1286</v>
      </c>
      <c r="D36" s="4" t="s">
        <v>917</v>
      </c>
      <c r="E36" s="4">
        <v>1</v>
      </c>
      <c r="F36" s="4" t="s">
        <v>20</v>
      </c>
      <c r="G36" s="10">
        <v>1224</v>
      </c>
      <c r="H36" s="10">
        <v>917.7</v>
      </c>
    </row>
    <row r="37" spans="1:8" hidden="1">
      <c r="A37" s="4">
        <v>35</v>
      </c>
      <c r="B37" s="4">
        <v>350</v>
      </c>
      <c r="C37" s="32" t="s">
        <v>1287</v>
      </c>
      <c r="D37" s="4" t="s">
        <v>23</v>
      </c>
      <c r="E37" s="4">
        <v>1</v>
      </c>
      <c r="F37" s="4" t="s">
        <v>20</v>
      </c>
      <c r="G37" s="10">
        <v>534</v>
      </c>
      <c r="H37" s="10">
        <v>402.9</v>
      </c>
    </row>
    <row r="38" spans="1:8" hidden="1">
      <c r="A38" s="4">
        <v>36</v>
      </c>
      <c r="B38" s="4">
        <v>360</v>
      </c>
      <c r="C38" s="32" t="s">
        <v>1288</v>
      </c>
      <c r="D38" s="4" t="s">
        <v>918</v>
      </c>
      <c r="E38" s="4">
        <v>1</v>
      </c>
      <c r="F38" s="4" t="s">
        <v>20</v>
      </c>
      <c r="G38" s="10">
        <v>566</v>
      </c>
      <c r="H38" s="10">
        <v>423.7</v>
      </c>
    </row>
    <row r="39" spans="1:8" hidden="1">
      <c r="A39" s="4">
        <v>37</v>
      </c>
      <c r="B39" s="4">
        <v>370</v>
      </c>
      <c r="C39" s="32" t="s">
        <v>1289</v>
      </c>
      <c r="D39" s="4" t="s">
        <v>919</v>
      </c>
      <c r="E39" s="4">
        <v>1</v>
      </c>
      <c r="F39" s="4" t="s">
        <v>20</v>
      </c>
      <c r="G39" s="11">
        <v>1409</v>
      </c>
      <c r="H39" s="11">
        <v>1056.3</v>
      </c>
    </row>
    <row r="40" spans="1:8" ht="75" hidden="1">
      <c r="A40" s="4">
        <v>38</v>
      </c>
      <c r="B40" s="4">
        <v>380</v>
      </c>
      <c r="C40" s="32" t="s">
        <v>1290</v>
      </c>
      <c r="D40" s="4" t="s">
        <v>921</v>
      </c>
      <c r="E40" s="4"/>
      <c r="F40" s="4" t="s">
        <v>20</v>
      </c>
      <c r="G40" s="10">
        <v>0</v>
      </c>
      <c r="H40" s="10"/>
    </row>
    <row r="41" spans="1:8" hidden="1">
      <c r="A41" s="4">
        <v>39</v>
      </c>
      <c r="B41" s="4">
        <v>390</v>
      </c>
      <c r="C41" s="32" t="s">
        <v>1291</v>
      </c>
      <c r="D41" s="4" t="s">
        <v>21</v>
      </c>
      <c r="E41" s="4">
        <v>1</v>
      </c>
      <c r="F41" s="4" t="s">
        <v>20</v>
      </c>
      <c r="G41" s="10">
        <v>281</v>
      </c>
      <c r="H41" s="10">
        <v>220.8</v>
      </c>
    </row>
    <row r="42" spans="1:8" hidden="1">
      <c r="A42" s="4">
        <v>40</v>
      </c>
      <c r="B42" s="4">
        <v>400</v>
      </c>
      <c r="C42" s="32" t="s">
        <v>1292</v>
      </c>
      <c r="D42" s="4" t="s">
        <v>914</v>
      </c>
      <c r="E42" s="4">
        <v>1</v>
      </c>
      <c r="F42" s="4" t="s">
        <v>20</v>
      </c>
      <c r="G42" s="10">
        <v>298</v>
      </c>
      <c r="H42" s="10">
        <v>231.7</v>
      </c>
    </row>
    <row r="43" spans="1:8" hidden="1">
      <c r="A43" s="4">
        <v>41</v>
      </c>
      <c r="B43" s="4">
        <v>410</v>
      </c>
      <c r="C43" s="32" t="s">
        <v>1293</v>
      </c>
      <c r="D43" s="4" t="s">
        <v>915</v>
      </c>
      <c r="E43" s="4">
        <v>1</v>
      </c>
      <c r="F43" s="4" t="s">
        <v>20</v>
      </c>
      <c r="G43" s="10">
        <v>743</v>
      </c>
      <c r="H43" s="10">
        <v>577.20000000000005</v>
      </c>
    </row>
    <row r="44" spans="1:8" hidden="1">
      <c r="A44" s="4">
        <v>42</v>
      </c>
      <c r="B44" s="4">
        <v>420</v>
      </c>
      <c r="C44" s="32" t="s">
        <v>1294</v>
      </c>
      <c r="D44" s="4" t="s">
        <v>22</v>
      </c>
      <c r="E44" s="4">
        <v>1</v>
      </c>
      <c r="F44" s="4" t="s">
        <v>20</v>
      </c>
      <c r="G44" s="10">
        <v>697</v>
      </c>
      <c r="H44" s="10">
        <v>545.5</v>
      </c>
    </row>
    <row r="45" spans="1:8" hidden="1">
      <c r="A45" s="4">
        <v>43</v>
      </c>
      <c r="B45" s="4">
        <v>430</v>
      </c>
      <c r="C45" s="32" t="s">
        <v>1295</v>
      </c>
      <c r="D45" s="4" t="s">
        <v>916</v>
      </c>
      <c r="E45" s="4">
        <v>1</v>
      </c>
      <c r="F45" s="4" t="s">
        <v>20</v>
      </c>
      <c r="G45" s="10">
        <v>738</v>
      </c>
      <c r="H45" s="10">
        <v>573.20000000000005</v>
      </c>
    </row>
    <row r="46" spans="1:8" hidden="1">
      <c r="A46" s="4">
        <v>44</v>
      </c>
      <c r="B46" s="4">
        <v>440</v>
      </c>
      <c r="C46" s="32" t="s">
        <v>1296</v>
      </c>
      <c r="D46" s="4" t="s">
        <v>917</v>
      </c>
      <c r="E46" s="4">
        <v>1</v>
      </c>
      <c r="F46" s="4" t="s">
        <v>20</v>
      </c>
      <c r="G46" s="11">
        <v>1839</v>
      </c>
      <c r="H46" s="11">
        <v>1429.6</v>
      </c>
    </row>
    <row r="47" spans="1:8" hidden="1">
      <c r="A47" s="4">
        <v>45</v>
      </c>
      <c r="B47" s="4">
        <v>450</v>
      </c>
      <c r="C47" s="32" t="s">
        <v>1297</v>
      </c>
      <c r="D47" s="4" t="s">
        <v>23</v>
      </c>
      <c r="E47" s="4">
        <v>1</v>
      </c>
      <c r="F47" s="4" t="s">
        <v>20</v>
      </c>
      <c r="G47" s="10">
        <v>802</v>
      </c>
      <c r="H47" s="10">
        <v>627.70000000000005</v>
      </c>
    </row>
    <row r="48" spans="1:8" hidden="1">
      <c r="A48" s="4">
        <v>46</v>
      </c>
      <c r="B48" s="4">
        <v>460</v>
      </c>
      <c r="C48" s="32" t="s">
        <v>1298</v>
      </c>
      <c r="D48" s="4" t="s">
        <v>918</v>
      </c>
      <c r="E48" s="4">
        <v>1</v>
      </c>
      <c r="F48" s="4" t="s">
        <v>20</v>
      </c>
      <c r="G48" s="10">
        <v>850</v>
      </c>
      <c r="H48" s="10">
        <v>659.3</v>
      </c>
    </row>
    <row r="49" spans="1:8" hidden="1">
      <c r="A49" s="4">
        <v>47</v>
      </c>
      <c r="B49" s="4">
        <v>470</v>
      </c>
      <c r="C49" s="32" t="s">
        <v>1299</v>
      </c>
      <c r="D49" s="4" t="s">
        <v>919</v>
      </c>
      <c r="E49" s="4">
        <v>1</v>
      </c>
      <c r="F49" s="4" t="s">
        <v>20</v>
      </c>
      <c r="G49" s="11">
        <v>2116</v>
      </c>
      <c r="H49" s="11">
        <v>1644.4</v>
      </c>
    </row>
    <row r="50" spans="1:8" ht="75" hidden="1">
      <c r="A50" s="4">
        <v>48</v>
      </c>
      <c r="B50" s="4">
        <v>480</v>
      </c>
      <c r="C50" s="32" t="s">
        <v>1300</v>
      </c>
      <c r="D50" s="3" t="s">
        <v>512</v>
      </c>
      <c r="E50" s="4"/>
      <c r="F50" s="4" t="s">
        <v>20</v>
      </c>
      <c r="G50" s="10">
        <v>0</v>
      </c>
      <c r="H50" s="10"/>
    </row>
    <row r="51" spans="1:8" hidden="1">
      <c r="A51" s="4">
        <v>49</v>
      </c>
      <c r="B51" s="4">
        <v>490</v>
      </c>
      <c r="C51" s="32" t="s">
        <v>1301</v>
      </c>
      <c r="D51" s="4" t="s">
        <v>21</v>
      </c>
      <c r="E51" s="4">
        <v>1</v>
      </c>
      <c r="F51" s="4" t="s">
        <v>20</v>
      </c>
      <c r="G51" s="10">
        <v>362</v>
      </c>
      <c r="H51" s="10">
        <v>273.2</v>
      </c>
    </row>
    <row r="52" spans="1:8" hidden="1">
      <c r="A52" s="4">
        <v>50</v>
      </c>
      <c r="B52" s="4">
        <v>500</v>
      </c>
      <c r="C52" s="32" t="s">
        <v>1302</v>
      </c>
      <c r="D52" s="4" t="s">
        <v>914</v>
      </c>
      <c r="E52" s="4">
        <v>1</v>
      </c>
      <c r="F52" s="4" t="s">
        <v>20</v>
      </c>
      <c r="G52" s="10">
        <v>384</v>
      </c>
      <c r="H52" s="10">
        <v>287.10000000000002</v>
      </c>
    </row>
    <row r="53" spans="1:8" hidden="1">
      <c r="A53" s="4">
        <v>51</v>
      </c>
      <c r="B53" s="4">
        <v>510</v>
      </c>
      <c r="C53" s="32" t="s">
        <v>1303</v>
      </c>
      <c r="D53" s="4" t="s">
        <v>915</v>
      </c>
      <c r="E53" s="4">
        <v>1</v>
      </c>
      <c r="F53" s="4" t="s">
        <v>20</v>
      </c>
      <c r="G53" s="10">
        <v>957</v>
      </c>
      <c r="H53" s="10">
        <v>715.8</v>
      </c>
    </row>
    <row r="54" spans="1:8" hidden="1">
      <c r="A54" s="4">
        <v>52</v>
      </c>
      <c r="B54" s="4">
        <v>520</v>
      </c>
      <c r="C54" s="32" t="s">
        <v>1304</v>
      </c>
      <c r="D54" s="4" t="s">
        <v>22</v>
      </c>
      <c r="E54" s="4">
        <v>1</v>
      </c>
      <c r="F54" s="4" t="s">
        <v>20</v>
      </c>
      <c r="G54" s="10">
        <v>896</v>
      </c>
      <c r="H54" s="10">
        <v>677.2</v>
      </c>
    </row>
    <row r="55" spans="1:8" hidden="1">
      <c r="A55" s="4">
        <v>53</v>
      </c>
      <c r="B55" s="4">
        <v>530</v>
      </c>
      <c r="C55" s="32" t="s">
        <v>1305</v>
      </c>
      <c r="D55" s="4" t="s">
        <v>916</v>
      </c>
      <c r="E55" s="4">
        <v>1</v>
      </c>
      <c r="F55" s="4" t="s">
        <v>20</v>
      </c>
      <c r="G55" s="10">
        <v>951</v>
      </c>
      <c r="H55" s="10">
        <v>710.8</v>
      </c>
    </row>
    <row r="56" spans="1:8" hidden="1">
      <c r="A56" s="4">
        <v>54</v>
      </c>
      <c r="B56" s="4">
        <v>540</v>
      </c>
      <c r="C56" s="32" t="s">
        <v>1306</v>
      </c>
      <c r="D56" s="4" t="s">
        <v>917</v>
      </c>
      <c r="E56" s="4">
        <v>1</v>
      </c>
      <c r="F56" s="4" t="s">
        <v>20</v>
      </c>
      <c r="G56" s="11">
        <v>2368</v>
      </c>
      <c r="H56" s="11">
        <v>1773.1</v>
      </c>
    </row>
    <row r="57" spans="1:8" hidden="1">
      <c r="A57" s="4">
        <v>55</v>
      </c>
      <c r="B57" s="4">
        <v>550</v>
      </c>
      <c r="C57" s="32" t="s">
        <v>1307</v>
      </c>
      <c r="D57" s="4" t="s">
        <v>23</v>
      </c>
      <c r="E57" s="4">
        <v>1</v>
      </c>
      <c r="F57" s="4" t="s">
        <v>20</v>
      </c>
      <c r="G57" s="10">
        <v>1032</v>
      </c>
      <c r="H57" s="10">
        <v>779.1</v>
      </c>
    </row>
    <row r="58" spans="1:8" hidden="1">
      <c r="A58" s="4">
        <v>56</v>
      </c>
      <c r="B58" s="4">
        <v>560</v>
      </c>
      <c r="C58" s="32" t="s">
        <v>1308</v>
      </c>
      <c r="D58" s="4" t="s">
        <v>918</v>
      </c>
      <c r="E58" s="4">
        <v>1</v>
      </c>
      <c r="F58" s="4" t="s">
        <v>20</v>
      </c>
      <c r="G58" s="10">
        <v>1094</v>
      </c>
      <c r="H58" s="10">
        <v>817.7</v>
      </c>
    </row>
    <row r="59" spans="1:8" hidden="1">
      <c r="A59" s="4">
        <v>57</v>
      </c>
      <c r="B59" s="4">
        <v>570</v>
      </c>
      <c r="C59" s="32" t="s">
        <v>1309</v>
      </c>
      <c r="D59" s="4" t="s">
        <v>919</v>
      </c>
      <c r="E59" s="4">
        <v>1</v>
      </c>
      <c r="F59" s="4" t="s">
        <v>20</v>
      </c>
      <c r="G59" s="11">
        <v>2725</v>
      </c>
      <c r="H59" s="11">
        <v>2040.4</v>
      </c>
    </row>
    <row r="60" spans="1:8" ht="30" hidden="1">
      <c r="A60" s="4">
        <v>58</v>
      </c>
      <c r="B60" s="4">
        <v>580</v>
      </c>
      <c r="C60" s="32" t="s">
        <v>1310</v>
      </c>
      <c r="D60" s="4" t="s">
        <v>513</v>
      </c>
      <c r="E60" s="4"/>
      <c r="F60" s="4" t="s">
        <v>9</v>
      </c>
      <c r="G60" s="10">
        <v>0</v>
      </c>
      <c r="H60" s="10"/>
    </row>
    <row r="61" spans="1:8" hidden="1">
      <c r="A61" s="4">
        <v>59</v>
      </c>
      <c r="B61" s="4">
        <v>590</v>
      </c>
      <c r="C61" s="32" t="s">
        <v>1311</v>
      </c>
      <c r="D61" s="4" t="s">
        <v>514</v>
      </c>
      <c r="E61" s="4">
        <v>1</v>
      </c>
      <c r="F61" s="4" t="s">
        <v>9</v>
      </c>
      <c r="G61" s="10">
        <v>111</v>
      </c>
      <c r="H61" s="10">
        <v>101</v>
      </c>
    </row>
    <row r="62" spans="1:8" hidden="1">
      <c r="A62" s="4">
        <v>60</v>
      </c>
      <c r="B62" s="4">
        <v>600</v>
      </c>
      <c r="C62" s="32" t="s">
        <v>1312</v>
      </c>
      <c r="D62" s="4" t="s">
        <v>515</v>
      </c>
      <c r="E62" s="4">
        <v>1</v>
      </c>
      <c r="F62" s="4" t="s">
        <v>9</v>
      </c>
      <c r="G62" s="10">
        <v>118</v>
      </c>
      <c r="H62" s="10">
        <v>104.9</v>
      </c>
    </row>
    <row r="63" spans="1:8" hidden="1">
      <c r="A63" s="4">
        <v>61</v>
      </c>
      <c r="B63" s="4">
        <v>610</v>
      </c>
      <c r="C63" s="32" t="s">
        <v>1313</v>
      </c>
      <c r="D63" s="4" t="s">
        <v>516</v>
      </c>
      <c r="E63" s="4">
        <v>1</v>
      </c>
      <c r="F63" s="4" t="s">
        <v>9</v>
      </c>
      <c r="G63" s="10">
        <v>131</v>
      </c>
      <c r="H63" s="10">
        <v>114.8</v>
      </c>
    </row>
    <row r="64" spans="1:8" ht="30" hidden="1">
      <c r="A64" s="4">
        <v>62</v>
      </c>
      <c r="B64" s="4">
        <v>620</v>
      </c>
      <c r="C64" s="32" t="s">
        <v>1314</v>
      </c>
      <c r="D64" s="4" t="s">
        <v>517</v>
      </c>
      <c r="E64" s="4"/>
      <c r="F64" s="4" t="s">
        <v>9</v>
      </c>
      <c r="G64" s="10">
        <v>0</v>
      </c>
      <c r="H64" s="10"/>
    </row>
    <row r="65" spans="1:8" hidden="1">
      <c r="A65" s="4">
        <v>63</v>
      </c>
      <c r="B65" s="4">
        <v>630</v>
      </c>
      <c r="C65" s="32" t="s">
        <v>1315</v>
      </c>
      <c r="D65" s="4" t="s">
        <v>514</v>
      </c>
      <c r="E65" s="4">
        <v>1</v>
      </c>
      <c r="F65" s="4" t="s">
        <v>9</v>
      </c>
      <c r="G65" s="10">
        <v>115</v>
      </c>
      <c r="H65" s="10">
        <v>104</v>
      </c>
    </row>
    <row r="66" spans="1:8" hidden="1">
      <c r="A66" s="4">
        <v>64</v>
      </c>
      <c r="B66" s="4">
        <v>640</v>
      </c>
      <c r="C66" s="32" t="s">
        <v>1316</v>
      </c>
      <c r="D66" s="4" t="s">
        <v>515</v>
      </c>
      <c r="E66" s="4">
        <v>1</v>
      </c>
      <c r="F66" s="4" t="s">
        <v>9</v>
      </c>
      <c r="G66" s="10">
        <v>129</v>
      </c>
      <c r="H66" s="10">
        <v>112.9</v>
      </c>
    </row>
    <row r="67" spans="1:8" hidden="1">
      <c r="A67" s="4">
        <v>65</v>
      </c>
      <c r="B67" s="4">
        <v>650</v>
      </c>
      <c r="C67" s="32" t="s">
        <v>1317</v>
      </c>
      <c r="D67" s="4" t="s">
        <v>516</v>
      </c>
      <c r="E67" s="4">
        <v>1</v>
      </c>
      <c r="F67" s="4" t="s">
        <v>9</v>
      </c>
      <c r="G67" s="10">
        <v>142</v>
      </c>
      <c r="H67" s="10">
        <v>122.8</v>
      </c>
    </row>
    <row r="68" spans="1:8" ht="30" hidden="1">
      <c r="A68" s="4">
        <v>66</v>
      </c>
      <c r="B68" s="4">
        <v>660</v>
      </c>
      <c r="C68" s="32" t="s">
        <v>1318</v>
      </c>
      <c r="D68" s="4" t="s">
        <v>518</v>
      </c>
      <c r="E68" s="4"/>
      <c r="F68" s="4" t="s">
        <v>9</v>
      </c>
      <c r="G68" s="10">
        <v>0</v>
      </c>
      <c r="H68" s="10"/>
    </row>
    <row r="69" spans="1:8" hidden="1">
      <c r="A69" s="4">
        <v>67</v>
      </c>
      <c r="B69" s="4">
        <v>670</v>
      </c>
      <c r="C69" s="32" t="s">
        <v>1319</v>
      </c>
      <c r="D69" s="4" t="s">
        <v>519</v>
      </c>
      <c r="E69" s="4">
        <v>1</v>
      </c>
      <c r="F69" s="4" t="s">
        <v>9</v>
      </c>
      <c r="G69" s="10">
        <v>57</v>
      </c>
      <c r="H69" s="10">
        <v>52.5</v>
      </c>
    </row>
    <row r="70" spans="1:8" hidden="1">
      <c r="A70" s="4">
        <v>68</v>
      </c>
      <c r="B70" s="4">
        <v>680</v>
      </c>
      <c r="C70" s="32" t="s">
        <v>1320</v>
      </c>
      <c r="D70" s="4" t="s">
        <v>520</v>
      </c>
      <c r="E70" s="4">
        <v>1</v>
      </c>
      <c r="F70" s="4" t="s">
        <v>9</v>
      </c>
      <c r="G70" s="10">
        <v>61</v>
      </c>
      <c r="H70" s="10">
        <v>54.5</v>
      </c>
    </row>
    <row r="71" spans="1:8" hidden="1">
      <c r="A71" s="4">
        <v>69</v>
      </c>
      <c r="B71" s="4">
        <v>690</v>
      </c>
      <c r="C71" s="32" t="s">
        <v>1321</v>
      </c>
      <c r="D71" s="4" t="s">
        <v>3567</v>
      </c>
      <c r="E71" s="4">
        <v>1</v>
      </c>
      <c r="F71" s="4" t="s">
        <v>9</v>
      </c>
      <c r="G71" s="10">
        <v>68</v>
      </c>
      <c r="H71" s="10">
        <v>59.4</v>
      </c>
    </row>
    <row r="72" spans="1:8" ht="30" hidden="1">
      <c r="A72" s="4">
        <v>70</v>
      </c>
      <c r="B72" s="4">
        <v>700</v>
      </c>
      <c r="C72" s="32" t="s">
        <v>1322</v>
      </c>
      <c r="D72" s="4" t="s">
        <v>521</v>
      </c>
      <c r="E72" s="4"/>
      <c r="F72" s="4" t="s">
        <v>9</v>
      </c>
      <c r="G72" s="10">
        <v>0</v>
      </c>
      <c r="H72" s="10"/>
    </row>
    <row r="73" spans="1:8" hidden="1">
      <c r="A73" s="4">
        <v>71</v>
      </c>
      <c r="B73" s="4">
        <v>710</v>
      </c>
      <c r="C73" s="32" t="s">
        <v>1323</v>
      </c>
      <c r="D73" s="4" t="s">
        <v>522</v>
      </c>
      <c r="E73" s="4">
        <v>1</v>
      </c>
      <c r="F73" s="4" t="s">
        <v>9</v>
      </c>
      <c r="G73" s="10">
        <v>50</v>
      </c>
      <c r="H73" s="10">
        <v>44.6</v>
      </c>
    </row>
    <row r="74" spans="1:8" hidden="1">
      <c r="A74" s="4">
        <v>72</v>
      </c>
      <c r="B74" s="4">
        <v>720</v>
      </c>
      <c r="C74" s="32" t="s">
        <v>1324</v>
      </c>
      <c r="D74" s="4" t="s">
        <v>566</v>
      </c>
      <c r="E74" s="4">
        <v>1</v>
      </c>
      <c r="F74" s="4" t="s">
        <v>9</v>
      </c>
      <c r="G74" s="10">
        <v>56</v>
      </c>
      <c r="H74" s="10">
        <v>48.5</v>
      </c>
    </row>
    <row r="75" spans="1:8" hidden="1">
      <c r="A75" s="4">
        <v>73</v>
      </c>
      <c r="B75" s="4">
        <v>730</v>
      </c>
      <c r="C75" s="32" t="s">
        <v>1325</v>
      </c>
      <c r="D75" s="4" t="s">
        <v>523</v>
      </c>
      <c r="E75" s="4">
        <v>1</v>
      </c>
      <c r="F75" s="4" t="s">
        <v>9</v>
      </c>
      <c r="G75" s="10">
        <v>64</v>
      </c>
      <c r="H75" s="10">
        <v>54.5</v>
      </c>
    </row>
    <row r="76" spans="1:8" ht="45" hidden="1">
      <c r="A76" s="4">
        <v>74</v>
      </c>
      <c r="B76" s="4">
        <v>740</v>
      </c>
      <c r="C76" s="32" t="s">
        <v>1326</v>
      </c>
      <c r="D76" s="4" t="s">
        <v>524</v>
      </c>
      <c r="E76" s="4">
        <v>1</v>
      </c>
      <c r="F76" s="4" t="s">
        <v>11</v>
      </c>
      <c r="G76" s="10">
        <v>115</v>
      </c>
      <c r="H76" s="10">
        <v>83.2</v>
      </c>
    </row>
    <row r="77" spans="1:8" ht="30" hidden="1">
      <c r="A77" s="4">
        <v>75</v>
      </c>
      <c r="B77" s="4">
        <v>750</v>
      </c>
      <c r="C77" s="32" t="s">
        <v>1327</v>
      </c>
      <c r="D77" s="4" t="s">
        <v>3568</v>
      </c>
      <c r="E77" s="4">
        <v>1</v>
      </c>
      <c r="F77" s="4" t="s">
        <v>11</v>
      </c>
      <c r="G77" s="10">
        <v>446</v>
      </c>
      <c r="H77" s="10">
        <v>341.6</v>
      </c>
    </row>
    <row r="78" spans="1:8" ht="45" hidden="1">
      <c r="A78" s="4">
        <v>76</v>
      </c>
      <c r="B78" s="4">
        <v>760</v>
      </c>
      <c r="C78" s="32" t="s">
        <v>1328</v>
      </c>
      <c r="D78" s="3" t="s">
        <v>3569</v>
      </c>
      <c r="E78" s="4">
        <v>1</v>
      </c>
      <c r="F78" s="4" t="s">
        <v>11</v>
      </c>
      <c r="G78" s="10">
        <v>938</v>
      </c>
      <c r="H78" s="10">
        <v>741.5</v>
      </c>
    </row>
    <row r="79" spans="1:8" ht="30" hidden="1">
      <c r="A79" s="4">
        <v>77</v>
      </c>
      <c r="B79" s="4">
        <v>770</v>
      </c>
      <c r="C79" s="32" t="s">
        <v>1329</v>
      </c>
      <c r="D79" s="4" t="s">
        <v>525</v>
      </c>
      <c r="E79" s="4"/>
      <c r="F79" s="4" t="s">
        <v>11</v>
      </c>
      <c r="G79" s="10">
        <v>0</v>
      </c>
      <c r="H79" s="10"/>
    </row>
    <row r="80" spans="1:8" hidden="1">
      <c r="A80" s="4">
        <v>78</v>
      </c>
      <c r="B80" s="4">
        <v>780</v>
      </c>
      <c r="C80" s="32" t="s">
        <v>1330</v>
      </c>
      <c r="D80" s="4" t="s">
        <v>526</v>
      </c>
      <c r="E80" s="4">
        <v>1</v>
      </c>
      <c r="F80" s="4" t="s">
        <v>11</v>
      </c>
      <c r="G80" s="11">
        <v>7757</v>
      </c>
      <c r="H80" s="11">
        <v>6082.6</v>
      </c>
    </row>
    <row r="81" spans="1:8" hidden="1">
      <c r="A81" s="4">
        <v>79</v>
      </c>
      <c r="B81" s="4">
        <v>790</v>
      </c>
      <c r="C81" s="32" t="s">
        <v>1331</v>
      </c>
      <c r="D81" s="4" t="s">
        <v>527</v>
      </c>
      <c r="E81" s="4">
        <v>1</v>
      </c>
      <c r="F81" s="4" t="s">
        <v>11</v>
      </c>
      <c r="G81" s="11">
        <v>6151</v>
      </c>
      <c r="H81" s="11">
        <v>4856</v>
      </c>
    </row>
    <row r="82" spans="1:8" hidden="1">
      <c r="A82" s="4">
        <v>80</v>
      </c>
      <c r="B82" s="4">
        <v>800</v>
      </c>
      <c r="C82" s="32" t="s">
        <v>1332</v>
      </c>
      <c r="D82" s="4" t="s">
        <v>528</v>
      </c>
      <c r="E82" s="4">
        <v>1</v>
      </c>
      <c r="F82" s="4" t="s">
        <v>11</v>
      </c>
      <c r="G82" s="11">
        <v>5631</v>
      </c>
      <c r="H82" s="11">
        <v>4468.8999999999996</v>
      </c>
    </row>
    <row r="83" spans="1:8" hidden="1">
      <c r="A83" s="4">
        <v>81</v>
      </c>
      <c r="B83" s="4">
        <v>810</v>
      </c>
      <c r="C83" s="32" t="s">
        <v>1333</v>
      </c>
      <c r="D83" s="4" t="s">
        <v>529</v>
      </c>
      <c r="E83" s="4">
        <v>1</v>
      </c>
      <c r="F83" s="4" t="s">
        <v>11</v>
      </c>
      <c r="G83" s="11">
        <v>5495</v>
      </c>
      <c r="H83" s="11">
        <v>4360</v>
      </c>
    </row>
    <row r="84" spans="1:8" hidden="1">
      <c r="A84" s="4">
        <v>82</v>
      </c>
      <c r="B84" s="4">
        <v>820</v>
      </c>
      <c r="C84" s="32" t="s">
        <v>1334</v>
      </c>
      <c r="D84" s="4" t="s">
        <v>530</v>
      </c>
      <c r="E84" s="4">
        <v>1</v>
      </c>
      <c r="F84" s="4" t="s">
        <v>11</v>
      </c>
      <c r="G84" s="11">
        <v>4980</v>
      </c>
      <c r="H84" s="11">
        <v>3983.8</v>
      </c>
    </row>
    <row r="85" spans="1:8" hidden="1">
      <c r="A85" s="4">
        <v>83</v>
      </c>
      <c r="B85" s="4">
        <v>830</v>
      </c>
      <c r="C85" s="32" t="s">
        <v>1335</v>
      </c>
      <c r="D85" s="4" t="s">
        <v>531</v>
      </c>
      <c r="E85" s="4">
        <v>1</v>
      </c>
      <c r="F85" s="4" t="s">
        <v>11</v>
      </c>
      <c r="G85" s="11">
        <v>4813</v>
      </c>
      <c r="H85" s="11">
        <v>3849.1</v>
      </c>
    </row>
    <row r="86" spans="1:8" hidden="1">
      <c r="A86" s="4">
        <v>84</v>
      </c>
      <c r="B86" s="4">
        <v>840</v>
      </c>
      <c r="C86" s="32" t="s">
        <v>1336</v>
      </c>
      <c r="D86" s="4" t="s">
        <v>532</v>
      </c>
      <c r="E86" s="4">
        <v>1</v>
      </c>
      <c r="F86" s="4" t="s">
        <v>11</v>
      </c>
      <c r="G86" s="11">
        <v>4532</v>
      </c>
      <c r="H86" s="11">
        <v>3589.7</v>
      </c>
    </row>
    <row r="87" spans="1:8" hidden="1">
      <c r="A87" s="4">
        <v>85</v>
      </c>
      <c r="B87" s="4">
        <v>850</v>
      </c>
      <c r="C87" s="32" t="s">
        <v>1337</v>
      </c>
      <c r="D87" s="4" t="s">
        <v>533</v>
      </c>
      <c r="E87" s="4">
        <v>1</v>
      </c>
      <c r="F87" s="4" t="s">
        <v>11</v>
      </c>
      <c r="G87" s="11">
        <v>4430</v>
      </c>
      <c r="H87" s="11">
        <v>3557.1</v>
      </c>
    </row>
    <row r="88" spans="1:8" hidden="1">
      <c r="A88" s="4">
        <v>86</v>
      </c>
      <c r="B88" s="4">
        <v>860</v>
      </c>
      <c r="C88" s="32" t="s">
        <v>1338</v>
      </c>
      <c r="D88" s="4" t="s">
        <v>534</v>
      </c>
      <c r="E88" s="4">
        <v>1</v>
      </c>
      <c r="F88" s="4" t="s">
        <v>11</v>
      </c>
      <c r="G88" s="11">
        <v>4150</v>
      </c>
      <c r="H88" s="11">
        <v>3297.7</v>
      </c>
    </row>
    <row r="89" spans="1:8" hidden="1">
      <c r="A89" s="4">
        <v>87</v>
      </c>
      <c r="B89" s="4">
        <v>870</v>
      </c>
      <c r="C89" s="32" t="s">
        <v>1339</v>
      </c>
      <c r="D89" s="4" t="s">
        <v>535</v>
      </c>
      <c r="E89" s="4">
        <v>1</v>
      </c>
      <c r="F89" s="4" t="s">
        <v>11</v>
      </c>
      <c r="G89" s="11">
        <v>4125</v>
      </c>
      <c r="H89" s="11">
        <v>3323.4</v>
      </c>
    </row>
    <row r="90" spans="1:8" hidden="1">
      <c r="A90" s="4">
        <v>88</v>
      </c>
      <c r="B90" s="4">
        <v>880</v>
      </c>
      <c r="C90" s="32" t="s">
        <v>1340</v>
      </c>
      <c r="D90" s="4" t="s">
        <v>536</v>
      </c>
      <c r="E90" s="4">
        <v>1</v>
      </c>
      <c r="F90" s="4" t="s">
        <v>11</v>
      </c>
      <c r="G90" s="2">
        <v>3833</v>
      </c>
      <c r="H90" s="2">
        <v>3056.1</v>
      </c>
    </row>
    <row r="91" spans="1:8" ht="60" hidden="1">
      <c r="A91" s="4">
        <v>89</v>
      </c>
      <c r="B91" s="4">
        <v>890</v>
      </c>
      <c r="C91" s="32" t="s">
        <v>1341</v>
      </c>
      <c r="D91" s="3" t="s">
        <v>922</v>
      </c>
      <c r="E91" s="4"/>
      <c r="F91" s="4" t="s">
        <v>11</v>
      </c>
      <c r="G91" s="4">
        <v>0</v>
      </c>
      <c r="H91" s="4"/>
    </row>
    <row r="92" spans="1:8" hidden="1">
      <c r="A92" s="4">
        <v>90</v>
      </c>
      <c r="B92" s="4">
        <v>900</v>
      </c>
      <c r="C92" s="32" t="s">
        <v>1342</v>
      </c>
      <c r="D92" s="4" t="s">
        <v>537</v>
      </c>
      <c r="E92" s="4">
        <v>1</v>
      </c>
      <c r="F92" s="4" t="s">
        <v>11</v>
      </c>
      <c r="G92" s="2">
        <v>8770</v>
      </c>
      <c r="H92" s="2">
        <v>6833</v>
      </c>
    </row>
    <row r="93" spans="1:8" hidden="1">
      <c r="A93" s="4">
        <v>91</v>
      </c>
      <c r="B93" s="4">
        <v>910</v>
      </c>
      <c r="C93" s="32" t="s">
        <v>1343</v>
      </c>
      <c r="D93" s="4" t="s">
        <v>538</v>
      </c>
      <c r="E93" s="4">
        <v>1</v>
      </c>
      <c r="F93" s="4" t="s">
        <v>11</v>
      </c>
      <c r="G93" s="2">
        <v>7164</v>
      </c>
      <c r="H93" s="2">
        <v>5606.4</v>
      </c>
    </row>
    <row r="94" spans="1:8" hidden="1">
      <c r="A94" s="4">
        <v>92</v>
      </c>
      <c r="B94" s="4">
        <v>920</v>
      </c>
      <c r="C94" s="32" t="s">
        <v>1344</v>
      </c>
      <c r="D94" s="4" t="s">
        <v>539</v>
      </c>
      <c r="E94" s="4">
        <v>1</v>
      </c>
      <c r="F94" s="4" t="s">
        <v>11</v>
      </c>
      <c r="G94" s="2">
        <v>6645</v>
      </c>
      <c r="H94" s="2">
        <v>5219.3</v>
      </c>
    </row>
    <row r="95" spans="1:8" hidden="1">
      <c r="A95" s="4">
        <v>93</v>
      </c>
      <c r="B95" s="4">
        <v>930</v>
      </c>
      <c r="C95" s="32" t="s">
        <v>1345</v>
      </c>
      <c r="D95" s="4" t="s">
        <v>540</v>
      </c>
      <c r="E95" s="4">
        <v>1</v>
      </c>
      <c r="F95" s="4" t="s">
        <v>11</v>
      </c>
      <c r="G95" s="2">
        <v>6509</v>
      </c>
      <c r="H95" s="2">
        <v>5110.3999999999996</v>
      </c>
    </row>
    <row r="96" spans="1:8" hidden="1">
      <c r="A96" s="4">
        <v>94</v>
      </c>
      <c r="B96" s="4">
        <v>940</v>
      </c>
      <c r="C96" s="32" t="s">
        <v>1346</v>
      </c>
      <c r="D96" s="4" t="s">
        <v>565</v>
      </c>
      <c r="E96" s="4">
        <v>1</v>
      </c>
      <c r="F96" s="4" t="s">
        <v>11</v>
      </c>
      <c r="G96" s="2">
        <v>5994</v>
      </c>
      <c r="H96" s="2">
        <v>4734.2</v>
      </c>
    </row>
    <row r="97" spans="1:8" hidden="1">
      <c r="A97" s="4">
        <v>95</v>
      </c>
      <c r="B97" s="4">
        <v>950</v>
      </c>
      <c r="C97" s="32" t="s">
        <v>1347</v>
      </c>
      <c r="D97" s="4" t="s">
        <v>541</v>
      </c>
      <c r="E97" s="4">
        <v>1</v>
      </c>
      <c r="F97" s="4" t="s">
        <v>11</v>
      </c>
      <c r="G97" s="2">
        <v>5826</v>
      </c>
      <c r="H97" s="2">
        <v>4600.5</v>
      </c>
    </row>
    <row r="98" spans="1:8" hidden="1">
      <c r="A98" s="4">
        <v>96</v>
      </c>
      <c r="B98" s="4">
        <v>960</v>
      </c>
      <c r="C98" s="32" t="s">
        <v>1348</v>
      </c>
      <c r="D98" s="4" t="s">
        <v>542</v>
      </c>
      <c r="E98" s="4">
        <v>1</v>
      </c>
      <c r="F98" s="4" t="s">
        <v>11</v>
      </c>
      <c r="G98" s="2">
        <v>5545</v>
      </c>
      <c r="H98" s="2">
        <v>4341.2</v>
      </c>
    </row>
    <row r="99" spans="1:8" hidden="1">
      <c r="A99" s="4">
        <v>97</v>
      </c>
      <c r="B99" s="4">
        <v>970</v>
      </c>
      <c r="C99" s="32" t="s">
        <v>1349</v>
      </c>
      <c r="D99" s="4" t="s">
        <v>923</v>
      </c>
      <c r="E99" s="4"/>
      <c r="F99" s="4" t="s">
        <v>9</v>
      </c>
      <c r="G99" s="4">
        <v>0</v>
      </c>
      <c r="H99" s="4"/>
    </row>
    <row r="100" spans="1:8" hidden="1">
      <c r="A100" s="4">
        <v>98</v>
      </c>
      <c r="B100" s="4">
        <v>980</v>
      </c>
      <c r="C100" s="32" t="s">
        <v>1350</v>
      </c>
      <c r="D100" s="4" t="s">
        <v>543</v>
      </c>
      <c r="E100" s="4">
        <v>1</v>
      </c>
      <c r="F100" s="4" t="s">
        <v>9</v>
      </c>
      <c r="G100" s="4">
        <v>203</v>
      </c>
      <c r="H100" s="10">
        <v>165.3</v>
      </c>
    </row>
    <row r="101" spans="1:8" ht="30" hidden="1">
      <c r="A101" s="4">
        <v>99</v>
      </c>
      <c r="B101" s="4">
        <v>990</v>
      </c>
      <c r="C101" s="32" t="s">
        <v>1351</v>
      </c>
      <c r="D101" s="4" t="s">
        <v>544</v>
      </c>
      <c r="E101" s="4">
        <v>1</v>
      </c>
      <c r="F101" s="4" t="s">
        <v>9</v>
      </c>
      <c r="G101" s="4">
        <v>371</v>
      </c>
      <c r="H101" s="4">
        <v>282.2</v>
      </c>
    </row>
    <row r="102" spans="1:8" hidden="1">
      <c r="A102" s="4">
        <v>100</v>
      </c>
      <c r="B102" s="4">
        <v>1000</v>
      </c>
      <c r="C102" s="32" t="s">
        <v>1352</v>
      </c>
      <c r="D102" s="4" t="s">
        <v>545</v>
      </c>
      <c r="E102" s="4">
        <v>1</v>
      </c>
      <c r="F102" s="4" t="s">
        <v>9</v>
      </c>
      <c r="G102" s="4">
        <v>467</v>
      </c>
      <c r="H102" s="4">
        <v>362.3</v>
      </c>
    </row>
    <row r="103" spans="1:8" ht="60" hidden="1">
      <c r="A103" s="4">
        <v>101</v>
      </c>
      <c r="B103" s="4">
        <v>1010</v>
      </c>
      <c r="C103" s="32" t="s">
        <v>1353</v>
      </c>
      <c r="D103" s="4" t="s">
        <v>924</v>
      </c>
      <c r="E103" s="4"/>
      <c r="F103" s="4" t="s">
        <v>11</v>
      </c>
      <c r="G103" s="4">
        <v>0</v>
      </c>
      <c r="H103" s="4"/>
    </row>
    <row r="104" spans="1:8" hidden="1">
      <c r="A104" s="4">
        <v>102</v>
      </c>
      <c r="B104" s="4">
        <v>1020</v>
      </c>
      <c r="C104" s="32" t="s">
        <v>1354</v>
      </c>
      <c r="D104" s="4" t="s">
        <v>925</v>
      </c>
      <c r="E104" s="4">
        <v>1</v>
      </c>
      <c r="F104" s="4" t="s">
        <v>11</v>
      </c>
      <c r="G104" s="2">
        <v>6458</v>
      </c>
      <c r="H104" s="2">
        <v>5082.7</v>
      </c>
    </row>
    <row r="105" spans="1:8" hidden="1">
      <c r="A105" s="4">
        <v>103</v>
      </c>
      <c r="B105" s="4">
        <v>1030</v>
      </c>
      <c r="C105" s="32" t="s">
        <v>1355</v>
      </c>
      <c r="D105" s="4" t="s">
        <v>926</v>
      </c>
      <c r="E105" s="4">
        <v>1</v>
      </c>
      <c r="F105" s="4" t="s">
        <v>11</v>
      </c>
      <c r="G105" s="2">
        <v>5807</v>
      </c>
      <c r="H105" s="2">
        <v>4597.6000000000004</v>
      </c>
    </row>
    <row r="106" spans="1:8" hidden="1">
      <c r="A106" s="4">
        <v>104</v>
      </c>
      <c r="B106" s="4">
        <v>1040</v>
      </c>
      <c r="C106" s="32" t="s">
        <v>1356</v>
      </c>
      <c r="D106" s="3" t="s">
        <v>3570</v>
      </c>
      <c r="E106" s="4">
        <v>1</v>
      </c>
      <c r="F106" s="4" t="s">
        <v>11</v>
      </c>
      <c r="G106" s="2">
        <v>6978</v>
      </c>
      <c r="H106" s="2">
        <v>4663.8999999999996</v>
      </c>
    </row>
    <row r="107" spans="1:8" ht="45" hidden="1">
      <c r="A107" s="4">
        <v>105</v>
      </c>
      <c r="B107" s="4">
        <v>1050</v>
      </c>
      <c r="C107" s="32" t="s">
        <v>1357</v>
      </c>
      <c r="D107" s="3" t="s">
        <v>3571</v>
      </c>
      <c r="E107" s="4"/>
      <c r="F107" s="4" t="s">
        <v>11</v>
      </c>
      <c r="G107" s="4">
        <v>5887</v>
      </c>
      <c r="H107" s="4"/>
    </row>
    <row r="108" spans="1:8" ht="105" hidden="1">
      <c r="A108" s="4">
        <v>106</v>
      </c>
      <c r="B108" s="4">
        <v>1060</v>
      </c>
      <c r="C108" s="32" t="s">
        <v>1358</v>
      </c>
      <c r="D108" s="4" t="s">
        <v>546</v>
      </c>
      <c r="E108" s="4">
        <v>1</v>
      </c>
      <c r="F108" s="4" t="s">
        <v>11</v>
      </c>
      <c r="G108" s="2">
        <v>0</v>
      </c>
      <c r="H108" s="2">
        <v>5036.1000000000004</v>
      </c>
    </row>
    <row r="109" spans="1:8" hidden="1">
      <c r="A109" s="4">
        <v>107</v>
      </c>
      <c r="B109" s="4">
        <v>1070</v>
      </c>
      <c r="C109" s="32" t="s">
        <v>1359</v>
      </c>
      <c r="D109" s="4" t="s">
        <v>927</v>
      </c>
      <c r="E109" s="4">
        <v>1</v>
      </c>
      <c r="F109" s="4" t="s">
        <v>11</v>
      </c>
      <c r="G109" s="2">
        <v>6178</v>
      </c>
      <c r="H109" s="2">
        <v>4915.3999999999996</v>
      </c>
    </row>
    <row r="110" spans="1:8" hidden="1">
      <c r="A110" s="4">
        <v>108</v>
      </c>
      <c r="B110" s="4">
        <v>1080</v>
      </c>
      <c r="C110" s="32" t="s">
        <v>1360</v>
      </c>
      <c r="D110" s="4" t="s">
        <v>547</v>
      </c>
      <c r="E110" s="4">
        <v>1</v>
      </c>
      <c r="F110" s="4" t="s">
        <v>11</v>
      </c>
      <c r="G110" s="2">
        <v>6020</v>
      </c>
      <c r="H110" s="2">
        <v>5420.3</v>
      </c>
    </row>
    <row r="111" spans="1:8" ht="105" hidden="1">
      <c r="A111" s="4">
        <v>109</v>
      </c>
      <c r="B111" s="4">
        <v>1090</v>
      </c>
      <c r="C111" s="32" t="s">
        <v>1361</v>
      </c>
      <c r="D111" s="4" t="s">
        <v>3572</v>
      </c>
      <c r="E111" s="4">
        <v>1</v>
      </c>
      <c r="F111" s="4" t="s">
        <v>11</v>
      </c>
      <c r="G111" s="2">
        <v>0</v>
      </c>
      <c r="H111" s="2">
        <v>5299.5</v>
      </c>
    </row>
    <row r="112" spans="1:8" hidden="1">
      <c r="A112" s="4">
        <v>110</v>
      </c>
      <c r="B112" s="4">
        <v>1100</v>
      </c>
      <c r="C112" s="32" t="s">
        <v>1362</v>
      </c>
      <c r="D112" s="3" t="s">
        <v>548</v>
      </c>
      <c r="E112" s="4">
        <v>1</v>
      </c>
      <c r="F112" s="4" t="s">
        <v>11</v>
      </c>
      <c r="G112" s="4">
        <v>6738</v>
      </c>
      <c r="H112" s="4">
        <v>309.89999999999998</v>
      </c>
    </row>
    <row r="113" spans="1:8" hidden="1">
      <c r="A113" s="4">
        <v>111</v>
      </c>
      <c r="B113" s="4">
        <v>1110</v>
      </c>
      <c r="C113" s="32" t="s">
        <v>1363</v>
      </c>
      <c r="D113" s="3" t="s">
        <v>547</v>
      </c>
      <c r="E113" s="4">
        <v>1</v>
      </c>
      <c r="F113" s="4" t="s">
        <v>11</v>
      </c>
      <c r="G113" s="4">
        <v>6580</v>
      </c>
      <c r="H113" s="4">
        <v>335.6</v>
      </c>
    </row>
    <row r="114" spans="1:8" ht="75" hidden="1">
      <c r="A114" s="4">
        <v>112</v>
      </c>
      <c r="B114" s="4">
        <v>1120</v>
      </c>
      <c r="C114" s="32" t="s">
        <v>1364</v>
      </c>
      <c r="D114" s="4" t="s">
        <v>3573</v>
      </c>
      <c r="E114" s="4"/>
      <c r="F114" s="4" t="s">
        <v>9</v>
      </c>
      <c r="G114" s="4">
        <v>602</v>
      </c>
      <c r="H114" s="4"/>
    </row>
    <row r="115" spans="1:8" ht="45" hidden="1">
      <c r="A115" s="4">
        <v>113</v>
      </c>
      <c r="B115" s="4">
        <v>1130</v>
      </c>
      <c r="C115" s="32" t="s">
        <v>1365</v>
      </c>
      <c r="D115" s="4" t="s">
        <v>928</v>
      </c>
      <c r="E115" s="4">
        <v>1</v>
      </c>
      <c r="F115" s="4" t="s">
        <v>9</v>
      </c>
      <c r="G115" s="2">
        <v>432</v>
      </c>
      <c r="H115" s="2">
        <v>6269.7</v>
      </c>
    </row>
    <row r="116" spans="1:8" ht="30" hidden="1">
      <c r="A116" s="4">
        <v>114</v>
      </c>
      <c r="B116" s="4">
        <v>1140</v>
      </c>
      <c r="C116" s="32" t="s">
        <v>1366</v>
      </c>
      <c r="D116" s="4" t="s">
        <v>929</v>
      </c>
      <c r="E116" s="4">
        <v>1</v>
      </c>
      <c r="F116" s="4" t="s">
        <v>11</v>
      </c>
      <c r="G116" s="2">
        <v>0</v>
      </c>
      <c r="H116" s="2">
        <v>5044.1000000000004</v>
      </c>
    </row>
    <row r="117" spans="1:8" hidden="1">
      <c r="A117" s="4">
        <v>115</v>
      </c>
      <c r="B117" s="4">
        <v>1150</v>
      </c>
      <c r="C117" s="32" t="s">
        <v>1367</v>
      </c>
      <c r="D117" s="4" t="s">
        <v>551</v>
      </c>
      <c r="E117" s="4">
        <v>1</v>
      </c>
      <c r="F117" s="4" t="s">
        <v>11</v>
      </c>
      <c r="G117" s="2">
        <v>8025</v>
      </c>
      <c r="H117" s="2">
        <v>4657</v>
      </c>
    </row>
    <row r="118" spans="1:8" hidden="1">
      <c r="A118" s="4">
        <v>116</v>
      </c>
      <c r="B118" s="4">
        <v>1160</v>
      </c>
      <c r="C118" s="32" t="s">
        <v>1368</v>
      </c>
      <c r="D118" s="3" t="s">
        <v>549</v>
      </c>
      <c r="E118" s="4"/>
      <c r="F118" s="4" t="s">
        <v>11</v>
      </c>
      <c r="G118" s="4">
        <v>6418</v>
      </c>
      <c r="H118" s="4"/>
    </row>
    <row r="119" spans="1:8" hidden="1">
      <c r="A119" s="4">
        <v>117</v>
      </c>
      <c r="B119" s="4">
        <v>1170</v>
      </c>
      <c r="C119" s="32" t="s">
        <v>1369</v>
      </c>
      <c r="D119" s="4" t="s">
        <v>550</v>
      </c>
      <c r="E119" s="4">
        <v>1</v>
      </c>
      <c r="F119" s="4" t="s">
        <v>11</v>
      </c>
      <c r="G119" s="2">
        <v>5898</v>
      </c>
      <c r="H119" s="2">
        <v>6904.3</v>
      </c>
    </row>
    <row r="120" spans="1:8" ht="45" hidden="1">
      <c r="A120" s="4">
        <v>118</v>
      </c>
      <c r="B120" s="4">
        <v>1180</v>
      </c>
      <c r="C120" s="32" t="s">
        <v>1370</v>
      </c>
      <c r="D120" s="4" t="s">
        <v>930</v>
      </c>
      <c r="E120" s="4">
        <v>1</v>
      </c>
      <c r="F120" s="4" t="s">
        <v>11</v>
      </c>
      <c r="G120" s="2">
        <v>0</v>
      </c>
      <c r="H120" s="2">
        <v>5678.6</v>
      </c>
    </row>
    <row r="121" spans="1:8" hidden="1">
      <c r="A121" s="4">
        <v>119</v>
      </c>
      <c r="B121" s="4">
        <v>1190</v>
      </c>
      <c r="C121" s="32" t="s">
        <v>1371</v>
      </c>
      <c r="D121" s="4" t="s">
        <v>551</v>
      </c>
      <c r="E121" s="4">
        <v>1</v>
      </c>
      <c r="F121" s="4" t="s">
        <v>11</v>
      </c>
      <c r="G121" s="2">
        <v>8894</v>
      </c>
      <c r="H121" s="2">
        <v>5291.6</v>
      </c>
    </row>
    <row r="122" spans="1:8" hidden="1">
      <c r="A122" s="4">
        <v>120</v>
      </c>
      <c r="B122" s="4">
        <v>1200</v>
      </c>
      <c r="C122" s="32" t="s">
        <v>1372</v>
      </c>
      <c r="D122" s="3" t="s">
        <v>549</v>
      </c>
      <c r="E122" s="4">
        <v>1</v>
      </c>
      <c r="F122" s="4" t="s">
        <v>11</v>
      </c>
      <c r="G122" s="2">
        <v>7287</v>
      </c>
      <c r="H122" s="2">
        <v>5439.1</v>
      </c>
    </row>
    <row r="123" spans="1:8" hidden="1">
      <c r="A123" s="4">
        <v>121</v>
      </c>
      <c r="B123" s="4">
        <v>1210</v>
      </c>
      <c r="C123" s="32" t="s">
        <v>1373</v>
      </c>
      <c r="D123" s="4" t="s">
        <v>550</v>
      </c>
      <c r="E123" s="4">
        <v>1</v>
      </c>
      <c r="F123" s="4" t="s">
        <v>11</v>
      </c>
      <c r="G123" s="2">
        <v>6767</v>
      </c>
      <c r="H123" s="2">
        <v>5129.2</v>
      </c>
    </row>
    <row r="124" spans="1:8" ht="60" hidden="1">
      <c r="A124" s="4">
        <v>122</v>
      </c>
      <c r="B124" s="4">
        <v>1220</v>
      </c>
      <c r="C124" s="32" t="s">
        <v>1374</v>
      </c>
      <c r="D124" s="4" t="s">
        <v>931</v>
      </c>
      <c r="E124" s="4">
        <v>1</v>
      </c>
      <c r="F124" s="4" t="s">
        <v>11</v>
      </c>
      <c r="G124" s="2">
        <v>6983</v>
      </c>
      <c r="H124" s="2">
        <v>5387.6</v>
      </c>
    </row>
    <row r="125" spans="1:8" ht="45" hidden="1">
      <c r="A125" s="4">
        <v>123</v>
      </c>
      <c r="B125" s="4">
        <v>1230</v>
      </c>
      <c r="C125" s="32" t="s">
        <v>1375</v>
      </c>
      <c r="D125" s="4" t="s">
        <v>932</v>
      </c>
      <c r="E125" s="4"/>
      <c r="F125" s="4" t="s">
        <v>11</v>
      </c>
      <c r="G125" s="4">
        <v>6554</v>
      </c>
      <c r="H125" s="4"/>
    </row>
    <row r="126" spans="1:8" ht="45" hidden="1">
      <c r="A126" s="4">
        <v>124</v>
      </c>
      <c r="B126" s="4">
        <v>1240</v>
      </c>
      <c r="C126" s="32" t="s">
        <v>1376</v>
      </c>
      <c r="D126" s="4" t="s">
        <v>933</v>
      </c>
      <c r="E126" s="4">
        <v>1</v>
      </c>
      <c r="F126" s="4" t="s">
        <v>11</v>
      </c>
      <c r="G126" s="4">
        <v>6892</v>
      </c>
      <c r="H126" s="4">
        <v>165.3</v>
      </c>
    </row>
    <row r="127" spans="1:8" hidden="1">
      <c r="A127" s="4">
        <v>125</v>
      </c>
      <c r="B127" s="4">
        <v>1250</v>
      </c>
      <c r="C127" s="32" t="s">
        <v>1377</v>
      </c>
      <c r="D127" s="4" t="s">
        <v>3574</v>
      </c>
      <c r="E127" s="4">
        <v>1</v>
      </c>
      <c r="F127" s="4" t="s">
        <v>9</v>
      </c>
      <c r="G127" s="4">
        <v>0</v>
      </c>
      <c r="H127" s="4">
        <v>282.2</v>
      </c>
    </row>
    <row r="128" spans="1:8" hidden="1">
      <c r="A128" s="4">
        <v>126</v>
      </c>
      <c r="B128" s="4">
        <v>1260</v>
      </c>
      <c r="C128" s="32" t="s">
        <v>1378</v>
      </c>
      <c r="D128" s="4" t="s">
        <v>552</v>
      </c>
      <c r="E128" s="4">
        <v>1</v>
      </c>
      <c r="F128" s="4" t="s">
        <v>9</v>
      </c>
      <c r="G128" s="4">
        <v>203</v>
      </c>
      <c r="H128" s="4">
        <v>307.89999999999998</v>
      </c>
    </row>
    <row r="129" spans="1:8" hidden="1">
      <c r="A129" s="4">
        <v>127</v>
      </c>
      <c r="B129" s="4">
        <v>1270</v>
      </c>
      <c r="C129" s="32" t="s">
        <v>1379</v>
      </c>
      <c r="D129" s="4" t="s">
        <v>934</v>
      </c>
      <c r="E129" s="4">
        <v>1</v>
      </c>
      <c r="F129" s="4" t="s">
        <v>9</v>
      </c>
      <c r="G129" s="4">
        <v>371</v>
      </c>
      <c r="H129" s="4">
        <v>259.39999999999998</v>
      </c>
    </row>
    <row r="130" spans="1:8" hidden="1">
      <c r="A130" s="4">
        <v>128</v>
      </c>
      <c r="B130" s="4">
        <v>1280</v>
      </c>
      <c r="C130" s="32" t="s">
        <v>1380</v>
      </c>
      <c r="D130" s="4" t="s">
        <v>935</v>
      </c>
      <c r="E130" s="4">
        <v>1</v>
      </c>
      <c r="F130" s="4" t="s">
        <v>9</v>
      </c>
      <c r="G130" s="4">
        <v>414</v>
      </c>
      <c r="H130" s="4">
        <v>362.3</v>
      </c>
    </row>
    <row r="131" spans="1:8" hidden="1">
      <c r="A131" s="4">
        <v>129</v>
      </c>
      <c r="B131" s="4">
        <v>1290</v>
      </c>
      <c r="C131" s="32" t="s">
        <v>1381</v>
      </c>
      <c r="D131" s="4" t="s">
        <v>936</v>
      </c>
      <c r="E131" s="4">
        <v>1</v>
      </c>
      <c r="F131" s="4" t="s">
        <v>9</v>
      </c>
      <c r="G131" s="4">
        <v>342</v>
      </c>
      <c r="H131" s="4">
        <v>322.7</v>
      </c>
    </row>
    <row r="132" spans="1:8" hidden="1">
      <c r="A132" s="4">
        <v>130</v>
      </c>
      <c r="B132" s="4">
        <v>1300</v>
      </c>
      <c r="C132" s="32" t="s">
        <v>1382</v>
      </c>
      <c r="D132" s="4" t="s">
        <v>553</v>
      </c>
      <c r="E132" s="4">
        <v>1</v>
      </c>
      <c r="F132" s="4" t="s">
        <v>9</v>
      </c>
      <c r="G132" s="4">
        <v>467</v>
      </c>
      <c r="H132" s="4">
        <v>465.3</v>
      </c>
    </row>
    <row r="133" spans="1:8" hidden="1">
      <c r="A133" s="4">
        <v>131</v>
      </c>
      <c r="B133" s="4">
        <v>1310</v>
      </c>
      <c r="C133" s="32" t="s">
        <v>1383</v>
      </c>
      <c r="D133" s="4" t="s">
        <v>554</v>
      </c>
      <c r="E133" s="4">
        <v>1</v>
      </c>
      <c r="F133" s="4" t="s">
        <v>9</v>
      </c>
      <c r="G133" s="4">
        <v>408</v>
      </c>
      <c r="H133" s="4">
        <v>397</v>
      </c>
    </row>
    <row r="134" spans="1:8" hidden="1">
      <c r="A134" s="4">
        <v>132</v>
      </c>
      <c r="B134" s="4">
        <v>1320</v>
      </c>
      <c r="C134" s="32" t="s">
        <v>1384</v>
      </c>
      <c r="D134" s="4" t="s">
        <v>555</v>
      </c>
      <c r="E134" s="4">
        <v>1</v>
      </c>
      <c r="F134" s="4" t="s">
        <v>9</v>
      </c>
      <c r="G134" s="4">
        <v>605</v>
      </c>
      <c r="H134" s="4">
        <v>349.5</v>
      </c>
    </row>
    <row r="135" spans="1:8" hidden="1">
      <c r="A135" s="4">
        <v>133</v>
      </c>
      <c r="B135" s="4">
        <v>1330</v>
      </c>
      <c r="C135" s="32" t="s">
        <v>1385</v>
      </c>
      <c r="D135" s="3" t="s">
        <v>556</v>
      </c>
      <c r="E135" s="4">
        <v>1</v>
      </c>
      <c r="F135" s="4" t="s">
        <v>9</v>
      </c>
      <c r="G135" s="2">
        <v>509</v>
      </c>
      <c r="H135" s="2">
        <v>9774.2999999999993</v>
      </c>
    </row>
    <row r="136" spans="1:8" hidden="1">
      <c r="A136" s="4">
        <v>134</v>
      </c>
      <c r="B136" s="4">
        <v>1340</v>
      </c>
      <c r="C136" s="32" t="s">
        <v>1386</v>
      </c>
      <c r="D136" s="4" t="s">
        <v>937</v>
      </c>
      <c r="E136" s="4"/>
      <c r="F136" s="4" t="s">
        <v>9</v>
      </c>
      <c r="G136" s="4">
        <v>437</v>
      </c>
      <c r="H136" s="4"/>
    </row>
    <row r="137" spans="1:8" ht="60" hidden="1">
      <c r="A137" s="4">
        <v>135</v>
      </c>
      <c r="B137" s="4">
        <v>1350</v>
      </c>
      <c r="C137" s="32" t="s">
        <v>1387</v>
      </c>
      <c r="D137" s="4" t="s">
        <v>938</v>
      </c>
      <c r="E137" s="4">
        <v>1</v>
      </c>
      <c r="F137" s="4" t="s">
        <v>11</v>
      </c>
      <c r="G137" s="4">
        <v>12541</v>
      </c>
      <c r="H137" s="4">
        <v>56.4</v>
      </c>
    </row>
    <row r="138" spans="1:8" ht="30" hidden="1">
      <c r="A138" s="4">
        <v>136</v>
      </c>
      <c r="B138" s="4">
        <v>1360</v>
      </c>
      <c r="C138" s="32" t="s">
        <v>1388</v>
      </c>
      <c r="D138" s="4" t="s">
        <v>557</v>
      </c>
      <c r="E138" s="4">
        <v>1</v>
      </c>
      <c r="F138" s="4" t="s">
        <v>26</v>
      </c>
      <c r="G138" s="4">
        <v>0</v>
      </c>
      <c r="H138" s="4">
        <v>61.4</v>
      </c>
    </row>
    <row r="139" spans="1:8" hidden="1">
      <c r="A139" s="4">
        <v>137</v>
      </c>
      <c r="B139" s="4">
        <v>1370</v>
      </c>
      <c r="C139" s="32" t="s">
        <v>1389</v>
      </c>
      <c r="D139" s="3" t="s">
        <v>558</v>
      </c>
      <c r="E139" s="4"/>
      <c r="F139" s="4" t="s">
        <v>26</v>
      </c>
      <c r="G139" s="4">
        <v>67</v>
      </c>
      <c r="H139" s="4"/>
    </row>
    <row r="140" spans="1:8" hidden="1">
      <c r="A140" s="4">
        <v>138</v>
      </c>
      <c r="B140" s="4">
        <v>1380</v>
      </c>
      <c r="C140" s="32" t="s">
        <v>1390</v>
      </c>
      <c r="D140" s="4" t="s">
        <v>559</v>
      </c>
      <c r="E140" s="4">
        <v>1</v>
      </c>
      <c r="F140" s="4" t="s">
        <v>26</v>
      </c>
      <c r="G140" s="2">
        <v>70</v>
      </c>
      <c r="H140" s="2">
        <v>5189.6000000000004</v>
      </c>
    </row>
    <row r="141" spans="1:8" ht="105" hidden="1">
      <c r="A141" s="4">
        <v>139</v>
      </c>
      <c r="B141" s="4">
        <v>1390</v>
      </c>
      <c r="C141" s="32" t="s">
        <v>1391</v>
      </c>
      <c r="D141" s="4" t="s">
        <v>560</v>
      </c>
      <c r="E141" s="4">
        <v>1</v>
      </c>
      <c r="F141" s="4" t="s">
        <v>11</v>
      </c>
      <c r="G141" s="2">
        <v>0</v>
      </c>
      <c r="H141" s="2">
        <v>5724.2</v>
      </c>
    </row>
    <row r="142" spans="1:8" hidden="1">
      <c r="A142" s="4">
        <v>140</v>
      </c>
      <c r="B142" s="4">
        <v>1400</v>
      </c>
      <c r="C142" s="32" t="s">
        <v>1392</v>
      </c>
      <c r="D142" s="4" t="s">
        <v>561</v>
      </c>
      <c r="E142" s="4"/>
      <c r="F142" s="4" t="s">
        <v>11</v>
      </c>
      <c r="G142" s="4">
        <v>6485</v>
      </c>
      <c r="H142" s="4"/>
    </row>
    <row r="143" spans="1:8" hidden="1">
      <c r="A143" s="4">
        <v>141</v>
      </c>
      <c r="B143" s="4">
        <v>1410</v>
      </c>
      <c r="C143" s="32" t="s">
        <v>1393</v>
      </c>
      <c r="D143" s="4" t="s">
        <v>562</v>
      </c>
      <c r="E143" s="4">
        <v>1</v>
      </c>
      <c r="F143" s="4" t="s">
        <v>11</v>
      </c>
      <c r="G143" s="2">
        <v>7226</v>
      </c>
      <c r="H143" s="2">
        <v>5535.1</v>
      </c>
    </row>
    <row r="144" spans="1:8" ht="120" hidden="1">
      <c r="A144" s="4">
        <v>142</v>
      </c>
      <c r="B144" s="4">
        <v>1420</v>
      </c>
      <c r="C144" s="32" t="s">
        <v>1394</v>
      </c>
      <c r="D144" s="4" t="s">
        <v>3575</v>
      </c>
      <c r="E144" s="4">
        <v>1</v>
      </c>
      <c r="F144" s="4" t="s">
        <v>11</v>
      </c>
      <c r="G144" s="2">
        <v>0</v>
      </c>
      <c r="H144" s="2">
        <v>6068.7</v>
      </c>
    </row>
    <row r="145" spans="1:10" hidden="1">
      <c r="A145" s="4">
        <v>143</v>
      </c>
      <c r="B145" s="4">
        <v>1430</v>
      </c>
      <c r="C145" s="32" t="s">
        <v>1395</v>
      </c>
      <c r="D145" s="4" t="s">
        <v>3576</v>
      </c>
      <c r="E145" s="4"/>
      <c r="F145" s="4" t="s">
        <v>11</v>
      </c>
      <c r="G145" s="4">
        <v>6844</v>
      </c>
      <c r="H145" s="4"/>
    </row>
    <row r="146" spans="1:10" hidden="1">
      <c r="A146" s="4">
        <v>144</v>
      </c>
      <c r="B146" s="4">
        <v>1440</v>
      </c>
      <c r="C146" s="32" t="s">
        <v>1396</v>
      </c>
      <c r="D146" s="4" t="s">
        <v>3577</v>
      </c>
      <c r="E146" s="4">
        <v>1</v>
      </c>
      <c r="F146" s="4" t="s">
        <v>11</v>
      </c>
      <c r="G146" s="4">
        <v>7585</v>
      </c>
      <c r="H146" s="4">
        <v>62.4</v>
      </c>
    </row>
    <row r="147" spans="1:10" ht="30" hidden="1">
      <c r="A147" s="4">
        <v>145</v>
      </c>
      <c r="B147" s="4">
        <v>1450</v>
      </c>
      <c r="C147" s="32" t="s">
        <v>1397</v>
      </c>
      <c r="D147" s="4" t="s">
        <v>563</v>
      </c>
      <c r="E147" s="4">
        <v>1</v>
      </c>
      <c r="F147" s="4" t="s">
        <v>11</v>
      </c>
      <c r="G147" s="4">
        <v>0</v>
      </c>
      <c r="H147" s="4">
        <v>124.7</v>
      </c>
    </row>
    <row r="148" spans="1:10" ht="30" hidden="1">
      <c r="A148" s="4">
        <v>146</v>
      </c>
      <c r="B148" s="4">
        <v>1460</v>
      </c>
      <c r="C148" s="32" t="s">
        <v>1398</v>
      </c>
      <c r="D148" s="4" t="s">
        <v>564</v>
      </c>
      <c r="E148" s="4">
        <v>1</v>
      </c>
      <c r="F148" s="4" t="s">
        <v>11</v>
      </c>
      <c r="G148" s="4">
        <v>79</v>
      </c>
      <c r="H148" s="4">
        <v>185.1</v>
      </c>
    </row>
    <row r="149" spans="1:10" ht="30" hidden="1">
      <c r="A149" s="4">
        <v>147</v>
      </c>
      <c r="B149" s="4">
        <v>1470</v>
      </c>
      <c r="C149" s="32" t="s">
        <v>1399</v>
      </c>
      <c r="D149" s="4" t="s">
        <v>939</v>
      </c>
      <c r="E149" s="4">
        <v>1</v>
      </c>
      <c r="F149" s="4" t="s">
        <v>11</v>
      </c>
      <c r="G149" s="4">
        <v>157</v>
      </c>
      <c r="H149" s="4">
        <v>5.8</v>
      </c>
    </row>
    <row r="150" spans="1:10" ht="30" hidden="1">
      <c r="A150" s="4">
        <v>148</v>
      </c>
      <c r="B150" s="4">
        <v>1480</v>
      </c>
      <c r="C150" s="32" t="s">
        <v>1400</v>
      </c>
      <c r="D150" s="4" t="s">
        <v>940</v>
      </c>
      <c r="E150" s="4">
        <v>1</v>
      </c>
      <c r="F150" s="4" t="s">
        <v>11</v>
      </c>
      <c r="G150" s="4">
        <v>236</v>
      </c>
      <c r="H150" s="4">
        <v>149.5</v>
      </c>
      <c r="I150" s="1" t="s">
        <v>25</v>
      </c>
    </row>
    <row r="151" spans="1:10" ht="30" hidden="1">
      <c r="A151" s="4">
        <v>149</v>
      </c>
      <c r="B151" s="4">
        <v>1490</v>
      </c>
      <c r="C151" s="32" t="s">
        <v>1401</v>
      </c>
      <c r="D151" s="4" t="s">
        <v>3578</v>
      </c>
      <c r="E151" s="4"/>
      <c r="F151" s="4" t="s">
        <v>26</v>
      </c>
      <c r="G151" s="4">
        <v>7</v>
      </c>
      <c r="H151" s="4"/>
      <c r="J151" s="1" t="s">
        <v>25</v>
      </c>
    </row>
    <row r="152" spans="1:10" hidden="1">
      <c r="A152" s="4">
        <v>150</v>
      </c>
      <c r="B152" s="4">
        <v>1500</v>
      </c>
      <c r="C152" s="32" t="s">
        <v>1402</v>
      </c>
      <c r="D152" s="4" t="s">
        <v>31</v>
      </c>
      <c r="E152" s="4">
        <v>1</v>
      </c>
      <c r="F152" s="4" t="s">
        <v>11</v>
      </c>
      <c r="G152" s="2">
        <v>180</v>
      </c>
      <c r="H152" s="2">
        <v>3472.9</v>
      </c>
    </row>
    <row r="153" spans="1:10" hidden="1">
      <c r="A153" s="4">
        <v>151</v>
      </c>
      <c r="B153" s="4">
        <v>1510</v>
      </c>
      <c r="C153" s="32" t="s">
        <v>1403</v>
      </c>
      <c r="D153" s="4" t="s">
        <v>27</v>
      </c>
      <c r="E153" s="4">
        <v>1</v>
      </c>
      <c r="F153" s="4" t="s">
        <v>11</v>
      </c>
      <c r="G153" s="2">
        <v>0</v>
      </c>
      <c r="H153" s="2">
        <v>3283.8</v>
      </c>
      <c r="I153" s="1" t="s">
        <v>25</v>
      </c>
    </row>
    <row r="154" spans="1:10" hidden="1">
      <c r="A154" s="4">
        <v>152</v>
      </c>
      <c r="B154" s="4">
        <v>1520</v>
      </c>
      <c r="C154" s="32" t="s">
        <v>1404</v>
      </c>
      <c r="D154" s="4" t="s">
        <v>941</v>
      </c>
      <c r="E154" s="4">
        <v>1</v>
      </c>
      <c r="F154" s="4" t="s">
        <v>11</v>
      </c>
      <c r="G154" s="2">
        <v>5067</v>
      </c>
      <c r="H154" s="2">
        <v>4027.3</v>
      </c>
      <c r="I154" s="1" t="s">
        <v>25</v>
      </c>
    </row>
    <row r="155" spans="1:10" hidden="1">
      <c r="A155" s="4">
        <v>153</v>
      </c>
      <c r="B155" s="4">
        <v>1530</v>
      </c>
      <c r="C155" s="32" t="s">
        <v>1405</v>
      </c>
      <c r="D155" s="4" t="s">
        <v>28</v>
      </c>
      <c r="E155" s="4">
        <v>1</v>
      </c>
      <c r="F155" s="4" t="s">
        <v>11</v>
      </c>
      <c r="G155" s="2">
        <v>4818</v>
      </c>
      <c r="H155" s="2">
        <v>3837.2</v>
      </c>
      <c r="J155" s="1" t="s">
        <v>25</v>
      </c>
    </row>
    <row r="156" spans="1:10" ht="30" hidden="1">
      <c r="A156" s="4">
        <v>154</v>
      </c>
      <c r="B156" s="4">
        <v>1540</v>
      </c>
      <c r="C156" s="32" t="s">
        <v>1406</v>
      </c>
      <c r="D156" s="4" t="s">
        <v>942</v>
      </c>
      <c r="E156" s="4">
        <v>1</v>
      </c>
      <c r="F156" s="4" t="s">
        <v>11</v>
      </c>
      <c r="G156" s="4">
        <v>5839</v>
      </c>
      <c r="H156" s="4">
        <v>247.5</v>
      </c>
    </row>
    <row r="157" spans="1:10" ht="30" hidden="1">
      <c r="A157" s="4">
        <v>155</v>
      </c>
      <c r="B157" s="4">
        <v>1550</v>
      </c>
      <c r="C157" s="32" t="s">
        <v>1407</v>
      </c>
      <c r="D157" s="4" t="s">
        <v>943</v>
      </c>
      <c r="E157" s="4">
        <v>1</v>
      </c>
      <c r="F157" s="4" t="s">
        <v>11</v>
      </c>
      <c r="G157" s="4">
        <v>5589</v>
      </c>
      <c r="H157" s="4">
        <v>368.3</v>
      </c>
    </row>
    <row r="158" spans="1:10" ht="30" hidden="1">
      <c r="A158" s="4">
        <v>156</v>
      </c>
      <c r="B158" s="4">
        <v>1560</v>
      </c>
      <c r="C158" s="32" t="s">
        <v>1408</v>
      </c>
      <c r="D158" s="4" t="s">
        <v>29</v>
      </c>
      <c r="E158" s="4">
        <v>1</v>
      </c>
      <c r="F158" s="4" t="s">
        <v>11</v>
      </c>
      <c r="G158" s="4">
        <v>297</v>
      </c>
      <c r="H158" s="4">
        <v>433.6</v>
      </c>
    </row>
    <row r="159" spans="1:10" hidden="1">
      <c r="A159" s="4">
        <v>157</v>
      </c>
      <c r="B159" s="4">
        <v>1570</v>
      </c>
      <c r="C159" s="32" t="s">
        <v>1409</v>
      </c>
      <c r="D159" s="4" t="s">
        <v>3579</v>
      </c>
      <c r="E159" s="4">
        <v>1</v>
      </c>
      <c r="F159" s="4" t="s">
        <v>9</v>
      </c>
      <c r="G159" s="4">
        <v>534</v>
      </c>
      <c r="H159" s="4">
        <v>412.8</v>
      </c>
      <c r="J159" s="1" t="s">
        <v>25</v>
      </c>
    </row>
    <row r="160" spans="1:10" hidden="1">
      <c r="A160" s="4">
        <v>158</v>
      </c>
      <c r="B160" s="4">
        <v>1580</v>
      </c>
      <c r="C160" s="32" t="s">
        <v>1410</v>
      </c>
      <c r="D160" s="4" t="s">
        <v>30</v>
      </c>
      <c r="E160" s="4">
        <v>1</v>
      </c>
      <c r="F160" s="4" t="s">
        <v>9</v>
      </c>
      <c r="G160" s="4">
        <v>630</v>
      </c>
      <c r="H160" s="4">
        <v>493</v>
      </c>
      <c r="I160" s="1" t="s">
        <v>25</v>
      </c>
    </row>
    <row r="161" spans="1:10" hidden="1">
      <c r="A161" s="4">
        <v>159</v>
      </c>
      <c r="B161" s="4">
        <v>1590</v>
      </c>
      <c r="C161" s="32" t="s">
        <v>1411</v>
      </c>
      <c r="D161" s="4" t="s">
        <v>32</v>
      </c>
      <c r="E161" s="4">
        <v>1</v>
      </c>
      <c r="F161" s="4" t="s">
        <v>9</v>
      </c>
      <c r="G161" s="4">
        <v>602</v>
      </c>
      <c r="H161" s="4">
        <v>472.2</v>
      </c>
      <c r="I161" s="1" t="s">
        <v>25</v>
      </c>
    </row>
    <row r="162" spans="1:10" ht="30" hidden="1">
      <c r="A162" s="4">
        <v>160</v>
      </c>
      <c r="B162" s="4">
        <v>1600</v>
      </c>
      <c r="C162" s="32" t="s">
        <v>1412</v>
      </c>
      <c r="D162" s="4" t="s">
        <v>3580</v>
      </c>
      <c r="E162" s="4">
        <v>1</v>
      </c>
      <c r="F162" s="4" t="s">
        <v>9</v>
      </c>
      <c r="G162" s="4">
        <v>713</v>
      </c>
      <c r="H162" s="4">
        <v>21.8</v>
      </c>
      <c r="J162" s="1" t="s">
        <v>25</v>
      </c>
    </row>
    <row r="163" spans="1:10" ht="30" hidden="1">
      <c r="A163" s="4">
        <v>161</v>
      </c>
      <c r="B163" s="4">
        <v>1610</v>
      </c>
      <c r="C163" s="32" t="s">
        <v>1413</v>
      </c>
      <c r="D163" s="4" t="s">
        <v>3581</v>
      </c>
      <c r="E163" s="4">
        <v>1</v>
      </c>
      <c r="F163" s="4" t="s">
        <v>9</v>
      </c>
      <c r="G163" s="4">
        <v>685</v>
      </c>
      <c r="H163" s="4">
        <v>62.4</v>
      </c>
      <c r="I163" s="1" t="s">
        <v>25</v>
      </c>
    </row>
    <row r="164" spans="1:10" ht="30" hidden="1">
      <c r="A164" s="4">
        <v>162</v>
      </c>
      <c r="B164" s="4">
        <v>1620</v>
      </c>
      <c r="C164" s="32" t="s">
        <v>1414</v>
      </c>
      <c r="D164" s="4" t="s">
        <v>944</v>
      </c>
      <c r="E164" s="4"/>
      <c r="F164" s="4" t="s">
        <v>9</v>
      </c>
      <c r="G164" s="4">
        <v>26</v>
      </c>
      <c r="H164" s="4"/>
      <c r="I164" s="1" t="s">
        <v>25</v>
      </c>
    </row>
    <row r="165" spans="1:10" ht="30" hidden="1">
      <c r="A165" s="4">
        <v>163</v>
      </c>
      <c r="B165" s="4">
        <v>1630</v>
      </c>
      <c r="C165" s="32" t="s">
        <v>1415</v>
      </c>
      <c r="D165" s="4" t="s">
        <v>945</v>
      </c>
      <c r="E165" s="4">
        <v>1</v>
      </c>
      <c r="F165" s="4" t="s">
        <v>9</v>
      </c>
      <c r="G165" s="2">
        <v>72</v>
      </c>
      <c r="H165" s="2">
        <v>5464.8</v>
      </c>
    </row>
    <row r="166" spans="1:10" ht="30" hidden="1">
      <c r="A166" s="4">
        <v>164</v>
      </c>
      <c r="B166" s="4">
        <v>1640</v>
      </c>
      <c r="C166" s="32" t="s">
        <v>1416</v>
      </c>
      <c r="D166" s="4" t="s">
        <v>3582</v>
      </c>
      <c r="E166" s="4">
        <v>1</v>
      </c>
      <c r="F166" s="4" t="s">
        <v>11</v>
      </c>
      <c r="G166" s="2">
        <v>4889</v>
      </c>
      <c r="H166" s="2">
        <v>5161.8999999999996</v>
      </c>
    </row>
    <row r="167" spans="1:10" ht="30" hidden="1">
      <c r="A167" s="4">
        <v>165</v>
      </c>
      <c r="B167" s="4">
        <v>1650</v>
      </c>
      <c r="C167" s="32" t="s">
        <v>1417</v>
      </c>
      <c r="D167" s="4" t="s">
        <v>3583</v>
      </c>
      <c r="E167" s="4">
        <v>1</v>
      </c>
      <c r="F167" s="4" t="s">
        <v>11</v>
      </c>
      <c r="G167" s="2">
        <v>5216</v>
      </c>
      <c r="H167" s="2">
        <v>6049.9</v>
      </c>
    </row>
    <row r="168" spans="1:10" ht="30" hidden="1">
      <c r="A168" s="4">
        <v>166</v>
      </c>
      <c r="B168" s="4">
        <v>1660</v>
      </c>
      <c r="C168" s="32" t="s">
        <v>1418</v>
      </c>
      <c r="D168" s="4" t="s">
        <v>3584</v>
      </c>
      <c r="E168" s="4">
        <v>1</v>
      </c>
      <c r="F168" s="4" t="s">
        <v>9</v>
      </c>
      <c r="G168" s="2">
        <v>582</v>
      </c>
      <c r="H168" s="2">
        <v>5746</v>
      </c>
    </row>
    <row r="169" spans="1:10" ht="30" hidden="1">
      <c r="A169" s="4">
        <v>167</v>
      </c>
      <c r="B169" s="4">
        <v>1670</v>
      </c>
      <c r="C169" s="32" t="s">
        <v>1419</v>
      </c>
      <c r="D169" s="4" t="s">
        <v>3585</v>
      </c>
      <c r="E169" s="4">
        <v>1</v>
      </c>
      <c r="F169" s="4" t="s">
        <v>9</v>
      </c>
      <c r="G169" s="4">
        <v>666</v>
      </c>
      <c r="H169" s="4">
        <v>25.7</v>
      </c>
    </row>
    <row r="170" spans="1:10" hidden="1">
      <c r="A170" s="4">
        <v>168</v>
      </c>
      <c r="B170" s="4">
        <v>1680</v>
      </c>
      <c r="C170" s="32" t="s">
        <v>1420</v>
      </c>
      <c r="D170" s="4" t="s">
        <v>567</v>
      </c>
      <c r="E170" s="4"/>
      <c r="F170" s="4" t="s">
        <v>11</v>
      </c>
      <c r="G170" s="4">
        <v>0</v>
      </c>
      <c r="H170" s="4"/>
    </row>
    <row r="171" spans="1:10" hidden="1">
      <c r="A171" s="4">
        <v>169</v>
      </c>
      <c r="B171" s="4">
        <v>1690</v>
      </c>
      <c r="C171" s="32" t="s">
        <v>1421</v>
      </c>
      <c r="D171" s="4" t="s">
        <v>573</v>
      </c>
      <c r="E171" s="4">
        <v>1</v>
      </c>
      <c r="F171" s="4" t="s">
        <v>11</v>
      </c>
      <c r="G171" s="4">
        <v>8391</v>
      </c>
      <c r="H171" s="4">
        <v>484.1</v>
      </c>
    </row>
    <row r="172" spans="1:10" hidden="1">
      <c r="A172" s="4">
        <v>170</v>
      </c>
      <c r="B172" s="4">
        <v>1700</v>
      </c>
      <c r="C172" s="32" t="s">
        <v>1422</v>
      </c>
      <c r="D172" s="4" t="s">
        <v>572</v>
      </c>
      <c r="E172" s="4">
        <v>1</v>
      </c>
      <c r="F172" s="4" t="s">
        <v>11</v>
      </c>
      <c r="G172" s="4">
        <v>7992</v>
      </c>
      <c r="H172" s="4">
        <v>451.4</v>
      </c>
    </row>
    <row r="173" spans="1:10" ht="30" hidden="1">
      <c r="A173" s="4">
        <v>171</v>
      </c>
      <c r="B173" s="4">
        <v>1710</v>
      </c>
      <c r="C173" s="32" t="s">
        <v>1423</v>
      </c>
      <c r="D173" s="4" t="s">
        <v>3586</v>
      </c>
      <c r="E173" s="4">
        <v>1</v>
      </c>
      <c r="F173" s="4" t="s">
        <v>11</v>
      </c>
      <c r="G173" s="4">
        <v>9209</v>
      </c>
      <c r="H173" s="4">
        <v>336.6</v>
      </c>
    </row>
    <row r="174" spans="1:10" ht="30" hidden="1">
      <c r="A174" s="4">
        <v>172</v>
      </c>
      <c r="B174" s="4">
        <v>1720</v>
      </c>
      <c r="C174" s="32" t="s">
        <v>1424</v>
      </c>
      <c r="D174" s="4" t="s">
        <v>3587</v>
      </c>
      <c r="E174" s="4">
        <v>1</v>
      </c>
      <c r="F174" s="4" t="s">
        <v>11</v>
      </c>
      <c r="G174" s="2">
        <v>8811</v>
      </c>
      <c r="H174" s="2">
        <v>3028.4</v>
      </c>
    </row>
    <row r="175" spans="1:10" ht="30" hidden="1">
      <c r="A175" s="4">
        <v>173</v>
      </c>
      <c r="B175" s="4">
        <v>1730</v>
      </c>
      <c r="C175" s="32" t="s">
        <v>1425</v>
      </c>
      <c r="D175" s="4" t="s">
        <v>946</v>
      </c>
      <c r="E175" s="4"/>
      <c r="F175" s="4" t="s">
        <v>20</v>
      </c>
      <c r="G175" s="4">
        <v>40</v>
      </c>
      <c r="H175" s="4"/>
    </row>
    <row r="176" spans="1:10" ht="30" hidden="1">
      <c r="A176" s="4">
        <v>174</v>
      </c>
      <c r="B176" s="4">
        <v>1740</v>
      </c>
      <c r="C176" s="32" t="s">
        <v>1426</v>
      </c>
      <c r="D176" s="4" t="s">
        <v>947</v>
      </c>
      <c r="E176" s="4">
        <v>1</v>
      </c>
      <c r="F176" s="4" t="s">
        <v>9</v>
      </c>
      <c r="G176" s="2">
        <v>0</v>
      </c>
      <c r="H176" s="2">
        <v>3578.9</v>
      </c>
    </row>
    <row r="177" spans="1:8" hidden="1">
      <c r="A177" s="4">
        <v>175</v>
      </c>
      <c r="B177" s="4">
        <v>1750</v>
      </c>
      <c r="C177" s="32" t="s">
        <v>1427</v>
      </c>
      <c r="D177" s="4" t="s">
        <v>568</v>
      </c>
      <c r="E177" s="4">
        <v>1</v>
      </c>
      <c r="F177" s="4" t="s">
        <v>9</v>
      </c>
      <c r="G177" s="4">
        <v>693</v>
      </c>
      <c r="H177" s="4">
        <v>258.39999999999998</v>
      </c>
    </row>
    <row r="178" spans="1:8" hidden="1">
      <c r="A178" s="4">
        <v>176</v>
      </c>
      <c r="B178" s="4">
        <v>1760</v>
      </c>
      <c r="C178" s="32" t="s">
        <v>1428</v>
      </c>
      <c r="D178" s="4" t="s">
        <v>569</v>
      </c>
      <c r="E178" s="4">
        <v>1</v>
      </c>
      <c r="F178" s="4" t="s">
        <v>9</v>
      </c>
      <c r="G178" s="4">
        <v>649</v>
      </c>
      <c r="H178" s="4">
        <v>804.9</v>
      </c>
    </row>
    <row r="179" spans="1:8" ht="30" hidden="1">
      <c r="A179" s="4">
        <v>177</v>
      </c>
      <c r="B179" s="4">
        <v>1770</v>
      </c>
      <c r="C179" s="32" t="s">
        <v>1429</v>
      </c>
      <c r="D179" s="4" t="s">
        <v>948</v>
      </c>
      <c r="E179" s="4"/>
      <c r="F179" s="4" t="s">
        <v>9</v>
      </c>
      <c r="G179" s="4">
        <v>514</v>
      </c>
      <c r="H179" s="4"/>
    </row>
    <row r="180" spans="1:8" ht="45" hidden="1">
      <c r="A180" s="4">
        <v>178</v>
      </c>
      <c r="B180" s="4">
        <v>1780</v>
      </c>
      <c r="C180" s="32" t="s">
        <v>1430</v>
      </c>
      <c r="D180" s="4" t="s">
        <v>3588</v>
      </c>
      <c r="E180" s="4">
        <v>1</v>
      </c>
      <c r="F180" s="4" t="s">
        <v>11</v>
      </c>
      <c r="G180" s="2">
        <v>4036</v>
      </c>
      <c r="H180" s="2">
        <v>3434.3</v>
      </c>
    </row>
    <row r="181" spans="1:8" ht="45" hidden="1">
      <c r="A181" s="4">
        <v>179</v>
      </c>
      <c r="B181" s="4">
        <v>1790</v>
      </c>
      <c r="C181" s="32" t="s">
        <v>1431</v>
      </c>
      <c r="D181" s="4" t="s">
        <v>3589</v>
      </c>
      <c r="E181" s="4">
        <v>1</v>
      </c>
      <c r="F181" s="4" t="s">
        <v>11</v>
      </c>
      <c r="G181" s="2">
        <v>0</v>
      </c>
      <c r="H181" s="2">
        <v>3222.5</v>
      </c>
    </row>
    <row r="182" spans="1:8" hidden="1">
      <c r="A182" s="4">
        <v>180</v>
      </c>
      <c r="B182" s="4">
        <v>1800</v>
      </c>
      <c r="C182" s="32" t="s">
        <v>1432</v>
      </c>
      <c r="D182" s="4" t="s">
        <v>3590</v>
      </c>
      <c r="E182" s="4"/>
      <c r="F182" s="4" t="s">
        <v>11</v>
      </c>
      <c r="G182" s="4">
        <v>4805</v>
      </c>
      <c r="H182" s="4"/>
    </row>
    <row r="183" spans="1:8" hidden="1">
      <c r="A183" s="4">
        <v>181</v>
      </c>
      <c r="B183" s="4">
        <v>1810</v>
      </c>
      <c r="C183" s="32" t="s">
        <v>1433</v>
      </c>
      <c r="D183" s="4" t="s">
        <v>3591</v>
      </c>
      <c r="E183" s="4">
        <v>1</v>
      </c>
      <c r="F183" s="4" t="s">
        <v>11</v>
      </c>
      <c r="G183" s="2">
        <v>383</v>
      </c>
      <c r="H183" s="2">
        <v>3977.8</v>
      </c>
    </row>
    <row r="184" spans="1:8" hidden="1">
      <c r="A184" s="4">
        <v>182</v>
      </c>
      <c r="B184" s="4">
        <v>1820</v>
      </c>
      <c r="C184" s="32" t="s">
        <v>1434</v>
      </c>
      <c r="D184" s="4" t="s">
        <v>3592</v>
      </c>
      <c r="E184" s="4">
        <v>1</v>
      </c>
      <c r="F184" s="4" t="s">
        <v>11</v>
      </c>
      <c r="G184" s="2">
        <v>1171</v>
      </c>
      <c r="H184" s="2">
        <v>3766</v>
      </c>
    </row>
    <row r="185" spans="1:8" hidden="1">
      <c r="A185" s="4">
        <v>183</v>
      </c>
      <c r="B185" s="4">
        <v>1830</v>
      </c>
      <c r="C185" s="32" t="s">
        <v>1435</v>
      </c>
      <c r="D185" s="4" t="s">
        <v>3593</v>
      </c>
      <c r="E185" s="4">
        <v>1</v>
      </c>
      <c r="F185" s="4" t="s">
        <v>11</v>
      </c>
      <c r="G185" s="4">
        <v>0</v>
      </c>
      <c r="H185" s="4">
        <v>287.10000000000002</v>
      </c>
    </row>
    <row r="186" spans="1:8" hidden="1">
      <c r="A186" s="4">
        <v>184</v>
      </c>
      <c r="B186" s="4">
        <v>1840</v>
      </c>
      <c r="C186" s="32" t="s">
        <v>1436</v>
      </c>
      <c r="D186" s="4" t="s">
        <v>571</v>
      </c>
      <c r="E186" s="4">
        <v>1</v>
      </c>
      <c r="F186" s="4" t="s">
        <v>11</v>
      </c>
      <c r="G186" s="4">
        <v>4663</v>
      </c>
      <c r="H186" s="13">
        <v>909.8</v>
      </c>
    </row>
    <row r="187" spans="1:8" hidden="1">
      <c r="A187" s="4">
        <v>185</v>
      </c>
      <c r="B187" s="4">
        <v>1850</v>
      </c>
      <c r="C187" s="32" t="s">
        <v>1437</v>
      </c>
      <c r="D187" s="4" t="s">
        <v>570</v>
      </c>
      <c r="E187" s="4"/>
      <c r="F187" s="4" t="s">
        <v>11</v>
      </c>
      <c r="G187" s="4">
        <v>4357</v>
      </c>
      <c r="H187" s="4"/>
    </row>
    <row r="188" spans="1:8" ht="30" hidden="1">
      <c r="A188" s="4">
        <v>186</v>
      </c>
      <c r="B188" s="4">
        <v>1860</v>
      </c>
      <c r="C188" s="32" t="s">
        <v>1438</v>
      </c>
      <c r="D188" s="4" t="s">
        <v>3594</v>
      </c>
      <c r="E188" s="4">
        <v>1</v>
      </c>
      <c r="F188" s="4" t="s">
        <v>11</v>
      </c>
      <c r="G188" s="2">
        <v>0</v>
      </c>
      <c r="H188" s="2">
        <v>7353.7</v>
      </c>
    </row>
    <row r="189" spans="1:8" hidden="1">
      <c r="A189" s="4">
        <v>187</v>
      </c>
      <c r="B189" s="4">
        <v>1870</v>
      </c>
      <c r="C189" s="32" t="s">
        <v>1439</v>
      </c>
      <c r="D189" s="4" t="s">
        <v>3595</v>
      </c>
      <c r="E189" s="4">
        <v>1</v>
      </c>
      <c r="F189" s="4" t="s">
        <v>11</v>
      </c>
      <c r="G189" s="2">
        <v>5422</v>
      </c>
      <c r="H189" s="2">
        <v>6868.6</v>
      </c>
    </row>
    <row r="190" spans="1:8" hidden="1">
      <c r="A190" s="4">
        <v>188</v>
      </c>
      <c r="B190" s="4">
        <v>1880</v>
      </c>
      <c r="C190" s="32" t="s">
        <v>1440</v>
      </c>
      <c r="D190" s="4" t="s">
        <v>3596</v>
      </c>
      <c r="E190" s="4">
        <v>1</v>
      </c>
      <c r="F190" s="4" t="s">
        <v>11</v>
      </c>
      <c r="G190" s="2">
        <v>5115</v>
      </c>
      <c r="H190" s="2">
        <v>5569.7</v>
      </c>
    </row>
    <row r="191" spans="1:8" hidden="1">
      <c r="A191" s="4">
        <v>189</v>
      </c>
      <c r="B191" s="4">
        <v>1890</v>
      </c>
      <c r="C191" s="32" t="s">
        <v>1441</v>
      </c>
      <c r="D191" s="4" t="s">
        <v>3597</v>
      </c>
      <c r="E191" s="4">
        <v>1</v>
      </c>
      <c r="F191" s="4" t="s">
        <v>11</v>
      </c>
      <c r="G191" s="2">
        <v>426</v>
      </c>
      <c r="H191" s="2">
        <v>5347</v>
      </c>
    </row>
    <row r="192" spans="1:8" hidden="1">
      <c r="A192" s="4">
        <v>190</v>
      </c>
      <c r="B192" s="4">
        <v>1900</v>
      </c>
      <c r="C192" s="32" t="s">
        <v>1442</v>
      </c>
      <c r="D192" s="4" t="s">
        <v>3598</v>
      </c>
      <c r="E192" s="4"/>
      <c r="F192" s="4" t="s">
        <v>11</v>
      </c>
      <c r="G192" s="4">
        <v>1327</v>
      </c>
      <c r="H192" s="4"/>
    </row>
    <row r="193" spans="1:8" ht="30" hidden="1">
      <c r="A193" s="4">
        <v>191</v>
      </c>
      <c r="B193" s="4">
        <v>1910</v>
      </c>
      <c r="C193" s="32" t="s">
        <v>1443</v>
      </c>
      <c r="D193" s="4" t="s">
        <v>574</v>
      </c>
      <c r="E193" s="4">
        <v>1</v>
      </c>
      <c r="F193" s="4" t="s">
        <v>11</v>
      </c>
      <c r="G193" s="2">
        <v>0</v>
      </c>
      <c r="H193" s="2">
        <v>22062.2</v>
      </c>
    </row>
    <row r="194" spans="1:8" hidden="1">
      <c r="A194" s="4">
        <v>192</v>
      </c>
      <c r="B194" s="4">
        <v>1920</v>
      </c>
      <c r="C194" s="32" t="s">
        <v>1444</v>
      </c>
      <c r="D194" s="4" t="s">
        <v>575</v>
      </c>
      <c r="E194" s="4">
        <v>1</v>
      </c>
      <c r="F194" s="4" t="s">
        <v>11</v>
      </c>
      <c r="G194" s="2">
        <v>9616</v>
      </c>
      <c r="H194" s="2">
        <v>22829.4</v>
      </c>
    </row>
    <row r="195" spans="1:8" hidden="1">
      <c r="A195" s="4">
        <v>193</v>
      </c>
      <c r="B195" s="4">
        <v>1930</v>
      </c>
      <c r="C195" s="32" t="s">
        <v>1445</v>
      </c>
      <c r="D195" s="4" t="s">
        <v>576</v>
      </c>
      <c r="E195" s="4">
        <v>1</v>
      </c>
      <c r="F195" s="4" t="s">
        <v>11</v>
      </c>
      <c r="G195" s="2">
        <v>8965</v>
      </c>
      <c r="H195" s="2">
        <v>28221.9</v>
      </c>
    </row>
    <row r="196" spans="1:8" hidden="1">
      <c r="A196" s="4">
        <v>194</v>
      </c>
      <c r="B196" s="4">
        <v>1940</v>
      </c>
      <c r="C196" s="32" t="s">
        <v>1446</v>
      </c>
      <c r="D196" s="4" t="s">
        <v>577</v>
      </c>
      <c r="E196" s="4">
        <v>1</v>
      </c>
      <c r="F196" s="4" t="s">
        <v>11</v>
      </c>
      <c r="G196" s="2">
        <v>7343</v>
      </c>
      <c r="H196" s="2">
        <v>28989.200000000001</v>
      </c>
    </row>
    <row r="197" spans="1:8" hidden="1">
      <c r="A197" s="4">
        <v>195</v>
      </c>
      <c r="B197" s="4">
        <v>1950</v>
      </c>
      <c r="C197" s="32" t="s">
        <v>1447</v>
      </c>
      <c r="D197" s="3" t="s">
        <v>578</v>
      </c>
      <c r="E197" s="4"/>
      <c r="F197" s="4" t="s">
        <v>11</v>
      </c>
      <c r="G197" s="4">
        <v>7044</v>
      </c>
      <c r="H197" s="4"/>
    </row>
    <row r="198" spans="1:8" ht="45" hidden="1">
      <c r="A198" s="4">
        <v>196</v>
      </c>
      <c r="B198" s="4">
        <v>1960</v>
      </c>
      <c r="C198" s="32" t="s">
        <v>1448</v>
      </c>
      <c r="D198" s="4" t="s">
        <v>949</v>
      </c>
      <c r="E198" s="4">
        <v>1</v>
      </c>
      <c r="F198" s="4" t="s">
        <v>11</v>
      </c>
      <c r="G198" s="2">
        <v>0</v>
      </c>
      <c r="H198" s="2">
        <v>21152.3</v>
      </c>
    </row>
    <row r="199" spans="1:8" hidden="1">
      <c r="A199" s="4">
        <v>197</v>
      </c>
      <c r="B199" s="4">
        <v>1970</v>
      </c>
      <c r="C199" s="32" t="s">
        <v>1449</v>
      </c>
      <c r="D199" s="4" t="s">
        <v>579</v>
      </c>
      <c r="E199" s="4">
        <v>1</v>
      </c>
      <c r="F199" s="4" t="s">
        <v>11</v>
      </c>
      <c r="G199" s="2">
        <v>28686</v>
      </c>
      <c r="H199" s="2">
        <v>21919.599999999999</v>
      </c>
    </row>
    <row r="200" spans="1:8" hidden="1">
      <c r="A200" s="4">
        <v>198</v>
      </c>
      <c r="B200" s="4">
        <v>1980</v>
      </c>
      <c r="C200" s="32" t="s">
        <v>1450</v>
      </c>
      <c r="D200" s="4" t="s">
        <v>580</v>
      </c>
      <c r="E200" s="4">
        <v>1</v>
      </c>
      <c r="F200" s="4" t="s">
        <v>11</v>
      </c>
      <c r="G200" s="2">
        <v>29482</v>
      </c>
      <c r="H200" s="2">
        <v>26401.3</v>
      </c>
    </row>
    <row r="201" spans="1:8" hidden="1">
      <c r="A201" s="4">
        <v>199</v>
      </c>
      <c r="B201" s="4">
        <v>1990</v>
      </c>
      <c r="C201" s="32" t="s">
        <v>1451</v>
      </c>
      <c r="D201" s="4" t="s">
        <v>581</v>
      </c>
      <c r="E201" s="4">
        <v>1</v>
      </c>
      <c r="F201" s="4" t="s">
        <v>11</v>
      </c>
      <c r="G201" s="2">
        <v>37707</v>
      </c>
      <c r="H201" s="2">
        <v>27167.599999999999</v>
      </c>
    </row>
    <row r="202" spans="1:8" hidden="1">
      <c r="A202" s="4">
        <v>200</v>
      </c>
      <c r="B202" s="4">
        <v>2000</v>
      </c>
      <c r="C202" s="32" t="s">
        <v>1452</v>
      </c>
      <c r="D202" s="4" t="s">
        <v>582</v>
      </c>
      <c r="E202" s="4">
        <v>1</v>
      </c>
      <c r="F202" s="4" t="s">
        <v>11</v>
      </c>
      <c r="G202" s="4">
        <v>38505</v>
      </c>
      <c r="H202" s="4">
        <v>568.29999999999995</v>
      </c>
    </row>
    <row r="203" spans="1:8" ht="45" hidden="1">
      <c r="A203" s="4">
        <v>201</v>
      </c>
      <c r="B203" s="4">
        <v>2010</v>
      </c>
      <c r="C203" s="32" t="s">
        <v>1453</v>
      </c>
      <c r="D203" s="4" t="s">
        <v>583</v>
      </c>
      <c r="E203" s="4">
        <v>1</v>
      </c>
      <c r="F203" s="4" t="s">
        <v>11</v>
      </c>
      <c r="G203" s="2">
        <v>0</v>
      </c>
      <c r="H203" s="2">
        <v>1536.5</v>
      </c>
    </row>
    <row r="204" spans="1:8" hidden="1">
      <c r="A204" s="4">
        <v>202</v>
      </c>
      <c r="B204" s="4">
        <v>2020</v>
      </c>
      <c r="C204" s="32" t="s">
        <v>1454</v>
      </c>
      <c r="D204" s="3" t="s">
        <v>584</v>
      </c>
      <c r="E204" s="4"/>
      <c r="F204" s="4" t="s">
        <v>11</v>
      </c>
      <c r="G204" s="4">
        <v>27302</v>
      </c>
      <c r="H204" s="4"/>
    </row>
    <row r="205" spans="1:8" hidden="1">
      <c r="A205" s="4">
        <v>203</v>
      </c>
      <c r="B205" s="4">
        <v>2030</v>
      </c>
      <c r="C205" s="32" t="s">
        <v>1455</v>
      </c>
      <c r="D205" s="4" t="s">
        <v>585</v>
      </c>
      <c r="E205" s="4">
        <v>1</v>
      </c>
      <c r="F205" s="4" t="s">
        <v>11</v>
      </c>
      <c r="G205" s="2">
        <v>28099</v>
      </c>
      <c r="H205" s="2">
        <v>2200.8000000000002</v>
      </c>
    </row>
    <row r="206" spans="1:8" hidden="1">
      <c r="A206" s="4">
        <v>204</v>
      </c>
      <c r="B206" s="4">
        <v>2040</v>
      </c>
      <c r="C206" s="32" t="s">
        <v>1456</v>
      </c>
      <c r="D206" s="4" t="s">
        <v>586</v>
      </c>
      <c r="E206" s="4">
        <v>1</v>
      </c>
      <c r="F206" s="4" t="s">
        <v>11</v>
      </c>
      <c r="G206" s="2">
        <v>34939</v>
      </c>
      <c r="H206" s="2">
        <v>2290.9</v>
      </c>
    </row>
    <row r="207" spans="1:8" hidden="1">
      <c r="A207" s="4">
        <v>205</v>
      </c>
      <c r="B207" s="4">
        <v>2050</v>
      </c>
      <c r="C207" s="32" t="s">
        <v>1457</v>
      </c>
      <c r="D207" s="3" t="s">
        <v>587</v>
      </c>
      <c r="E207" s="4"/>
      <c r="F207" s="4" t="s">
        <v>11</v>
      </c>
      <c r="G207" s="4">
        <v>35736</v>
      </c>
      <c r="H207" s="4"/>
    </row>
    <row r="208" spans="1:8" hidden="1">
      <c r="A208" s="4">
        <v>206</v>
      </c>
      <c r="B208" s="4">
        <v>2060</v>
      </c>
      <c r="C208" s="32" t="s">
        <v>1458</v>
      </c>
      <c r="D208" s="4" t="s">
        <v>588</v>
      </c>
      <c r="E208" s="4">
        <v>1</v>
      </c>
      <c r="F208" s="4" t="s">
        <v>11</v>
      </c>
      <c r="G208" s="2">
        <v>788</v>
      </c>
      <c r="H208" s="2">
        <v>1876.1</v>
      </c>
    </row>
    <row r="209" spans="1:8" hidden="1">
      <c r="A209" s="4">
        <v>207</v>
      </c>
      <c r="B209" s="4">
        <v>2070</v>
      </c>
      <c r="C209" s="32" t="s">
        <v>1459</v>
      </c>
      <c r="D209" s="4" t="s">
        <v>589</v>
      </c>
      <c r="E209" s="4">
        <v>1</v>
      </c>
      <c r="F209" s="4" t="s">
        <v>11</v>
      </c>
      <c r="G209" s="2">
        <v>1910</v>
      </c>
      <c r="H209" s="2">
        <v>1960.2</v>
      </c>
    </row>
    <row r="210" spans="1:8" ht="75" hidden="1">
      <c r="A210" s="4">
        <v>208</v>
      </c>
      <c r="B210" s="4">
        <v>2080</v>
      </c>
      <c r="C210" s="32" t="s">
        <v>1460</v>
      </c>
      <c r="D210" s="4" t="s">
        <v>3599</v>
      </c>
      <c r="E210" s="4">
        <v>1</v>
      </c>
      <c r="F210" s="4" t="s">
        <v>9</v>
      </c>
      <c r="G210" s="2">
        <v>0</v>
      </c>
      <c r="H210" s="2">
        <v>3010.6</v>
      </c>
    </row>
    <row r="211" spans="1:8" hidden="1">
      <c r="A211" s="4">
        <v>209</v>
      </c>
      <c r="B211" s="4">
        <v>2090</v>
      </c>
      <c r="C211" s="32" t="s">
        <v>1461</v>
      </c>
      <c r="D211" s="4" t="s">
        <v>590</v>
      </c>
      <c r="E211" s="4">
        <v>1</v>
      </c>
      <c r="F211" s="4" t="s">
        <v>9</v>
      </c>
      <c r="G211" s="2">
        <v>2866</v>
      </c>
      <c r="H211" s="2">
        <v>3052.2</v>
      </c>
    </row>
    <row r="212" spans="1:8" hidden="1">
      <c r="A212" s="4">
        <v>210</v>
      </c>
      <c r="B212" s="4">
        <v>2100</v>
      </c>
      <c r="C212" s="32" t="s">
        <v>1462</v>
      </c>
      <c r="D212" s="4" t="s">
        <v>591</v>
      </c>
      <c r="E212" s="4"/>
      <c r="F212" s="4" t="s">
        <v>9</v>
      </c>
      <c r="G212" s="4">
        <v>3001</v>
      </c>
      <c r="H212" s="4"/>
    </row>
    <row r="213" spans="1:8" ht="75" hidden="1">
      <c r="A213" s="4">
        <v>211</v>
      </c>
      <c r="B213" s="4">
        <v>2110</v>
      </c>
      <c r="C213" s="32" t="s">
        <v>1463</v>
      </c>
      <c r="D213" s="4" t="s">
        <v>3600</v>
      </c>
      <c r="E213" s="4">
        <v>1</v>
      </c>
      <c r="F213" s="4" t="s">
        <v>9</v>
      </c>
      <c r="G213" s="4">
        <v>0</v>
      </c>
      <c r="H213" s="4">
        <v>104.9</v>
      </c>
    </row>
    <row r="214" spans="1:8" ht="30" hidden="1">
      <c r="A214" s="4">
        <v>212</v>
      </c>
      <c r="B214" s="4">
        <v>2120</v>
      </c>
      <c r="C214" s="32" t="s">
        <v>1464</v>
      </c>
      <c r="D214" s="4" t="s">
        <v>3601</v>
      </c>
      <c r="E214" s="4">
        <v>1</v>
      </c>
      <c r="F214" s="4" t="s">
        <v>9</v>
      </c>
      <c r="G214" s="4">
        <v>2412</v>
      </c>
      <c r="H214" s="4">
        <v>177.2</v>
      </c>
    </row>
    <row r="215" spans="1:8" ht="30" hidden="1">
      <c r="A215" s="4">
        <v>213</v>
      </c>
      <c r="B215" s="4">
        <v>2130</v>
      </c>
      <c r="C215" s="32" t="s">
        <v>1465</v>
      </c>
      <c r="D215" s="3" t="s">
        <v>592</v>
      </c>
      <c r="E215" s="4">
        <v>1</v>
      </c>
      <c r="F215" s="4" t="s">
        <v>9</v>
      </c>
      <c r="G215" s="4">
        <v>2538</v>
      </c>
      <c r="H215" s="4">
        <v>278.2</v>
      </c>
    </row>
    <row r="216" spans="1:8" hidden="1">
      <c r="A216" s="4">
        <v>214</v>
      </c>
      <c r="B216" s="4">
        <v>2140</v>
      </c>
      <c r="C216" s="32" t="s">
        <v>1466</v>
      </c>
      <c r="D216" s="4" t="s">
        <v>950</v>
      </c>
      <c r="E216" s="4"/>
      <c r="F216" s="4" t="s">
        <v>9</v>
      </c>
      <c r="G216" s="4">
        <v>3982</v>
      </c>
      <c r="H216" s="4"/>
    </row>
    <row r="217" spans="1:8" hidden="1">
      <c r="A217" s="4">
        <v>215</v>
      </c>
      <c r="B217" s="4">
        <v>2150</v>
      </c>
      <c r="C217" s="32" t="s">
        <v>1467</v>
      </c>
      <c r="D217" s="4" t="s">
        <v>593</v>
      </c>
      <c r="E217" s="4">
        <v>1</v>
      </c>
      <c r="F217" s="4" t="s">
        <v>9</v>
      </c>
      <c r="G217" s="4">
        <v>4025</v>
      </c>
      <c r="H217" s="4">
        <v>488.1</v>
      </c>
    </row>
    <row r="218" spans="1:8" ht="30" hidden="1">
      <c r="A218" s="4">
        <v>216</v>
      </c>
      <c r="B218" s="4">
        <v>2160</v>
      </c>
      <c r="C218" s="32" t="s">
        <v>1468</v>
      </c>
      <c r="D218" s="4" t="s">
        <v>3602</v>
      </c>
      <c r="E218" s="4">
        <v>1</v>
      </c>
      <c r="F218" s="4" t="s">
        <v>9</v>
      </c>
      <c r="G218" s="4">
        <v>0</v>
      </c>
      <c r="H218" s="4">
        <v>518.79999999999995</v>
      </c>
    </row>
    <row r="219" spans="1:8" hidden="1">
      <c r="A219" s="4">
        <v>217</v>
      </c>
      <c r="B219" s="4">
        <v>2170</v>
      </c>
      <c r="C219" s="32" t="s">
        <v>1469</v>
      </c>
      <c r="D219" s="4" t="s">
        <v>594</v>
      </c>
      <c r="E219" s="4"/>
      <c r="F219" s="4" t="s">
        <v>20</v>
      </c>
      <c r="G219" s="4">
        <v>140</v>
      </c>
      <c r="H219" s="4"/>
    </row>
    <row r="220" spans="1:8" hidden="1">
      <c r="A220" s="4">
        <v>218</v>
      </c>
      <c r="B220" s="4">
        <v>2180</v>
      </c>
      <c r="C220" s="32" t="s">
        <v>1470</v>
      </c>
      <c r="D220" s="4" t="s">
        <v>595</v>
      </c>
      <c r="E220" s="4">
        <v>1</v>
      </c>
      <c r="F220" s="4" t="s">
        <v>20</v>
      </c>
      <c r="G220" s="2">
        <v>237</v>
      </c>
      <c r="H220" s="2">
        <v>84954.9</v>
      </c>
    </row>
    <row r="221" spans="1:8" ht="45" hidden="1">
      <c r="A221" s="4">
        <v>219</v>
      </c>
      <c r="B221" s="4">
        <v>2190</v>
      </c>
      <c r="C221" s="32" t="s">
        <v>1471</v>
      </c>
      <c r="D221" s="4" t="s">
        <v>3603</v>
      </c>
      <c r="E221" s="4">
        <v>1</v>
      </c>
      <c r="F221" s="4" t="s">
        <v>33</v>
      </c>
      <c r="G221" s="2">
        <v>398</v>
      </c>
      <c r="H221" s="2">
        <v>67962.5</v>
      </c>
    </row>
    <row r="222" spans="1:8" ht="30" hidden="1">
      <c r="A222" s="4">
        <v>220</v>
      </c>
      <c r="B222" s="4">
        <v>2200</v>
      </c>
      <c r="C222" s="32" t="s">
        <v>1472</v>
      </c>
      <c r="D222" s="4" t="s">
        <v>596</v>
      </c>
      <c r="E222" s="4">
        <v>1</v>
      </c>
      <c r="F222" s="4" t="s">
        <v>26</v>
      </c>
      <c r="G222" s="2">
        <v>0</v>
      </c>
      <c r="H222" s="2">
        <v>46152.800000000003</v>
      </c>
    </row>
    <row r="223" spans="1:8" hidden="1">
      <c r="A223" s="4">
        <v>221</v>
      </c>
      <c r="B223" s="4">
        <v>2210</v>
      </c>
      <c r="C223" s="32" t="s">
        <v>1473</v>
      </c>
      <c r="D223" s="4" t="s">
        <v>597</v>
      </c>
      <c r="E223" s="4"/>
      <c r="F223" s="4" t="s">
        <v>26</v>
      </c>
      <c r="G223" s="4">
        <v>564</v>
      </c>
      <c r="H223" s="4"/>
    </row>
    <row r="224" spans="1:8" hidden="1">
      <c r="A224" s="4">
        <v>222</v>
      </c>
      <c r="B224" s="4">
        <v>2220</v>
      </c>
      <c r="C224" s="32" t="s">
        <v>1474</v>
      </c>
      <c r="D224" s="4" t="s">
        <v>598</v>
      </c>
      <c r="E224" s="4">
        <v>1</v>
      </c>
      <c r="F224" s="4" t="s">
        <v>26</v>
      </c>
      <c r="G224" s="2">
        <v>592</v>
      </c>
      <c r="H224" s="2">
        <v>64894.5</v>
      </c>
    </row>
    <row r="225" spans="1:8" ht="30" hidden="1">
      <c r="A225" s="4">
        <v>223</v>
      </c>
      <c r="B225" s="4">
        <v>2230</v>
      </c>
      <c r="C225" s="32" t="s">
        <v>1475</v>
      </c>
      <c r="D225" s="4" t="s">
        <v>599</v>
      </c>
      <c r="E225" s="4">
        <v>1</v>
      </c>
      <c r="F225" s="4" t="s">
        <v>11</v>
      </c>
      <c r="G225" s="2">
        <v>0</v>
      </c>
      <c r="H225" s="2">
        <v>42959.1</v>
      </c>
    </row>
    <row r="226" spans="1:8" hidden="1">
      <c r="A226" s="4">
        <v>224</v>
      </c>
      <c r="B226" s="4">
        <v>2240</v>
      </c>
      <c r="C226" s="32" t="s">
        <v>1476</v>
      </c>
      <c r="D226" s="3" t="s">
        <v>600</v>
      </c>
      <c r="E226" s="4"/>
      <c r="F226" s="4" t="s">
        <v>11</v>
      </c>
      <c r="G226" s="4">
        <v>94251</v>
      </c>
      <c r="H226" s="4"/>
    </row>
    <row r="227" spans="1:8" hidden="1">
      <c r="A227" s="4">
        <v>225</v>
      </c>
      <c r="B227" s="4">
        <v>2250</v>
      </c>
      <c r="C227" s="32" t="s">
        <v>1477</v>
      </c>
      <c r="D227" s="4" t="s">
        <v>601</v>
      </c>
      <c r="E227" s="4">
        <v>1</v>
      </c>
      <c r="F227" s="4" t="s">
        <v>11</v>
      </c>
      <c r="G227" s="2">
        <v>77833</v>
      </c>
      <c r="H227" s="2">
        <v>2409.6999999999998</v>
      </c>
    </row>
    <row r="228" spans="1:8" hidden="1">
      <c r="A228" s="4">
        <v>226</v>
      </c>
      <c r="B228" s="4">
        <v>2260</v>
      </c>
      <c r="C228" s="32" t="s">
        <v>1478</v>
      </c>
      <c r="D228" s="4" t="s">
        <v>602</v>
      </c>
      <c r="E228" s="4">
        <v>1</v>
      </c>
      <c r="F228" s="4" t="s">
        <v>11</v>
      </c>
      <c r="G228" s="2">
        <v>55314</v>
      </c>
      <c r="H228" s="2">
        <v>2141.4</v>
      </c>
    </row>
    <row r="229" spans="1:8" hidden="1">
      <c r="A229" s="4">
        <v>227</v>
      </c>
      <c r="B229" s="4">
        <v>2270</v>
      </c>
      <c r="C229" s="32" t="s">
        <v>1479</v>
      </c>
      <c r="D229" s="4" t="s">
        <v>603</v>
      </c>
      <c r="E229" s="4">
        <v>1</v>
      </c>
      <c r="F229" s="4" t="s">
        <v>11</v>
      </c>
      <c r="G229" s="2">
        <v>0</v>
      </c>
      <c r="H229" s="2">
        <v>1430.6</v>
      </c>
    </row>
    <row r="230" spans="1:8" hidden="1">
      <c r="A230" s="4">
        <v>228</v>
      </c>
      <c r="B230" s="4">
        <v>2280</v>
      </c>
      <c r="C230" s="32" t="s">
        <v>1480</v>
      </c>
      <c r="D230" s="4" t="s">
        <v>604</v>
      </c>
      <c r="E230" s="4">
        <v>1</v>
      </c>
      <c r="F230" s="4" t="s">
        <v>11</v>
      </c>
      <c r="G230" s="2">
        <v>73014</v>
      </c>
      <c r="H230" s="2">
        <v>1297.9000000000001</v>
      </c>
    </row>
    <row r="231" spans="1:8" hidden="1">
      <c r="A231" s="4">
        <v>229</v>
      </c>
      <c r="B231" s="4">
        <v>2290</v>
      </c>
      <c r="C231" s="32" t="s">
        <v>1481</v>
      </c>
      <c r="D231" s="3" t="s">
        <v>605</v>
      </c>
      <c r="E231" s="4"/>
      <c r="F231" s="4" t="s">
        <v>11</v>
      </c>
      <c r="G231" s="4">
        <v>50318</v>
      </c>
      <c r="H231" s="4"/>
    </row>
    <row r="232" spans="1:8" ht="60" hidden="1">
      <c r="A232" s="4">
        <v>230</v>
      </c>
      <c r="B232" s="4">
        <v>2300</v>
      </c>
      <c r="C232" s="32" t="s">
        <v>1482</v>
      </c>
      <c r="D232" s="4" t="s">
        <v>606</v>
      </c>
      <c r="E232" s="4">
        <v>1</v>
      </c>
      <c r="F232" s="4" t="s">
        <v>9</v>
      </c>
      <c r="G232" s="2">
        <v>0</v>
      </c>
      <c r="H232" s="2">
        <v>1653.3</v>
      </c>
    </row>
    <row r="233" spans="1:8" hidden="1">
      <c r="A233" s="4">
        <v>231</v>
      </c>
      <c r="B233" s="4">
        <v>2310</v>
      </c>
      <c r="C233" s="32" t="s">
        <v>1483</v>
      </c>
      <c r="D233" s="4" t="s">
        <v>607</v>
      </c>
      <c r="E233" s="4">
        <v>1</v>
      </c>
      <c r="F233" s="4" t="s">
        <v>9</v>
      </c>
      <c r="G233" s="4">
        <v>2770</v>
      </c>
      <c r="H233" s="4">
        <v>984.1</v>
      </c>
    </row>
    <row r="234" spans="1:8" hidden="1">
      <c r="A234" s="4">
        <v>232</v>
      </c>
      <c r="B234" s="4">
        <v>2320</v>
      </c>
      <c r="C234" s="32" t="s">
        <v>1484</v>
      </c>
      <c r="D234" s="4" t="s">
        <v>608</v>
      </c>
      <c r="E234" s="4">
        <v>1</v>
      </c>
      <c r="F234" s="4" t="s">
        <v>9</v>
      </c>
      <c r="G234" s="2">
        <v>2478</v>
      </c>
      <c r="H234" s="2">
        <v>1318.7</v>
      </c>
    </row>
    <row r="235" spans="1:8" hidden="1">
      <c r="A235" s="4">
        <v>233</v>
      </c>
      <c r="B235" s="4">
        <v>2330</v>
      </c>
      <c r="C235" s="32" t="s">
        <v>1485</v>
      </c>
      <c r="D235" s="4" t="s">
        <v>609</v>
      </c>
      <c r="E235" s="4"/>
      <c r="F235" s="4" t="s">
        <v>9</v>
      </c>
      <c r="G235" s="4">
        <v>1784</v>
      </c>
      <c r="H235" s="4"/>
    </row>
    <row r="236" spans="1:8" hidden="1">
      <c r="A236" s="4">
        <v>234</v>
      </c>
      <c r="B236" s="4">
        <v>2340</v>
      </c>
      <c r="C236" s="32" t="s">
        <v>1486</v>
      </c>
      <c r="D236" s="4" t="s">
        <v>610</v>
      </c>
      <c r="E236" s="4">
        <v>1</v>
      </c>
      <c r="F236" s="4" t="s">
        <v>9</v>
      </c>
      <c r="G236" s="2">
        <v>1629</v>
      </c>
      <c r="H236" s="2">
        <v>2926.4</v>
      </c>
    </row>
    <row r="237" spans="1:8" ht="45" hidden="1">
      <c r="A237" s="4">
        <v>235</v>
      </c>
      <c r="B237" s="4">
        <v>2350</v>
      </c>
      <c r="C237" s="32" t="s">
        <v>1487</v>
      </c>
      <c r="D237" s="4" t="s">
        <v>611</v>
      </c>
      <c r="E237" s="4">
        <v>1</v>
      </c>
      <c r="F237" s="4" t="s">
        <v>9</v>
      </c>
      <c r="G237" s="2">
        <v>0</v>
      </c>
      <c r="H237" s="2">
        <v>2619.5</v>
      </c>
    </row>
    <row r="238" spans="1:8" ht="30" hidden="1">
      <c r="A238" s="4">
        <v>236</v>
      </c>
      <c r="B238" s="4">
        <v>2360</v>
      </c>
      <c r="C238" s="32" t="s">
        <v>1488</v>
      </c>
      <c r="D238" s="4" t="s">
        <v>612</v>
      </c>
      <c r="E238" s="4">
        <v>1</v>
      </c>
      <c r="F238" s="4" t="s">
        <v>9</v>
      </c>
      <c r="G238" s="2">
        <v>1993</v>
      </c>
      <c r="H238" s="2">
        <v>1811.7</v>
      </c>
    </row>
    <row r="239" spans="1:8" ht="30" hidden="1">
      <c r="A239" s="4">
        <v>237</v>
      </c>
      <c r="B239" s="4">
        <v>2370</v>
      </c>
      <c r="C239" s="32" t="s">
        <v>1489</v>
      </c>
      <c r="D239" s="4" t="s">
        <v>613</v>
      </c>
      <c r="E239" s="4">
        <v>1</v>
      </c>
      <c r="F239" s="4" t="s">
        <v>9</v>
      </c>
      <c r="G239" s="2">
        <v>1224</v>
      </c>
      <c r="H239" s="2">
        <v>1660.2</v>
      </c>
    </row>
    <row r="240" spans="1:8" ht="30" hidden="1">
      <c r="A240" s="4">
        <v>238</v>
      </c>
      <c r="B240" s="4">
        <v>2380</v>
      </c>
      <c r="C240" s="32" t="s">
        <v>1490</v>
      </c>
      <c r="D240" s="4" t="s">
        <v>3604</v>
      </c>
      <c r="E240" s="4">
        <v>1</v>
      </c>
      <c r="F240" s="4" t="s">
        <v>9</v>
      </c>
      <c r="G240" s="4">
        <v>1615</v>
      </c>
      <c r="H240" s="4">
        <v>161.4</v>
      </c>
    </row>
    <row r="241" spans="1:8" ht="30" hidden="1">
      <c r="A241" s="4">
        <v>239</v>
      </c>
      <c r="B241" s="4">
        <v>2390</v>
      </c>
      <c r="C241" s="32" t="s">
        <v>1491</v>
      </c>
      <c r="D241" s="4" t="s">
        <v>3605</v>
      </c>
      <c r="E241" s="4">
        <v>1</v>
      </c>
      <c r="F241" s="4" t="s">
        <v>9</v>
      </c>
      <c r="G241" s="4">
        <v>0</v>
      </c>
      <c r="H241" s="4">
        <v>5.7</v>
      </c>
    </row>
    <row r="242" spans="1:8" hidden="1">
      <c r="A242" s="4">
        <v>240</v>
      </c>
      <c r="B242" s="4">
        <v>2400</v>
      </c>
      <c r="C242" s="32" t="s">
        <v>1492</v>
      </c>
      <c r="D242" s="4" t="s">
        <v>607</v>
      </c>
      <c r="E242" s="4">
        <v>1</v>
      </c>
      <c r="F242" s="4" t="s">
        <v>9</v>
      </c>
      <c r="G242" s="4">
        <v>3361</v>
      </c>
      <c r="H242" s="4">
        <v>96</v>
      </c>
    </row>
    <row r="243" spans="1:8" hidden="1">
      <c r="A243" s="4">
        <v>241</v>
      </c>
      <c r="B243" s="4">
        <v>2410</v>
      </c>
      <c r="C243" s="32" t="s">
        <v>1493</v>
      </c>
      <c r="D243" s="4" t="s">
        <v>608</v>
      </c>
      <c r="E243" s="4"/>
      <c r="F243" s="4" t="s">
        <v>9</v>
      </c>
      <c r="G243" s="4">
        <v>3028</v>
      </c>
      <c r="H243" s="4"/>
    </row>
    <row r="244" spans="1:8" hidden="1">
      <c r="A244" s="4">
        <v>242</v>
      </c>
      <c r="B244" s="4">
        <v>2420</v>
      </c>
      <c r="C244" s="32" t="s">
        <v>1494</v>
      </c>
      <c r="D244" s="4" t="s">
        <v>609</v>
      </c>
      <c r="E244" s="4">
        <v>1</v>
      </c>
      <c r="F244" s="4" t="s">
        <v>9</v>
      </c>
      <c r="G244" s="2">
        <v>2238</v>
      </c>
      <c r="H244" s="2">
        <v>1089</v>
      </c>
    </row>
    <row r="245" spans="1:8" hidden="1">
      <c r="A245" s="4">
        <v>243</v>
      </c>
      <c r="B245" s="4">
        <v>2430</v>
      </c>
      <c r="C245" s="32" t="s">
        <v>1495</v>
      </c>
      <c r="D245" s="4" t="s">
        <v>610</v>
      </c>
      <c r="E245" s="4">
        <v>1</v>
      </c>
      <c r="F245" s="4" t="s">
        <v>9</v>
      </c>
      <c r="G245" s="2">
        <v>2061</v>
      </c>
      <c r="H245" s="2">
        <v>1176.0999999999999</v>
      </c>
    </row>
    <row r="246" spans="1:8" ht="45" hidden="1">
      <c r="A246" s="4">
        <v>244</v>
      </c>
      <c r="B246" s="4">
        <v>2440</v>
      </c>
      <c r="C246" s="32" t="s">
        <v>1496</v>
      </c>
      <c r="D246" s="3" t="s">
        <v>951</v>
      </c>
      <c r="E246" s="4"/>
      <c r="F246" s="4" t="s">
        <v>9</v>
      </c>
      <c r="G246" s="4">
        <v>209</v>
      </c>
      <c r="H246" s="4"/>
    </row>
    <row r="247" spans="1:8" ht="45" hidden="1">
      <c r="A247" s="4">
        <v>245</v>
      </c>
      <c r="B247" s="4">
        <v>2450</v>
      </c>
      <c r="C247" s="32" t="s">
        <v>1497</v>
      </c>
      <c r="D247" s="4" t="s">
        <v>952</v>
      </c>
      <c r="E247" s="4">
        <v>1</v>
      </c>
      <c r="F247" s="4" t="s">
        <v>9</v>
      </c>
      <c r="G247" s="2">
        <v>6</v>
      </c>
      <c r="H247" s="2">
        <v>2137.4</v>
      </c>
    </row>
    <row r="248" spans="1:8" ht="30" hidden="1">
      <c r="A248" s="4">
        <v>246</v>
      </c>
      <c r="B248" s="4">
        <v>2460</v>
      </c>
      <c r="C248" s="32" t="s">
        <v>1498</v>
      </c>
      <c r="D248" s="4" t="s">
        <v>3606</v>
      </c>
      <c r="E248" s="4">
        <v>1</v>
      </c>
      <c r="F248" s="4" t="s">
        <v>9</v>
      </c>
      <c r="G248" s="2">
        <v>261</v>
      </c>
      <c r="H248" s="2">
        <v>1965.2</v>
      </c>
    </row>
    <row r="249" spans="1:8" ht="60" hidden="1">
      <c r="A249" s="4">
        <v>247</v>
      </c>
      <c r="B249" s="4">
        <v>2470</v>
      </c>
      <c r="C249" s="32" t="s">
        <v>1499</v>
      </c>
      <c r="D249" s="4" t="s">
        <v>953</v>
      </c>
      <c r="E249" s="4">
        <v>1</v>
      </c>
      <c r="F249" s="4" t="s">
        <v>9</v>
      </c>
      <c r="G249" s="2">
        <v>0</v>
      </c>
      <c r="H249" s="2">
        <v>1771.1</v>
      </c>
    </row>
    <row r="250" spans="1:8" hidden="1">
      <c r="A250" s="4">
        <v>248</v>
      </c>
      <c r="B250" s="4">
        <v>2480</v>
      </c>
      <c r="C250" s="32" t="s">
        <v>1500</v>
      </c>
      <c r="D250" s="4" t="s">
        <v>614</v>
      </c>
      <c r="E250" s="4">
        <v>1</v>
      </c>
      <c r="F250" s="4" t="s">
        <v>9</v>
      </c>
      <c r="G250" s="4">
        <v>1239</v>
      </c>
      <c r="H250" s="4">
        <v>321.8</v>
      </c>
    </row>
    <row r="251" spans="1:8" hidden="1">
      <c r="A251" s="4">
        <v>249</v>
      </c>
      <c r="B251" s="4">
        <v>2490</v>
      </c>
      <c r="C251" s="32" t="s">
        <v>1501</v>
      </c>
      <c r="D251" s="4" t="s">
        <v>615</v>
      </c>
      <c r="E251" s="4"/>
      <c r="F251" s="4" t="s">
        <v>9</v>
      </c>
      <c r="G251" s="4">
        <v>1329</v>
      </c>
      <c r="H251" s="4"/>
    </row>
    <row r="252" spans="1:8" s="15" customFormat="1" ht="45" hidden="1">
      <c r="A252" s="4">
        <v>250</v>
      </c>
      <c r="B252" s="14">
        <v>2500</v>
      </c>
      <c r="C252" s="32" t="s">
        <v>1502</v>
      </c>
      <c r="D252" s="14" t="s">
        <v>616</v>
      </c>
      <c r="E252" s="14">
        <v>1</v>
      </c>
      <c r="F252" s="14" t="s">
        <v>9</v>
      </c>
      <c r="G252" s="14">
        <v>0</v>
      </c>
      <c r="H252" s="14">
        <v>126.7</v>
      </c>
    </row>
    <row r="253" spans="1:8" s="15" customFormat="1" hidden="1">
      <c r="A253" s="4">
        <v>251</v>
      </c>
      <c r="B253" s="14">
        <v>2510</v>
      </c>
      <c r="C253" s="32" t="s">
        <v>1503</v>
      </c>
      <c r="D253" s="14" t="s">
        <v>617</v>
      </c>
      <c r="E253" s="14">
        <v>1</v>
      </c>
      <c r="F253" s="14" t="s">
        <v>9</v>
      </c>
      <c r="G253" s="14">
        <v>2685</v>
      </c>
      <c r="H253" s="14">
        <v>195</v>
      </c>
    </row>
    <row r="254" spans="1:8" s="15" customFormat="1" hidden="1">
      <c r="A254" s="4">
        <v>252</v>
      </c>
      <c r="B254" s="14">
        <v>2520</v>
      </c>
      <c r="C254" s="32" t="s">
        <v>1504</v>
      </c>
      <c r="D254" s="14" t="s">
        <v>618</v>
      </c>
      <c r="E254" s="14">
        <v>1</v>
      </c>
      <c r="F254" s="14" t="s">
        <v>9</v>
      </c>
      <c r="G254" s="14">
        <v>2446</v>
      </c>
      <c r="H254" s="14">
        <v>333.6</v>
      </c>
    </row>
    <row r="255" spans="1:8" ht="30" hidden="1">
      <c r="A255" s="4">
        <v>253</v>
      </c>
      <c r="B255" s="10">
        <v>2530</v>
      </c>
      <c r="C255" s="32" t="s">
        <v>1505</v>
      </c>
      <c r="D255" s="3" t="s">
        <v>954</v>
      </c>
      <c r="E255" s="4"/>
      <c r="F255" s="4" t="s">
        <v>9</v>
      </c>
      <c r="G255" s="4">
        <v>2173</v>
      </c>
      <c r="H255" s="4"/>
    </row>
    <row r="256" spans="1:8" ht="30" hidden="1">
      <c r="A256" s="4">
        <v>254</v>
      </c>
      <c r="B256" s="4">
        <v>2540</v>
      </c>
      <c r="C256" s="32" t="s">
        <v>1506</v>
      </c>
      <c r="D256" s="4" t="s">
        <v>619</v>
      </c>
      <c r="E256" s="4">
        <v>1</v>
      </c>
      <c r="F256" s="4" t="s">
        <v>9</v>
      </c>
      <c r="G256" s="2">
        <v>376</v>
      </c>
      <c r="H256" s="2">
        <v>2806.7</v>
      </c>
    </row>
    <row r="257" spans="1:8" ht="30" hidden="1">
      <c r="A257" s="4">
        <v>255</v>
      </c>
      <c r="B257" s="4">
        <v>2550</v>
      </c>
      <c r="C257" s="32" t="s">
        <v>1507</v>
      </c>
      <c r="D257" s="4" t="s">
        <v>955</v>
      </c>
      <c r="E257" s="4">
        <v>1</v>
      </c>
      <c r="F257" s="4" t="s">
        <v>9</v>
      </c>
      <c r="G257" s="2">
        <v>0</v>
      </c>
      <c r="H257" s="2">
        <v>1820.6</v>
      </c>
    </row>
    <row r="258" spans="1:8" hidden="1">
      <c r="A258" s="4">
        <v>256</v>
      </c>
      <c r="B258" s="4">
        <v>2560</v>
      </c>
      <c r="C258" s="32" t="s">
        <v>1508</v>
      </c>
      <c r="D258" s="4" t="s">
        <v>896</v>
      </c>
      <c r="E258" s="4">
        <v>1</v>
      </c>
      <c r="F258" s="4" t="s">
        <v>9</v>
      </c>
      <c r="G258" s="2">
        <v>144</v>
      </c>
      <c r="H258" s="2">
        <v>2484.9</v>
      </c>
    </row>
    <row r="259" spans="1:8" hidden="1">
      <c r="A259" s="4">
        <v>257</v>
      </c>
      <c r="B259" s="4">
        <v>2570</v>
      </c>
      <c r="C259" s="32" t="s">
        <v>1509</v>
      </c>
      <c r="D259" s="4" t="s">
        <v>897</v>
      </c>
      <c r="E259" s="4">
        <v>1</v>
      </c>
      <c r="F259" s="4" t="s">
        <v>9</v>
      </c>
      <c r="G259" s="2">
        <v>233</v>
      </c>
      <c r="H259" s="2">
        <v>1641.4</v>
      </c>
    </row>
    <row r="260" spans="1:8" ht="30" hidden="1">
      <c r="A260" s="4">
        <v>258</v>
      </c>
      <c r="B260" s="4">
        <v>2580</v>
      </c>
      <c r="C260" s="32" t="s">
        <v>1510</v>
      </c>
      <c r="D260" s="3" t="s">
        <v>956</v>
      </c>
      <c r="E260" s="4">
        <v>1</v>
      </c>
      <c r="F260" s="4" t="s">
        <v>9</v>
      </c>
      <c r="G260" s="4">
        <v>389</v>
      </c>
      <c r="H260" s="4">
        <v>416.8</v>
      </c>
    </row>
    <row r="261" spans="1:8" ht="45" hidden="1">
      <c r="A261" s="4">
        <v>259</v>
      </c>
      <c r="B261" s="4">
        <v>2590</v>
      </c>
      <c r="C261" s="32" t="s">
        <v>1511</v>
      </c>
      <c r="D261" s="4" t="s">
        <v>620</v>
      </c>
      <c r="E261" s="4">
        <v>1</v>
      </c>
      <c r="F261" s="4" t="s">
        <v>9</v>
      </c>
      <c r="G261" s="4">
        <v>0</v>
      </c>
      <c r="H261" s="4">
        <v>105.9</v>
      </c>
    </row>
    <row r="262" spans="1:8" hidden="1">
      <c r="A262" s="4">
        <v>260</v>
      </c>
      <c r="B262" s="4">
        <v>2600</v>
      </c>
      <c r="C262" s="32" t="s">
        <v>1512</v>
      </c>
      <c r="D262" s="4" t="s">
        <v>621</v>
      </c>
      <c r="E262" s="4">
        <v>1</v>
      </c>
      <c r="F262" s="4" t="s">
        <v>9</v>
      </c>
      <c r="G262" s="4">
        <v>3416</v>
      </c>
      <c r="H262" s="4">
        <v>90.1</v>
      </c>
    </row>
    <row r="263" spans="1:8" hidden="1">
      <c r="A263" s="4">
        <v>261</v>
      </c>
      <c r="B263" s="4">
        <v>2610</v>
      </c>
      <c r="C263" s="32" t="s">
        <v>1513</v>
      </c>
      <c r="D263" s="4" t="s">
        <v>622</v>
      </c>
      <c r="E263" s="4">
        <v>1</v>
      </c>
      <c r="F263" s="4" t="s">
        <v>9</v>
      </c>
      <c r="G263" s="4">
        <v>2421</v>
      </c>
      <c r="H263" s="4">
        <v>750.4</v>
      </c>
    </row>
    <row r="264" spans="1:8" hidden="1">
      <c r="A264" s="4">
        <v>262</v>
      </c>
      <c r="B264" s="4">
        <v>2620</v>
      </c>
      <c r="C264" s="32" t="s">
        <v>1514</v>
      </c>
      <c r="D264" s="4" t="s">
        <v>623</v>
      </c>
      <c r="E264" s="4">
        <v>1</v>
      </c>
      <c r="F264" s="4" t="s">
        <v>9</v>
      </c>
      <c r="G264" s="4">
        <v>3052</v>
      </c>
      <c r="H264" s="4">
        <v>51.5</v>
      </c>
    </row>
    <row r="265" spans="1:8" hidden="1">
      <c r="A265" s="4">
        <v>263</v>
      </c>
      <c r="B265" s="4">
        <v>2630</v>
      </c>
      <c r="C265" s="32" t="s">
        <v>1515</v>
      </c>
      <c r="D265" s="4" t="s">
        <v>624</v>
      </c>
      <c r="E265" s="4">
        <v>1</v>
      </c>
      <c r="F265" s="4" t="s">
        <v>9</v>
      </c>
      <c r="G265" s="4">
        <v>2202</v>
      </c>
      <c r="H265" s="4">
        <v>321.8</v>
      </c>
    </row>
    <row r="266" spans="1:8" ht="90" hidden="1">
      <c r="A266" s="4">
        <v>264</v>
      </c>
      <c r="B266" s="4">
        <v>2640</v>
      </c>
      <c r="C266" s="32" t="s">
        <v>1516</v>
      </c>
      <c r="D266" s="4" t="s">
        <v>957</v>
      </c>
      <c r="E266" s="4"/>
      <c r="F266" s="4" t="s">
        <v>20</v>
      </c>
      <c r="G266" s="4">
        <v>530</v>
      </c>
      <c r="H266" s="4"/>
    </row>
    <row r="267" spans="1:8" hidden="1">
      <c r="A267" s="4">
        <v>265</v>
      </c>
      <c r="B267" s="4">
        <v>2650</v>
      </c>
      <c r="C267" s="32" t="s">
        <v>1517</v>
      </c>
      <c r="D267" s="4" t="s">
        <v>625</v>
      </c>
      <c r="E267" s="4">
        <v>1</v>
      </c>
      <c r="F267" s="4" t="s">
        <v>20</v>
      </c>
      <c r="G267" s="4">
        <v>130</v>
      </c>
      <c r="H267" s="4">
        <v>216.8</v>
      </c>
    </row>
    <row r="268" spans="1:8" ht="30" hidden="1">
      <c r="A268" s="4">
        <v>266</v>
      </c>
      <c r="B268" s="4">
        <v>2660</v>
      </c>
      <c r="C268" s="32" t="s">
        <v>1518</v>
      </c>
      <c r="D268" s="4" t="s">
        <v>626</v>
      </c>
      <c r="E268" s="4">
        <v>1</v>
      </c>
      <c r="F268" s="4" t="s">
        <v>26</v>
      </c>
      <c r="G268" s="4">
        <v>112</v>
      </c>
      <c r="H268" s="4">
        <v>116.8</v>
      </c>
    </row>
    <row r="269" spans="1:8" ht="45" hidden="1">
      <c r="A269" s="4">
        <v>267</v>
      </c>
      <c r="B269" s="4">
        <v>2670</v>
      </c>
      <c r="C269" s="32" t="s">
        <v>1519</v>
      </c>
      <c r="D269" s="4" t="s">
        <v>3607</v>
      </c>
      <c r="E269" s="4">
        <v>1</v>
      </c>
      <c r="F269" s="4" t="s">
        <v>9</v>
      </c>
      <c r="G269" s="4">
        <v>887</v>
      </c>
      <c r="H269" s="4">
        <v>582.1</v>
      </c>
    </row>
    <row r="270" spans="1:8" ht="30" hidden="1">
      <c r="A270" s="4">
        <v>268</v>
      </c>
      <c r="B270" s="4">
        <v>2680</v>
      </c>
      <c r="C270" s="32" t="s">
        <v>1520</v>
      </c>
      <c r="D270" s="4" t="s">
        <v>627</v>
      </c>
      <c r="E270" s="4">
        <v>1</v>
      </c>
      <c r="F270" s="4" t="s">
        <v>33</v>
      </c>
      <c r="G270" s="4">
        <v>113</v>
      </c>
      <c r="H270" s="4">
        <v>85.1</v>
      </c>
    </row>
    <row r="271" spans="1:8" ht="30" hidden="1">
      <c r="A271" s="4">
        <v>269</v>
      </c>
      <c r="B271" s="4">
        <v>2690</v>
      </c>
      <c r="C271" s="32" t="s">
        <v>1521</v>
      </c>
      <c r="D271" s="4" t="s">
        <v>958</v>
      </c>
      <c r="E271" s="4">
        <v>1</v>
      </c>
      <c r="F271" s="4" t="s">
        <v>33</v>
      </c>
      <c r="G271" s="4">
        <v>363</v>
      </c>
      <c r="H271" s="4">
        <v>972.2</v>
      </c>
    </row>
    <row r="272" spans="1:8" hidden="1">
      <c r="A272" s="4">
        <v>270</v>
      </c>
      <c r="B272" s="4">
        <v>2700</v>
      </c>
      <c r="C272" s="32" t="s">
        <v>1522</v>
      </c>
      <c r="D272" s="4" t="s">
        <v>628</v>
      </c>
      <c r="E272" s="4">
        <v>1</v>
      </c>
      <c r="F272" s="4" t="s">
        <v>33</v>
      </c>
      <c r="G272" s="4">
        <v>0</v>
      </c>
      <c r="H272" s="4">
        <v>640.5</v>
      </c>
    </row>
    <row r="273" spans="1:8" hidden="1">
      <c r="A273" s="4">
        <v>271</v>
      </c>
      <c r="B273" s="4">
        <v>2710</v>
      </c>
      <c r="C273" s="32" t="s">
        <v>1523</v>
      </c>
      <c r="D273" s="4" t="s">
        <v>629</v>
      </c>
      <c r="E273" s="4">
        <v>1</v>
      </c>
      <c r="F273" s="4" t="s">
        <v>33</v>
      </c>
      <c r="G273" s="4">
        <v>246</v>
      </c>
      <c r="H273" s="4">
        <v>640.5</v>
      </c>
    </row>
    <row r="274" spans="1:8" hidden="1">
      <c r="A274" s="4">
        <v>272</v>
      </c>
      <c r="B274" s="4">
        <v>2720</v>
      </c>
      <c r="C274" s="32" t="s">
        <v>1524</v>
      </c>
      <c r="D274" s="4" t="s">
        <v>630</v>
      </c>
      <c r="E274" s="4"/>
      <c r="F274" s="4" t="s">
        <v>33</v>
      </c>
      <c r="G274" s="4">
        <v>135</v>
      </c>
      <c r="H274" s="4"/>
    </row>
    <row r="275" spans="1:8" ht="30" hidden="1">
      <c r="A275" s="4">
        <v>273</v>
      </c>
      <c r="B275" s="4">
        <v>2730</v>
      </c>
      <c r="C275" s="32" t="s">
        <v>1525</v>
      </c>
      <c r="D275" s="4" t="s">
        <v>631</v>
      </c>
      <c r="E275" s="4">
        <v>1</v>
      </c>
      <c r="F275" s="4" t="s">
        <v>33</v>
      </c>
      <c r="G275" s="4">
        <v>743</v>
      </c>
      <c r="H275" s="4">
        <v>145.5</v>
      </c>
    </row>
    <row r="276" spans="1:8" ht="30" hidden="1">
      <c r="A276" s="4">
        <v>274</v>
      </c>
      <c r="B276" s="4">
        <v>2740</v>
      </c>
      <c r="C276" s="32" t="s">
        <v>1526</v>
      </c>
      <c r="D276" s="4" t="s">
        <v>632</v>
      </c>
      <c r="E276" s="4">
        <v>1</v>
      </c>
      <c r="F276" s="4" t="s">
        <v>33</v>
      </c>
      <c r="G276" s="4">
        <v>217</v>
      </c>
      <c r="H276" s="4">
        <v>183.2</v>
      </c>
    </row>
    <row r="277" spans="1:8" ht="30" hidden="1">
      <c r="A277" s="4">
        <v>275</v>
      </c>
      <c r="B277" s="4">
        <v>2750</v>
      </c>
      <c r="C277" s="32" t="s">
        <v>1527</v>
      </c>
      <c r="D277" s="4" t="s">
        <v>633</v>
      </c>
      <c r="E277" s="4">
        <v>1</v>
      </c>
      <c r="F277" s="4" t="s">
        <v>33</v>
      </c>
      <c r="G277" s="4">
        <v>1075</v>
      </c>
      <c r="H277" s="4">
        <v>57.4</v>
      </c>
    </row>
    <row r="278" spans="1:8" ht="30" hidden="1">
      <c r="A278" s="4">
        <v>276</v>
      </c>
      <c r="B278" s="4">
        <v>2760</v>
      </c>
      <c r="C278" s="32" t="s">
        <v>1528</v>
      </c>
      <c r="D278" s="4" t="s">
        <v>3608</v>
      </c>
      <c r="E278" s="4"/>
      <c r="F278" s="4" t="s">
        <v>33</v>
      </c>
      <c r="G278" s="4">
        <v>814</v>
      </c>
      <c r="H278" s="4"/>
    </row>
    <row r="279" spans="1:8" ht="30" hidden="1">
      <c r="A279" s="4">
        <v>277</v>
      </c>
      <c r="B279" s="4">
        <v>2770</v>
      </c>
      <c r="C279" s="32" t="s">
        <v>1529</v>
      </c>
      <c r="D279" s="4" t="s">
        <v>959</v>
      </c>
      <c r="E279" s="4">
        <v>1</v>
      </c>
      <c r="F279" s="4" t="s">
        <v>33</v>
      </c>
      <c r="G279" s="4">
        <v>754</v>
      </c>
      <c r="H279" s="4">
        <v>191.1</v>
      </c>
    </row>
    <row r="280" spans="1:8" ht="30" hidden="1">
      <c r="A280" s="4">
        <v>278</v>
      </c>
      <c r="B280" s="4">
        <v>2780</v>
      </c>
      <c r="C280" s="32" t="s">
        <v>1530</v>
      </c>
      <c r="D280" s="4" t="s">
        <v>634</v>
      </c>
      <c r="E280" s="4">
        <v>1</v>
      </c>
      <c r="F280" s="4" t="s">
        <v>33</v>
      </c>
      <c r="G280" s="4">
        <v>0</v>
      </c>
      <c r="H280" s="4">
        <v>167.3</v>
      </c>
    </row>
    <row r="281" spans="1:8" hidden="1">
      <c r="A281" s="4">
        <v>279</v>
      </c>
      <c r="B281" s="4">
        <v>2790</v>
      </c>
      <c r="C281" s="32" t="s">
        <v>1531</v>
      </c>
      <c r="D281" s="4" t="s">
        <v>635</v>
      </c>
      <c r="E281" s="4">
        <v>1</v>
      </c>
      <c r="F281" s="4" t="s">
        <v>33</v>
      </c>
      <c r="G281" s="4">
        <v>192</v>
      </c>
      <c r="H281" s="4">
        <v>144.5</v>
      </c>
    </row>
    <row r="282" spans="1:8" hidden="1">
      <c r="A282" s="4">
        <v>280</v>
      </c>
      <c r="B282" s="4">
        <v>2800</v>
      </c>
      <c r="C282" s="32" t="s">
        <v>1532</v>
      </c>
      <c r="D282" s="4" t="s">
        <v>636</v>
      </c>
      <c r="E282" s="4"/>
      <c r="F282" s="4" t="s">
        <v>33</v>
      </c>
      <c r="G282" s="4">
        <v>234</v>
      </c>
      <c r="H282" s="4"/>
    </row>
    <row r="283" spans="1:8" hidden="1">
      <c r="A283" s="4">
        <v>281</v>
      </c>
      <c r="B283" s="4">
        <v>2810</v>
      </c>
      <c r="C283" s="32" t="s">
        <v>1533</v>
      </c>
      <c r="D283" s="4" t="s">
        <v>960</v>
      </c>
      <c r="E283" s="4">
        <v>1</v>
      </c>
      <c r="F283" s="4" t="s">
        <v>33</v>
      </c>
      <c r="G283" s="4">
        <v>68</v>
      </c>
      <c r="H283" s="4">
        <v>170.3</v>
      </c>
    </row>
    <row r="284" spans="1:8" hidden="1">
      <c r="A284" s="4">
        <v>282</v>
      </c>
      <c r="B284" s="4">
        <v>2820</v>
      </c>
      <c r="C284" s="32" t="s">
        <v>1534</v>
      </c>
      <c r="D284" s="4" t="s">
        <v>961</v>
      </c>
      <c r="E284" s="4">
        <v>1</v>
      </c>
      <c r="F284" s="4" t="s">
        <v>33</v>
      </c>
      <c r="G284" s="4">
        <v>0</v>
      </c>
      <c r="H284" s="4">
        <v>146.5</v>
      </c>
    </row>
    <row r="285" spans="1:8" hidden="1">
      <c r="A285" s="4">
        <v>283</v>
      </c>
      <c r="B285" s="4">
        <v>2830</v>
      </c>
      <c r="C285" s="32" t="s">
        <v>1535</v>
      </c>
      <c r="D285" s="4" t="s">
        <v>637</v>
      </c>
      <c r="E285" s="4"/>
      <c r="F285" s="4" t="s">
        <v>33</v>
      </c>
      <c r="G285" s="4">
        <v>248</v>
      </c>
      <c r="H285" s="4"/>
    </row>
    <row r="286" spans="1:8" hidden="1">
      <c r="A286" s="4">
        <v>284</v>
      </c>
      <c r="B286" s="4">
        <v>2840</v>
      </c>
      <c r="C286" s="32" t="s">
        <v>1536</v>
      </c>
      <c r="D286" s="4" t="s">
        <v>638</v>
      </c>
      <c r="E286" s="4">
        <v>1</v>
      </c>
      <c r="F286" s="4" t="s">
        <v>33</v>
      </c>
      <c r="G286" s="4">
        <v>217</v>
      </c>
      <c r="H286" s="4">
        <v>202</v>
      </c>
    </row>
    <row r="287" spans="1:8" hidden="1">
      <c r="A287" s="4">
        <v>285</v>
      </c>
      <c r="B287" s="4">
        <v>2850</v>
      </c>
      <c r="C287" s="32" t="s">
        <v>1537</v>
      </c>
      <c r="D287" s="4" t="s">
        <v>639</v>
      </c>
      <c r="E287" s="4">
        <v>1</v>
      </c>
      <c r="F287" s="4" t="s">
        <v>33</v>
      </c>
      <c r="G287" s="4">
        <v>187</v>
      </c>
      <c r="H287" s="4">
        <v>167.3</v>
      </c>
    </row>
    <row r="288" spans="1:8" hidden="1">
      <c r="A288" s="4">
        <v>286</v>
      </c>
      <c r="B288" s="4">
        <v>2860</v>
      </c>
      <c r="C288" s="32" t="s">
        <v>1538</v>
      </c>
      <c r="D288" s="4" t="s">
        <v>640</v>
      </c>
      <c r="E288" s="4"/>
      <c r="F288" s="4" t="s">
        <v>33</v>
      </c>
      <c r="G288" s="4">
        <v>0</v>
      </c>
      <c r="H288" s="4"/>
    </row>
    <row r="289" spans="1:8" hidden="1">
      <c r="A289" s="4">
        <v>287</v>
      </c>
      <c r="B289" s="4">
        <v>2870</v>
      </c>
      <c r="C289" s="32" t="s">
        <v>1539</v>
      </c>
      <c r="D289" s="4" t="s">
        <v>641</v>
      </c>
      <c r="E289" s="4">
        <v>1</v>
      </c>
      <c r="F289" s="4" t="s">
        <v>33</v>
      </c>
      <c r="G289" s="4">
        <v>215</v>
      </c>
      <c r="H289" s="4">
        <v>85.1</v>
      </c>
    </row>
    <row r="290" spans="1:8" hidden="1">
      <c r="A290" s="4">
        <v>288</v>
      </c>
      <c r="B290" s="4">
        <v>2880</v>
      </c>
      <c r="C290" s="32" t="s">
        <v>1540</v>
      </c>
      <c r="D290" s="4" t="s">
        <v>642</v>
      </c>
      <c r="E290" s="4">
        <v>1</v>
      </c>
      <c r="F290" s="4" t="s">
        <v>33</v>
      </c>
      <c r="G290" s="4">
        <v>179</v>
      </c>
      <c r="H290" s="4">
        <v>70.3</v>
      </c>
    </row>
    <row r="291" spans="1:8" ht="30" hidden="1">
      <c r="A291" s="4">
        <v>289</v>
      </c>
      <c r="B291" s="4">
        <v>2890</v>
      </c>
      <c r="C291" s="32" t="s">
        <v>1541</v>
      </c>
      <c r="D291" s="4" t="s">
        <v>962</v>
      </c>
      <c r="E291" s="4"/>
      <c r="F291" s="4" t="s">
        <v>33</v>
      </c>
      <c r="G291" s="4">
        <v>0</v>
      </c>
      <c r="H291" s="4"/>
    </row>
    <row r="292" spans="1:8" hidden="1">
      <c r="A292" s="4">
        <v>290</v>
      </c>
      <c r="B292" s="4">
        <v>2900</v>
      </c>
      <c r="C292" s="32" t="s">
        <v>1542</v>
      </c>
      <c r="D292" s="4" t="s">
        <v>643</v>
      </c>
      <c r="E292" s="4">
        <v>1</v>
      </c>
      <c r="F292" s="4" t="s">
        <v>33</v>
      </c>
      <c r="G292" s="4">
        <v>236</v>
      </c>
      <c r="H292" s="4">
        <v>62.4</v>
      </c>
    </row>
    <row r="293" spans="1:8" hidden="1">
      <c r="A293" s="4">
        <v>291</v>
      </c>
      <c r="B293" s="4">
        <v>2910</v>
      </c>
      <c r="C293" s="32" t="s">
        <v>1543</v>
      </c>
      <c r="D293" s="4" t="s">
        <v>644</v>
      </c>
      <c r="E293" s="4">
        <v>1</v>
      </c>
      <c r="F293" s="4" t="s">
        <v>33</v>
      </c>
      <c r="G293" s="4">
        <v>194</v>
      </c>
      <c r="H293" s="4">
        <v>49.5</v>
      </c>
    </row>
    <row r="294" spans="1:8" ht="30" hidden="1">
      <c r="A294" s="4">
        <v>292</v>
      </c>
      <c r="B294" s="4">
        <v>2920</v>
      </c>
      <c r="C294" s="32" t="s">
        <v>1544</v>
      </c>
      <c r="D294" s="4" t="s">
        <v>645</v>
      </c>
      <c r="E294" s="4">
        <v>1</v>
      </c>
      <c r="F294" s="4" t="s">
        <v>33</v>
      </c>
      <c r="G294" s="4">
        <v>0</v>
      </c>
      <c r="H294" s="4">
        <v>41.6</v>
      </c>
    </row>
    <row r="295" spans="1:8" hidden="1">
      <c r="A295" s="4">
        <v>293</v>
      </c>
      <c r="B295" s="4">
        <v>2930</v>
      </c>
      <c r="C295" s="32" t="s">
        <v>1545</v>
      </c>
      <c r="D295" s="4" t="s">
        <v>646</v>
      </c>
      <c r="E295" s="4">
        <v>1</v>
      </c>
      <c r="F295" s="4" t="s">
        <v>33</v>
      </c>
      <c r="G295" s="4">
        <v>98</v>
      </c>
      <c r="H295" s="4">
        <v>55.4</v>
      </c>
    </row>
    <row r="296" spans="1:8" hidden="1">
      <c r="A296" s="4">
        <v>294</v>
      </c>
      <c r="B296" s="4">
        <v>2940</v>
      </c>
      <c r="C296" s="32" t="s">
        <v>1546</v>
      </c>
      <c r="D296" s="4" t="s">
        <v>647</v>
      </c>
      <c r="E296" s="4"/>
      <c r="F296" s="4" t="s">
        <v>33</v>
      </c>
      <c r="G296" s="4">
        <v>81</v>
      </c>
      <c r="H296" s="4"/>
    </row>
    <row r="297" spans="1:8" ht="30" hidden="1">
      <c r="A297" s="4">
        <v>295</v>
      </c>
      <c r="B297" s="4">
        <v>2950</v>
      </c>
      <c r="C297" s="32" t="s">
        <v>1547</v>
      </c>
      <c r="D297" s="4" t="s">
        <v>963</v>
      </c>
      <c r="E297" s="4">
        <v>1</v>
      </c>
      <c r="F297" s="4" t="s">
        <v>33</v>
      </c>
      <c r="G297" s="4">
        <v>0</v>
      </c>
      <c r="H297" s="4">
        <v>21.8</v>
      </c>
    </row>
    <row r="298" spans="1:8" hidden="1">
      <c r="A298" s="4">
        <v>296</v>
      </c>
      <c r="B298" s="4">
        <v>2960</v>
      </c>
      <c r="C298" s="32" t="s">
        <v>1548</v>
      </c>
      <c r="D298" s="4" t="s">
        <v>637</v>
      </c>
      <c r="E298" s="4">
        <v>1</v>
      </c>
      <c r="F298" s="4" t="s">
        <v>33</v>
      </c>
      <c r="G298" s="4">
        <v>72</v>
      </c>
      <c r="H298" s="4">
        <v>17.8</v>
      </c>
    </row>
    <row r="299" spans="1:8" hidden="1">
      <c r="A299" s="4">
        <v>297</v>
      </c>
      <c r="B299" s="4">
        <v>2970</v>
      </c>
      <c r="C299" s="32" t="s">
        <v>1549</v>
      </c>
      <c r="D299" s="3" t="s">
        <v>638</v>
      </c>
      <c r="E299" s="4">
        <v>1</v>
      </c>
      <c r="F299" s="4" t="s">
        <v>33</v>
      </c>
      <c r="G299" s="2">
        <v>57</v>
      </c>
      <c r="H299" s="2">
        <v>1428.6</v>
      </c>
    </row>
    <row r="300" spans="1:8" hidden="1">
      <c r="A300" s="4">
        <v>298</v>
      </c>
      <c r="B300" s="4">
        <v>2980</v>
      </c>
      <c r="C300" s="32" t="s">
        <v>1550</v>
      </c>
      <c r="D300" s="3" t="s">
        <v>639</v>
      </c>
      <c r="E300" s="4"/>
      <c r="F300" s="4" t="s">
        <v>33</v>
      </c>
      <c r="G300" s="4">
        <v>49</v>
      </c>
      <c r="H300" s="4"/>
    </row>
    <row r="301" spans="1:8" hidden="1">
      <c r="A301" s="4">
        <v>299</v>
      </c>
      <c r="B301" s="4">
        <v>2990</v>
      </c>
      <c r="C301" s="32" t="s">
        <v>1551</v>
      </c>
      <c r="D301" s="4" t="s">
        <v>964</v>
      </c>
      <c r="E301" s="4">
        <v>1</v>
      </c>
      <c r="F301" s="4" t="s">
        <v>20</v>
      </c>
      <c r="G301" s="2">
        <v>67</v>
      </c>
      <c r="H301" s="2">
        <v>1134.5</v>
      </c>
    </row>
    <row r="302" spans="1:8" ht="30" hidden="1">
      <c r="A302" s="4">
        <v>300</v>
      </c>
      <c r="B302" s="4">
        <v>3000</v>
      </c>
      <c r="C302" s="32" t="s">
        <v>1552</v>
      </c>
      <c r="D302" s="4" t="s">
        <v>965</v>
      </c>
      <c r="E302" s="4">
        <v>1</v>
      </c>
      <c r="F302" s="4" t="s">
        <v>33</v>
      </c>
      <c r="G302" s="4">
        <v>0</v>
      </c>
      <c r="H302" s="4">
        <v>973.2</v>
      </c>
    </row>
    <row r="303" spans="1:8" hidden="1">
      <c r="A303" s="4">
        <v>301</v>
      </c>
      <c r="B303" s="4">
        <v>3010</v>
      </c>
      <c r="C303" s="32" t="s">
        <v>1553</v>
      </c>
      <c r="D303" s="4" t="s">
        <v>648</v>
      </c>
      <c r="E303" s="4">
        <v>1</v>
      </c>
      <c r="F303" s="4" t="s">
        <v>33</v>
      </c>
      <c r="G303" s="2">
        <v>29</v>
      </c>
      <c r="H303" s="2">
        <v>1117.7</v>
      </c>
    </row>
    <row r="304" spans="1:8" hidden="1">
      <c r="A304" s="4">
        <v>302</v>
      </c>
      <c r="B304" s="4">
        <v>3020</v>
      </c>
      <c r="C304" s="32" t="s">
        <v>1554</v>
      </c>
      <c r="D304" s="3" t="s">
        <v>649</v>
      </c>
      <c r="E304" s="4">
        <v>1</v>
      </c>
      <c r="F304" s="4" t="s">
        <v>33</v>
      </c>
      <c r="G304" s="4">
        <v>24</v>
      </c>
      <c r="H304" s="4">
        <v>331.7</v>
      </c>
    </row>
    <row r="305" spans="1:8" ht="75" hidden="1">
      <c r="A305" s="4">
        <v>303</v>
      </c>
      <c r="B305" s="4">
        <v>3030</v>
      </c>
      <c r="C305" s="32" t="s">
        <v>1555</v>
      </c>
      <c r="D305" s="3" t="s">
        <v>3609</v>
      </c>
      <c r="E305" s="4"/>
      <c r="F305" s="4" t="s">
        <v>9</v>
      </c>
      <c r="G305" s="4">
        <v>1679</v>
      </c>
      <c r="H305" s="4"/>
    </row>
    <row r="306" spans="1:8" ht="165" hidden="1">
      <c r="A306" s="4">
        <v>304</v>
      </c>
      <c r="B306" s="4">
        <v>3040</v>
      </c>
      <c r="C306" s="32" t="s">
        <v>1556</v>
      </c>
      <c r="D306" s="4" t="s">
        <v>3610</v>
      </c>
      <c r="E306" s="4">
        <v>1</v>
      </c>
      <c r="F306" s="4" t="s">
        <v>9</v>
      </c>
      <c r="G306" s="2">
        <v>0</v>
      </c>
      <c r="H306" s="2">
        <v>2583.9</v>
      </c>
    </row>
    <row r="307" spans="1:8" ht="30" hidden="1">
      <c r="A307" s="4">
        <v>305</v>
      </c>
      <c r="B307" s="4">
        <v>3050</v>
      </c>
      <c r="C307" s="32" t="s">
        <v>1557</v>
      </c>
      <c r="D307" s="4" t="s">
        <v>650</v>
      </c>
      <c r="E307" s="4">
        <v>1</v>
      </c>
      <c r="F307" s="4" t="s">
        <v>9</v>
      </c>
      <c r="G307" s="2">
        <v>1366</v>
      </c>
      <c r="H307" s="2">
        <v>3020.5</v>
      </c>
    </row>
    <row r="308" spans="1:8" ht="30" hidden="1">
      <c r="A308" s="4">
        <v>306</v>
      </c>
      <c r="B308" s="4">
        <v>3060</v>
      </c>
      <c r="C308" s="32" t="s">
        <v>1558</v>
      </c>
      <c r="D308" s="3" t="s">
        <v>651</v>
      </c>
      <c r="E308" s="4"/>
      <c r="F308" s="4" t="s">
        <v>9</v>
      </c>
      <c r="G308" s="4">
        <v>1233</v>
      </c>
      <c r="H308" s="4"/>
    </row>
    <row r="309" spans="1:8" ht="45" hidden="1">
      <c r="A309" s="4">
        <v>307</v>
      </c>
      <c r="B309" s="4">
        <v>3070</v>
      </c>
      <c r="C309" s="32" t="s">
        <v>1559</v>
      </c>
      <c r="D309" s="4" t="s">
        <v>3611</v>
      </c>
      <c r="E309" s="4">
        <v>1</v>
      </c>
      <c r="F309" s="4" t="s">
        <v>9</v>
      </c>
      <c r="G309" s="4">
        <v>1366</v>
      </c>
      <c r="H309" s="4">
        <v>846.5</v>
      </c>
    </row>
    <row r="310" spans="1:8" ht="75" hidden="1">
      <c r="A310" s="4">
        <v>308</v>
      </c>
      <c r="B310" s="4">
        <v>3080</v>
      </c>
      <c r="C310" s="32" t="s">
        <v>1560</v>
      </c>
      <c r="D310" s="4" t="s">
        <v>652</v>
      </c>
      <c r="E310" s="4">
        <v>1</v>
      </c>
      <c r="F310" s="4" t="s">
        <v>20</v>
      </c>
      <c r="G310" s="4">
        <v>389</v>
      </c>
      <c r="H310" s="4">
        <v>580.1</v>
      </c>
    </row>
    <row r="311" spans="1:8" ht="150" hidden="1">
      <c r="A311" s="4">
        <v>309</v>
      </c>
      <c r="B311" s="4">
        <v>3090</v>
      </c>
      <c r="C311" s="32" t="s">
        <v>1561</v>
      </c>
      <c r="D311" s="4" t="s">
        <v>966</v>
      </c>
      <c r="E311" s="4">
        <v>1</v>
      </c>
      <c r="F311" s="4" t="s">
        <v>9</v>
      </c>
      <c r="G311" s="4">
        <v>0</v>
      </c>
      <c r="H311" s="4">
        <v>59.4</v>
      </c>
    </row>
    <row r="312" spans="1:8" hidden="1">
      <c r="A312" s="4">
        <v>310</v>
      </c>
      <c r="B312" s="4">
        <v>3100</v>
      </c>
      <c r="C312" s="32" t="s">
        <v>1562</v>
      </c>
      <c r="D312" s="4" t="s">
        <v>653</v>
      </c>
      <c r="E312" s="4">
        <v>1</v>
      </c>
      <c r="F312" s="4" t="s">
        <v>9</v>
      </c>
      <c r="G312" s="4">
        <v>2773</v>
      </c>
      <c r="H312" s="4">
        <v>66.3</v>
      </c>
    </row>
    <row r="313" spans="1:8" hidden="1">
      <c r="A313" s="4">
        <v>311</v>
      </c>
      <c r="B313" s="4">
        <v>3110</v>
      </c>
      <c r="C313" s="32" t="s">
        <v>1563</v>
      </c>
      <c r="D313" s="3" t="s">
        <v>654</v>
      </c>
      <c r="E313" s="4">
        <v>1</v>
      </c>
      <c r="F313" s="4" t="s">
        <v>9</v>
      </c>
      <c r="G313" s="2">
        <v>3431</v>
      </c>
      <c r="H313" s="2">
        <v>4191.7</v>
      </c>
    </row>
    <row r="314" spans="1:8" ht="120" hidden="1">
      <c r="A314" s="4">
        <v>312</v>
      </c>
      <c r="B314" s="4">
        <v>3120</v>
      </c>
      <c r="C314" s="32" t="s">
        <v>1564</v>
      </c>
      <c r="D314" s="3" t="s">
        <v>3612</v>
      </c>
      <c r="E314" s="4">
        <v>1</v>
      </c>
      <c r="F314" s="4" t="s">
        <v>9</v>
      </c>
      <c r="G314" s="2">
        <v>0</v>
      </c>
      <c r="H314" s="2">
        <v>1822.6</v>
      </c>
    </row>
    <row r="315" spans="1:8" ht="45" hidden="1">
      <c r="A315" s="4">
        <v>313</v>
      </c>
      <c r="B315" s="4">
        <v>3130</v>
      </c>
      <c r="C315" s="32" t="s">
        <v>1565</v>
      </c>
      <c r="D315" s="4" t="s">
        <v>3613</v>
      </c>
      <c r="E315" s="4">
        <v>1</v>
      </c>
      <c r="F315" s="4" t="s">
        <v>9</v>
      </c>
      <c r="G315" s="4">
        <v>1033</v>
      </c>
      <c r="H315" s="4">
        <v>425.7</v>
      </c>
    </row>
    <row r="316" spans="1:8" hidden="1">
      <c r="A316" s="4">
        <v>314</v>
      </c>
      <c r="B316" s="4">
        <v>3140</v>
      </c>
      <c r="C316" s="32" t="s">
        <v>1566</v>
      </c>
      <c r="D316" s="4" t="s">
        <v>655</v>
      </c>
      <c r="E316" s="4"/>
      <c r="F316" s="4" t="s">
        <v>9</v>
      </c>
      <c r="G316" s="4">
        <v>762</v>
      </c>
      <c r="H316" s="4"/>
    </row>
    <row r="317" spans="1:8" ht="30" hidden="1">
      <c r="A317" s="4">
        <v>315</v>
      </c>
      <c r="B317" s="4">
        <v>3150</v>
      </c>
      <c r="C317" s="32" t="s">
        <v>1567</v>
      </c>
      <c r="D317" s="4" t="s">
        <v>656</v>
      </c>
      <c r="E317" s="4">
        <v>1</v>
      </c>
      <c r="F317" s="4" t="s">
        <v>26</v>
      </c>
      <c r="G317" s="4">
        <v>70</v>
      </c>
      <c r="H317" s="4">
        <v>620.70000000000005</v>
      </c>
    </row>
    <row r="318" spans="1:8" ht="30" hidden="1">
      <c r="A318" s="4">
        <v>316</v>
      </c>
      <c r="B318" s="4">
        <v>3160</v>
      </c>
      <c r="C318" s="32" t="s">
        <v>1568</v>
      </c>
      <c r="D318" s="4" t="s">
        <v>657</v>
      </c>
      <c r="E318" s="4">
        <v>1</v>
      </c>
      <c r="F318" s="4" t="s">
        <v>26</v>
      </c>
      <c r="G318" s="4">
        <v>76</v>
      </c>
      <c r="H318" s="4">
        <v>655.4</v>
      </c>
    </row>
    <row r="319" spans="1:8" ht="60" hidden="1">
      <c r="A319" s="4">
        <v>317</v>
      </c>
      <c r="B319" s="4">
        <v>3170</v>
      </c>
      <c r="C319" s="32" t="s">
        <v>1569</v>
      </c>
      <c r="D319" s="4" t="s">
        <v>967</v>
      </c>
      <c r="E319" s="4">
        <v>1</v>
      </c>
      <c r="F319" s="4" t="s">
        <v>9</v>
      </c>
      <c r="G319" s="4">
        <v>5451</v>
      </c>
      <c r="H319" s="4">
        <v>258.39999999999998</v>
      </c>
    </row>
    <row r="320" spans="1:8" ht="75" hidden="1">
      <c r="A320" s="4">
        <v>318</v>
      </c>
      <c r="B320" s="4">
        <v>3180</v>
      </c>
      <c r="C320" s="32" t="s">
        <v>1570</v>
      </c>
      <c r="D320" s="4" t="s">
        <v>968</v>
      </c>
      <c r="E320" s="4"/>
      <c r="F320" s="4" t="s">
        <v>9</v>
      </c>
      <c r="G320" s="4">
        <v>2207</v>
      </c>
      <c r="H320" s="4"/>
    </row>
    <row r="321" spans="1:8" hidden="1">
      <c r="A321" s="4">
        <v>319</v>
      </c>
      <c r="B321" s="4">
        <v>3190</v>
      </c>
      <c r="C321" s="32" t="s">
        <v>1571</v>
      </c>
      <c r="D321" s="4" t="s">
        <v>969</v>
      </c>
      <c r="E321" s="4">
        <v>1</v>
      </c>
      <c r="F321" s="4" t="s">
        <v>33</v>
      </c>
      <c r="G321" s="4">
        <v>452</v>
      </c>
      <c r="H321" s="4">
        <v>84.2</v>
      </c>
    </row>
    <row r="322" spans="1:8" hidden="1">
      <c r="A322" s="4">
        <v>320</v>
      </c>
      <c r="B322" s="4">
        <v>3200</v>
      </c>
      <c r="C322" s="32" t="s">
        <v>1572</v>
      </c>
      <c r="D322" s="4" t="s">
        <v>658</v>
      </c>
      <c r="E322" s="4">
        <v>1</v>
      </c>
      <c r="F322" s="4" t="s">
        <v>9</v>
      </c>
      <c r="G322" s="4">
        <v>0</v>
      </c>
      <c r="H322" s="4">
        <v>96</v>
      </c>
    </row>
    <row r="323" spans="1:8" hidden="1">
      <c r="A323" s="4">
        <v>321</v>
      </c>
      <c r="B323" s="4">
        <v>3210</v>
      </c>
      <c r="C323" s="32" t="s">
        <v>1573</v>
      </c>
      <c r="D323" s="4" t="s">
        <v>659</v>
      </c>
      <c r="E323" s="4">
        <v>1</v>
      </c>
      <c r="F323" s="4" t="s">
        <v>9</v>
      </c>
      <c r="G323" s="4">
        <v>747</v>
      </c>
      <c r="H323" s="4">
        <v>104.9</v>
      </c>
    </row>
    <row r="324" spans="1:8" hidden="1">
      <c r="A324" s="4">
        <v>322</v>
      </c>
      <c r="B324" s="4">
        <v>3220</v>
      </c>
      <c r="C324" s="32" t="s">
        <v>1574</v>
      </c>
      <c r="D324" s="3" t="s">
        <v>660</v>
      </c>
      <c r="E324" s="4">
        <v>1</v>
      </c>
      <c r="F324" s="4" t="s">
        <v>9</v>
      </c>
      <c r="G324" s="4">
        <v>747</v>
      </c>
      <c r="H324" s="4">
        <v>115.8</v>
      </c>
    </row>
    <row r="325" spans="1:8" ht="30" hidden="1">
      <c r="A325" s="4">
        <v>323</v>
      </c>
      <c r="B325" s="4">
        <v>3230</v>
      </c>
      <c r="C325" s="32" t="s">
        <v>1575</v>
      </c>
      <c r="D325" s="4" t="s">
        <v>661</v>
      </c>
      <c r="E325" s="4"/>
      <c r="F325" s="4" t="s">
        <v>9</v>
      </c>
      <c r="G325" s="4">
        <v>323</v>
      </c>
      <c r="H325" s="4"/>
    </row>
    <row r="326" spans="1:8" ht="30" hidden="1">
      <c r="A326" s="4">
        <v>324</v>
      </c>
      <c r="B326" s="4">
        <v>3240</v>
      </c>
      <c r="C326" s="32" t="s">
        <v>1576</v>
      </c>
      <c r="D326" s="4" t="s">
        <v>662</v>
      </c>
      <c r="E326" s="4">
        <v>1</v>
      </c>
      <c r="F326" s="4" t="s">
        <v>26</v>
      </c>
      <c r="G326" s="4">
        <v>0</v>
      </c>
      <c r="H326" s="4">
        <v>85.1</v>
      </c>
    </row>
    <row r="327" spans="1:8" hidden="1">
      <c r="A327" s="4">
        <v>325</v>
      </c>
      <c r="B327" s="4">
        <v>3250</v>
      </c>
      <c r="C327" s="32" t="s">
        <v>1577</v>
      </c>
      <c r="D327" s="4" t="s">
        <v>663</v>
      </c>
      <c r="E327" s="4">
        <v>1</v>
      </c>
      <c r="F327" s="4" t="s">
        <v>26</v>
      </c>
      <c r="G327" s="4">
        <v>106</v>
      </c>
      <c r="H327" s="4">
        <v>108.9</v>
      </c>
    </row>
    <row r="328" spans="1:8" hidden="1">
      <c r="A328" s="4">
        <v>326</v>
      </c>
      <c r="B328" s="4">
        <v>3260</v>
      </c>
      <c r="C328" s="32" t="s">
        <v>1578</v>
      </c>
      <c r="D328" s="4" t="s">
        <v>664</v>
      </c>
      <c r="E328" s="4">
        <v>1</v>
      </c>
      <c r="F328" s="4" t="s">
        <v>26</v>
      </c>
      <c r="G328" s="4">
        <v>119</v>
      </c>
      <c r="H328" s="4">
        <v>92.1</v>
      </c>
    </row>
    <row r="329" spans="1:8" ht="45" hidden="1">
      <c r="A329" s="4">
        <v>327</v>
      </c>
      <c r="B329" s="4">
        <v>3270</v>
      </c>
      <c r="C329" s="32" t="s">
        <v>1579</v>
      </c>
      <c r="D329" s="4" t="s">
        <v>970</v>
      </c>
      <c r="E329" s="4">
        <v>1</v>
      </c>
      <c r="F329" s="4" t="s">
        <v>33</v>
      </c>
      <c r="G329" s="4">
        <v>128</v>
      </c>
      <c r="H329" s="4">
        <v>277.2</v>
      </c>
    </row>
    <row r="330" spans="1:8" ht="60" hidden="1">
      <c r="A330" s="4">
        <v>328</v>
      </c>
      <c r="B330" s="4">
        <v>3280</v>
      </c>
      <c r="C330" s="32" t="s">
        <v>1580</v>
      </c>
      <c r="D330" s="3" t="s">
        <v>665</v>
      </c>
      <c r="E330" s="4">
        <v>1</v>
      </c>
      <c r="F330" s="4" t="s">
        <v>33</v>
      </c>
      <c r="G330" s="4">
        <v>148</v>
      </c>
      <c r="H330" s="4">
        <v>416.8</v>
      </c>
    </row>
    <row r="331" spans="1:8" ht="30" hidden="1">
      <c r="A331" s="4">
        <v>329</v>
      </c>
      <c r="B331" s="4">
        <v>3290</v>
      </c>
      <c r="C331" s="32" t="s">
        <v>1581</v>
      </c>
      <c r="D331" s="4" t="s">
        <v>666</v>
      </c>
      <c r="E331" s="4">
        <v>1</v>
      </c>
      <c r="F331" s="4" t="s">
        <v>26</v>
      </c>
      <c r="G331" s="4">
        <v>0</v>
      </c>
      <c r="H331" s="4">
        <v>255.4</v>
      </c>
    </row>
    <row r="332" spans="1:8" hidden="1">
      <c r="A332" s="4">
        <v>330</v>
      </c>
      <c r="B332" s="4">
        <v>3300</v>
      </c>
      <c r="C332" s="32" t="s">
        <v>1582</v>
      </c>
      <c r="D332" s="3" t="s">
        <v>667</v>
      </c>
      <c r="E332" s="4">
        <v>1</v>
      </c>
      <c r="F332" s="4" t="s">
        <v>26</v>
      </c>
      <c r="G332" s="4">
        <v>108</v>
      </c>
      <c r="H332" s="4">
        <v>761.3</v>
      </c>
    </row>
    <row r="333" spans="1:8" hidden="1">
      <c r="A333" s="4">
        <v>331</v>
      </c>
      <c r="B333" s="4">
        <v>3310</v>
      </c>
      <c r="C333" s="32" t="s">
        <v>1583</v>
      </c>
      <c r="D333" s="3" t="s">
        <v>668</v>
      </c>
      <c r="E333" s="4">
        <v>1</v>
      </c>
      <c r="F333" s="4" t="s">
        <v>26</v>
      </c>
      <c r="G333" s="4">
        <v>133</v>
      </c>
      <c r="H333" s="4">
        <v>957.3</v>
      </c>
    </row>
    <row r="334" spans="1:8" hidden="1">
      <c r="A334" s="4">
        <v>332</v>
      </c>
      <c r="B334" s="4">
        <v>3320</v>
      </c>
      <c r="C334" s="32" t="s">
        <v>1584</v>
      </c>
      <c r="D334" s="3" t="s">
        <v>669</v>
      </c>
      <c r="E334" s="4">
        <v>1</v>
      </c>
      <c r="F334" s="4" t="s">
        <v>26</v>
      </c>
      <c r="G334" s="4">
        <v>112</v>
      </c>
      <c r="H334" s="4">
        <v>596</v>
      </c>
    </row>
    <row r="335" spans="1:8" ht="45" hidden="1">
      <c r="A335" s="4">
        <v>333</v>
      </c>
      <c r="B335" s="4">
        <v>3330</v>
      </c>
      <c r="C335" s="32" t="s">
        <v>1585</v>
      </c>
      <c r="D335" s="3" t="s">
        <v>670</v>
      </c>
      <c r="E335" s="4"/>
      <c r="F335" s="4" t="s">
        <v>9</v>
      </c>
      <c r="G335" s="4">
        <v>364</v>
      </c>
      <c r="H335" s="4"/>
    </row>
    <row r="336" spans="1:8" ht="90" hidden="1">
      <c r="A336" s="4">
        <v>334</v>
      </c>
      <c r="B336" s="4">
        <v>3340</v>
      </c>
      <c r="C336" s="32" t="s">
        <v>1586</v>
      </c>
      <c r="D336" s="4" t="s">
        <v>971</v>
      </c>
      <c r="E336" s="4">
        <v>1</v>
      </c>
      <c r="F336" s="4" t="s">
        <v>9</v>
      </c>
      <c r="G336" s="2">
        <v>551</v>
      </c>
      <c r="H336" s="2">
        <v>1252.4000000000001</v>
      </c>
    </row>
    <row r="337" spans="1:8" ht="30" hidden="1">
      <c r="A337" s="4">
        <v>335</v>
      </c>
      <c r="B337" s="4">
        <v>3350</v>
      </c>
      <c r="C337" s="32" t="s">
        <v>1587</v>
      </c>
      <c r="D337" s="4" t="s">
        <v>972</v>
      </c>
      <c r="E337" s="4">
        <v>1</v>
      </c>
      <c r="F337" s="4" t="s">
        <v>9</v>
      </c>
      <c r="G337" s="2">
        <v>389</v>
      </c>
      <c r="H337" s="2">
        <v>1973.1</v>
      </c>
    </row>
    <row r="338" spans="1:8" ht="60" hidden="1">
      <c r="A338" s="4">
        <v>336</v>
      </c>
      <c r="B338" s="4">
        <v>3360</v>
      </c>
      <c r="C338" s="32" t="s">
        <v>1588</v>
      </c>
      <c r="D338" s="4" t="s">
        <v>3614</v>
      </c>
      <c r="E338" s="4">
        <v>1</v>
      </c>
      <c r="F338" s="4" t="s">
        <v>9</v>
      </c>
      <c r="G338" s="2">
        <v>1060</v>
      </c>
      <c r="H338" s="2">
        <v>1153.4000000000001</v>
      </c>
    </row>
    <row r="339" spans="1:8" ht="60" hidden="1">
      <c r="A339" s="4">
        <v>337</v>
      </c>
      <c r="B339" s="4">
        <v>3370</v>
      </c>
      <c r="C339" s="32" t="s">
        <v>1589</v>
      </c>
      <c r="D339" s="4" t="s">
        <v>3615</v>
      </c>
      <c r="E339" s="4">
        <v>1</v>
      </c>
      <c r="F339" s="4" t="s">
        <v>9</v>
      </c>
      <c r="G339" s="2">
        <v>1356</v>
      </c>
      <c r="H339" s="2">
        <v>1404.8</v>
      </c>
    </row>
    <row r="340" spans="1:8" ht="45" hidden="1">
      <c r="A340" s="4">
        <v>338</v>
      </c>
      <c r="B340" s="4">
        <v>3380</v>
      </c>
      <c r="C340" s="32" t="s">
        <v>1590</v>
      </c>
      <c r="D340" s="4" t="s">
        <v>3616</v>
      </c>
      <c r="E340" s="4">
        <v>1</v>
      </c>
      <c r="F340" s="4" t="s">
        <v>9</v>
      </c>
      <c r="G340" s="4">
        <v>717</v>
      </c>
      <c r="H340" s="4">
        <v>228.7</v>
      </c>
    </row>
    <row r="341" spans="1:8" ht="45" hidden="1">
      <c r="A341" s="4">
        <v>339</v>
      </c>
      <c r="B341" s="4">
        <v>3390</v>
      </c>
      <c r="C341" s="32" t="s">
        <v>1591</v>
      </c>
      <c r="D341" s="4" t="s">
        <v>3617</v>
      </c>
      <c r="E341" s="4">
        <v>1</v>
      </c>
      <c r="F341" s="4" t="s">
        <v>9</v>
      </c>
      <c r="G341" s="4">
        <v>0</v>
      </c>
      <c r="H341" s="4">
        <v>936.5</v>
      </c>
    </row>
    <row r="342" spans="1:8" hidden="1">
      <c r="A342" s="4">
        <v>340</v>
      </c>
      <c r="B342" s="4">
        <v>3400</v>
      </c>
      <c r="C342" s="32" t="s">
        <v>1592</v>
      </c>
      <c r="D342" s="3" t="s">
        <v>671</v>
      </c>
      <c r="E342" s="4">
        <v>1</v>
      </c>
      <c r="F342" s="4" t="s">
        <v>9</v>
      </c>
      <c r="G342" s="4">
        <v>1811</v>
      </c>
      <c r="H342" s="4">
        <v>944.5</v>
      </c>
    </row>
    <row r="343" spans="1:8" hidden="1">
      <c r="A343" s="4">
        <v>341</v>
      </c>
      <c r="B343" s="4">
        <v>3410</v>
      </c>
      <c r="C343" s="32" t="s">
        <v>1593</v>
      </c>
      <c r="D343" s="4" t="s">
        <v>973</v>
      </c>
      <c r="E343" s="4">
        <v>1</v>
      </c>
      <c r="F343" s="4" t="s">
        <v>9</v>
      </c>
      <c r="G343" s="4">
        <v>2224</v>
      </c>
      <c r="H343" s="4">
        <v>11.9</v>
      </c>
    </row>
    <row r="344" spans="1:8" hidden="1">
      <c r="A344" s="4">
        <v>342</v>
      </c>
      <c r="B344" s="4">
        <v>3420</v>
      </c>
      <c r="C344" s="32" t="s">
        <v>1594</v>
      </c>
      <c r="D344" s="3" t="s">
        <v>672</v>
      </c>
      <c r="E344" s="4">
        <v>1</v>
      </c>
      <c r="F344" s="4" t="s">
        <v>9</v>
      </c>
      <c r="G344" s="4">
        <v>1398</v>
      </c>
      <c r="H344" s="4">
        <v>716.8</v>
      </c>
    </row>
    <row r="345" spans="1:8" hidden="1">
      <c r="A345" s="4">
        <v>343</v>
      </c>
      <c r="B345" s="4">
        <v>3430</v>
      </c>
      <c r="C345" s="32" t="s">
        <v>1595</v>
      </c>
      <c r="D345" s="3" t="s">
        <v>673</v>
      </c>
      <c r="E345" s="4">
        <v>1</v>
      </c>
      <c r="F345" s="4" t="s">
        <v>9</v>
      </c>
      <c r="G345" s="4">
        <v>1811</v>
      </c>
      <c r="H345" s="4">
        <v>757.4</v>
      </c>
    </row>
    <row r="346" spans="1:8" hidden="1">
      <c r="A346" s="4">
        <v>344</v>
      </c>
      <c r="B346" s="4">
        <v>3440</v>
      </c>
      <c r="C346" s="32" t="s">
        <v>1596</v>
      </c>
      <c r="D346" s="3" t="s">
        <v>674</v>
      </c>
      <c r="E346" s="4"/>
      <c r="F346" s="4" t="s">
        <v>9</v>
      </c>
      <c r="G346" s="4">
        <v>330</v>
      </c>
      <c r="H346" s="4"/>
    </row>
    <row r="347" spans="1:8" hidden="1">
      <c r="A347" s="4">
        <v>345</v>
      </c>
      <c r="B347" s="4">
        <v>3450</v>
      </c>
      <c r="C347" s="32" t="s">
        <v>1597</v>
      </c>
      <c r="D347" s="4" t="s">
        <v>3618</v>
      </c>
      <c r="E347" s="4">
        <v>1</v>
      </c>
      <c r="F347" s="4" t="s">
        <v>9</v>
      </c>
      <c r="G347" s="2">
        <v>3461</v>
      </c>
      <c r="H347" s="2">
        <v>1323.6</v>
      </c>
    </row>
    <row r="348" spans="1:8" ht="45" hidden="1">
      <c r="A348" s="4">
        <v>346</v>
      </c>
      <c r="B348" s="4">
        <v>3460</v>
      </c>
      <c r="C348" s="32" t="s">
        <v>1598</v>
      </c>
      <c r="D348" s="4" t="s">
        <v>974</v>
      </c>
      <c r="E348" s="4">
        <v>1</v>
      </c>
      <c r="F348" s="4" t="s">
        <v>9</v>
      </c>
      <c r="G348" s="2">
        <v>1176</v>
      </c>
      <c r="H348" s="2">
        <v>1563.2</v>
      </c>
    </row>
    <row r="349" spans="1:8" ht="45" hidden="1">
      <c r="A349" s="4">
        <v>347</v>
      </c>
      <c r="B349" s="4">
        <v>3470</v>
      </c>
      <c r="C349" s="32" t="s">
        <v>1599</v>
      </c>
      <c r="D349" s="4" t="s">
        <v>675</v>
      </c>
      <c r="E349" s="4">
        <v>1</v>
      </c>
      <c r="F349" s="4" t="s">
        <v>9</v>
      </c>
      <c r="G349" s="4">
        <v>1227</v>
      </c>
      <c r="H349" s="4">
        <v>356.4</v>
      </c>
    </row>
    <row r="350" spans="1:8" hidden="1">
      <c r="A350" s="4">
        <v>348</v>
      </c>
      <c r="B350" s="4">
        <v>3480</v>
      </c>
      <c r="C350" s="32" t="s">
        <v>1600</v>
      </c>
      <c r="D350" s="4" t="s">
        <v>975</v>
      </c>
      <c r="E350" s="4">
        <v>1</v>
      </c>
      <c r="F350" s="4" t="s">
        <v>9</v>
      </c>
      <c r="G350" s="4">
        <v>18</v>
      </c>
      <c r="H350" s="4">
        <v>333.6</v>
      </c>
    </row>
    <row r="351" spans="1:8" ht="75" hidden="1">
      <c r="A351" s="4">
        <v>349</v>
      </c>
      <c r="B351" s="4">
        <v>3490</v>
      </c>
      <c r="C351" s="32" t="s">
        <v>1601</v>
      </c>
      <c r="D351" s="4" t="s">
        <v>976</v>
      </c>
      <c r="E351" s="4">
        <v>1</v>
      </c>
      <c r="F351" s="4" t="s">
        <v>9</v>
      </c>
      <c r="G351" s="4">
        <v>862</v>
      </c>
      <c r="H351" s="4">
        <v>869.2</v>
      </c>
    </row>
    <row r="352" spans="1:8" ht="60" hidden="1">
      <c r="A352" s="4">
        <v>350</v>
      </c>
      <c r="B352" s="4">
        <v>3500</v>
      </c>
      <c r="C352" s="32" t="s">
        <v>1602</v>
      </c>
      <c r="D352" s="4" t="s">
        <v>977</v>
      </c>
      <c r="E352" s="4">
        <v>1</v>
      </c>
      <c r="F352" s="4" t="s">
        <v>9</v>
      </c>
      <c r="G352" s="4">
        <v>809</v>
      </c>
      <c r="H352" s="4">
        <v>465.3</v>
      </c>
    </row>
    <row r="353" spans="1:8" ht="60" hidden="1">
      <c r="A353" s="4">
        <v>351</v>
      </c>
      <c r="B353" s="4">
        <v>3510</v>
      </c>
      <c r="C353" s="32" t="s">
        <v>1603</v>
      </c>
      <c r="D353" s="4" t="s">
        <v>3619</v>
      </c>
      <c r="E353" s="4">
        <v>1</v>
      </c>
      <c r="F353" s="4" t="s">
        <v>9</v>
      </c>
      <c r="G353" s="4">
        <v>0</v>
      </c>
      <c r="H353" s="4">
        <v>885.1</v>
      </c>
    </row>
    <row r="354" spans="1:8" hidden="1">
      <c r="A354" s="4">
        <v>352</v>
      </c>
      <c r="B354" s="4">
        <v>3520</v>
      </c>
      <c r="C354" s="32" t="s">
        <v>1604</v>
      </c>
      <c r="D354" s="3" t="s">
        <v>3620</v>
      </c>
      <c r="E354" s="4">
        <v>1</v>
      </c>
      <c r="F354" s="4" t="s">
        <v>9</v>
      </c>
      <c r="G354" s="4">
        <v>1449</v>
      </c>
      <c r="H354" s="4">
        <v>346.5</v>
      </c>
    </row>
    <row r="355" spans="1:8" hidden="1">
      <c r="A355" s="4">
        <v>353</v>
      </c>
      <c r="B355" s="4">
        <v>3530</v>
      </c>
      <c r="C355" s="32" t="s">
        <v>1605</v>
      </c>
      <c r="D355" s="4" t="s">
        <v>3621</v>
      </c>
      <c r="E355" s="4"/>
      <c r="F355" s="4" t="s">
        <v>9</v>
      </c>
      <c r="G355" s="4">
        <v>1568</v>
      </c>
      <c r="H355" s="4"/>
    </row>
    <row r="356" spans="1:8" hidden="1">
      <c r="A356" s="4">
        <v>354</v>
      </c>
      <c r="B356" s="4">
        <v>3540</v>
      </c>
      <c r="C356" s="32" t="s">
        <v>1606</v>
      </c>
      <c r="D356" s="3" t="s">
        <v>3622</v>
      </c>
      <c r="E356" s="4">
        <v>1</v>
      </c>
      <c r="F356" s="4" t="s">
        <v>9</v>
      </c>
      <c r="G356" s="4">
        <v>1458</v>
      </c>
      <c r="H356" s="4">
        <v>434.6</v>
      </c>
    </row>
    <row r="357" spans="1:8" hidden="1">
      <c r="A357" s="4">
        <v>355</v>
      </c>
      <c r="B357" s="4">
        <v>3550</v>
      </c>
      <c r="C357" s="32" t="s">
        <v>1607</v>
      </c>
      <c r="D357" s="4" t="s">
        <v>3623</v>
      </c>
      <c r="E357" s="4"/>
      <c r="F357" s="4" t="s">
        <v>9</v>
      </c>
      <c r="G357" s="4">
        <v>1581</v>
      </c>
      <c r="H357" s="4"/>
    </row>
    <row r="358" spans="1:8" hidden="1">
      <c r="A358" s="4">
        <v>356</v>
      </c>
      <c r="B358" s="4">
        <v>3560</v>
      </c>
      <c r="C358" s="32" t="s">
        <v>1608</v>
      </c>
      <c r="D358" s="3" t="s">
        <v>676</v>
      </c>
      <c r="E358" s="4"/>
      <c r="F358" s="4" t="s">
        <v>9</v>
      </c>
      <c r="G358" s="4">
        <v>471</v>
      </c>
      <c r="H358" s="4"/>
    </row>
    <row r="359" spans="1:8" ht="30" hidden="1">
      <c r="A359" s="4">
        <v>357</v>
      </c>
      <c r="B359" s="4">
        <v>3570</v>
      </c>
      <c r="C359" s="32" t="s">
        <v>1609</v>
      </c>
      <c r="D359" s="4" t="s">
        <v>978</v>
      </c>
      <c r="E359" s="4">
        <v>1</v>
      </c>
      <c r="F359" s="4" t="s">
        <v>9</v>
      </c>
      <c r="G359" s="4">
        <v>446</v>
      </c>
      <c r="H359" s="4">
        <v>693</v>
      </c>
    </row>
    <row r="360" spans="1:8" ht="90" hidden="1">
      <c r="A360" s="4">
        <v>358</v>
      </c>
      <c r="B360" s="4">
        <v>3580</v>
      </c>
      <c r="C360" s="32" t="s">
        <v>1610</v>
      </c>
      <c r="D360" s="4" t="s">
        <v>979</v>
      </c>
      <c r="E360" s="4">
        <v>1</v>
      </c>
      <c r="F360" s="4" t="s">
        <v>9</v>
      </c>
      <c r="G360" s="4">
        <v>1062</v>
      </c>
      <c r="H360" s="4">
        <v>400</v>
      </c>
    </row>
    <row r="361" spans="1:8" ht="45" hidden="1">
      <c r="A361" s="4">
        <v>359</v>
      </c>
      <c r="B361" s="4">
        <v>3590</v>
      </c>
      <c r="C361" s="32" t="s">
        <v>1611</v>
      </c>
      <c r="D361" s="4" t="s">
        <v>980</v>
      </c>
      <c r="E361" s="4">
        <v>1</v>
      </c>
      <c r="F361" s="4" t="s">
        <v>20</v>
      </c>
      <c r="G361" s="4">
        <v>586</v>
      </c>
      <c r="H361" s="4">
        <v>400</v>
      </c>
    </row>
    <row r="362" spans="1:8" ht="60" hidden="1">
      <c r="A362" s="4">
        <v>360</v>
      </c>
      <c r="B362" s="4">
        <v>3600</v>
      </c>
      <c r="C362" s="32" t="s">
        <v>1612</v>
      </c>
      <c r="D362" s="4" t="s">
        <v>3624</v>
      </c>
      <c r="E362" s="4">
        <v>1</v>
      </c>
      <c r="F362" s="4" t="s">
        <v>20</v>
      </c>
      <c r="G362" s="4">
        <v>1083</v>
      </c>
      <c r="H362" s="4">
        <v>400</v>
      </c>
    </row>
    <row r="363" spans="1:8" ht="45" hidden="1">
      <c r="A363" s="4">
        <v>361</v>
      </c>
      <c r="B363" s="4">
        <v>3610</v>
      </c>
      <c r="C363" s="32" t="s">
        <v>1613</v>
      </c>
      <c r="D363" s="3" t="s">
        <v>677</v>
      </c>
      <c r="E363" s="4">
        <v>1</v>
      </c>
      <c r="F363" s="4" t="s">
        <v>20</v>
      </c>
      <c r="G363" s="4">
        <v>449</v>
      </c>
      <c r="H363" s="4">
        <v>104.9</v>
      </c>
    </row>
    <row r="364" spans="1:8" ht="45" hidden="1">
      <c r="A364" s="4">
        <v>362</v>
      </c>
      <c r="B364" s="4">
        <v>3620</v>
      </c>
      <c r="C364" s="32" t="s">
        <v>1614</v>
      </c>
      <c r="D364" s="3" t="s">
        <v>981</v>
      </c>
      <c r="E364" s="4">
        <v>1</v>
      </c>
      <c r="F364" s="4" t="s">
        <v>20</v>
      </c>
      <c r="G364" s="4">
        <v>551</v>
      </c>
      <c r="H364" s="4">
        <v>372.2</v>
      </c>
    </row>
    <row r="365" spans="1:8" ht="90" hidden="1">
      <c r="A365" s="4">
        <v>363</v>
      </c>
      <c r="B365" s="4">
        <v>3630</v>
      </c>
      <c r="C365" s="32" t="s">
        <v>1615</v>
      </c>
      <c r="D365" s="4" t="s">
        <v>3625</v>
      </c>
      <c r="E365" s="4">
        <v>1</v>
      </c>
      <c r="F365" s="4" t="s">
        <v>9</v>
      </c>
      <c r="G365" s="4">
        <v>0</v>
      </c>
      <c r="H365" s="4">
        <v>8.6</v>
      </c>
    </row>
    <row r="366" spans="1:8" hidden="1">
      <c r="A366" s="4">
        <v>364</v>
      </c>
      <c r="B366" s="4">
        <v>3640</v>
      </c>
      <c r="C366" s="32" t="s">
        <v>1616</v>
      </c>
      <c r="D366" s="3" t="s">
        <v>3626</v>
      </c>
      <c r="E366" s="4">
        <v>1</v>
      </c>
      <c r="F366" s="4" t="s">
        <v>9</v>
      </c>
      <c r="G366" s="4">
        <v>1033</v>
      </c>
      <c r="H366" s="4">
        <v>281.2</v>
      </c>
    </row>
    <row r="367" spans="1:8" hidden="1">
      <c r="A367" s="4">
        <v>365</v>
      </c>
      <c r="B367" s="4">
        <v>3650</v>
      </c>
      <c r="C367" s="32" t="s">
        <v>1617</v>
      </c>
      <c r="D367" s="4" t="s">
        <v>3627</v>
      </c>
      <c r="E367" s="4">
        <v>1</v>
      </c>
      <c r="F367" s="4" t="s">
        <v>9</v>
      </c>
      <c r="G367" s="4">
        <v>653</v>
      </c>
      <c r="H367" s="4">
        <v>427.7</v>
      </c>
    </row>
    <row r="368" spans="1:8" hidden="1">
      <c r="A368" s="4">
        <v>366</v>
      </c>
      <c r="B368" s="4">
        <v>3660</v>
      </c>
      <c r="C368" s="32" t="s">
        <v>1618</v>
      </c>
      <c r="D368" s="4" t="s">
        <v>3628</v>
      </c>
      <c r="E368" s="4">
        <v>1</v>
      </c>
      <c r="F368" s="4" t="s">
        <v>9</v>
      </c>
      <c r="G368" s="4">
        <v>627</v>
      </c>
      <c r="H368" s="4">
        <v>107.9</v>
      </c>
    </row>
    <row r="369" spans="1:8" hidden="1">
      <c r="A369" s="4">
        <v>367</v>
      </c>
      <c r="B369" s="4">
        <v>3670</v>
      </c>
      <c r="C369" s="32" t="s">
        <v>1619</v>
      </c>
      <c r="D369" s="4" t="s">
        <v>3629</v>
      </c>
      <c r="E369" s="4">
        <v>1</v>
      </c>
      <c r="F369" s="4" t="s">
        <v>9</v>
      </c>
      <c r="G369" s="4">
        <v>839</v>
      </c>
      <c r="H369" s="4">
        <v>147.5</v>
      </c>
    </row>
    <row r="370" spans="1:8" ht="45" hidden="1">
      <c r="A370" s="4">
        <v>368</v>
      </c>
      <c r="B370" s="4">
        <v>3680</v>
      </c>
      <c r="C370" s="32" t="s">
        <v>1620</v>
      </c>
      <c r="D370" s="3" t="s">
        <v>982</v>
      </c>
      <c r="E370" s="4">
        <v>1</v>
      </c>
      <c r="F370" s="4" t="s">
        <v>9</v>
      </c>
      <c r="G370" s="2">
        <v>147</v>
      </c>
      <c r="H370" s="2">
        <v>1023.7</v>
      </c>
    </row>
    <row r="371" spans="1:8" ht="75" hidden="1">
      <c r="A371" s="4">
        <v>369</v>
      </c>
      <c r="B371" s="4">
        <v>3690</v>
      </c>
      <c r="C371" s="32" t="s">
        <v>1621</v>
      </c>
      <c r="D371" s="4" t="s">
        <v>983</v>
      </c>
      <c r="E371" s="4">
        <v>1</v>
      </c>
      <c r="F371" s="4" t="s">
        <v>9</v>
      </c>
      <c r="G371" s="2">
        <v>568</v>
      </c>
      <c r="H371" s="2">
        <v>1066.2</v>
      </c>
    </row>
    <row r="372" spans="1:8" hidden="1">
      <c r="A372" s="4">
        <v>370</v>
      </c>
      <c r="B372" s="4">
        <v>3700</v>
      </c>
      <c r="C372" s="32" t="s">
        <v>1622</v>
      </c>
      <c r="D372" s="3" t="s">
        <v>678</v>
      </c>
      <c r="E372" s="4">
        <v>1</v>
      </c>
      <c r="F372" s="4" t="s">
        <v>9</v>
      </c>
      <c r="G372" s="4">
        <v>11</v>
      </c>
      <c r="H372" s="4">
        <v>302</v>
      </c>
    </row>
    <row r="373" spans="1:8" ht="45" hidden="1">
      <c r="A373" s="4">
        <v>371</v>
      </c>
      <c r="B373" s="4">
        <v>3710</v>
      </c>
      <c r="C373" s="32" t="s">
        <v>1623</v>
      </c>
      <c r="D373" s="3" t="s">
        <v>679</v>
      </c>
      <c r="E373" s="4"/>
      <c r="F373" s="4" t="s">
        <v>9</v>
      </c>
      <c r="G373" s="4">
        <v>433</v>
      </c>
      <c r="H373" s="4"/>
    </row>
    <row r="374" spans="1:8" ht="60" hidden="1">
      <c r="A374" s="4">
        <v>372</v>
      </c>
      <c r="B374" s="4">
        <v>3720</v>
      </c>
      <c r="C374" s="32" t="s">
        <v>1624</v>
      </c>
      <c r="D374" s="4" t="s">
        <v>984</v>
      </c>
      <c r="E374" s="4">
        <v>1</v>
      </c>
      <c r="F374" s="4" t="s">
        <v>9</v>
      </c>
      <c r="G374" s="4">
        <v>502</v>
      </c>
      <c r="H374" s="4">
        <v>111.9</v>
      </c>
    </row>
    <row r="375" spans="1:8" ht="45" hidden="1">
      <c r="A375" s="4">
        <v>373</v>
      </c>
      <c r="B375" s="4">
        <v>3730</v>
      </c>
      <c r="C375" s="32" t="s">
        <v>1625</v>
      </c>
      <c r="D375" s="4" t="s">
        <v>3630</v>
      </c>
      <c r="E375" s="4">
        <v>1</v>
      </c>
      <c r="F375" s="4" t="s">
        <v>20</v>
      </c>
      <c r="G375" s="4">
        <v>148</v>
      </c>
      <c r="H375" s="4">
        <v>120.8</v>
      </c>
    </row>
    <row r="376" spans="1:8" ht="60" hidden="1">
      <c r="A376" s="4">
        <v>374</v>
      </c>
      <c r="B376" s="4">
        <v>3740</v>
      </c>
      <c r="C376" s="32" t="s">
        <v>1626</v>
      </c>
      <c r="D376" s="4" t="s">
        <v>985</v>
      </c>
      <c r="E376" s="4"/>
      <c r="F376" s="4" t="s">
        <v>33</v>
      </c>
      <c r="G376" s="4">
        <v>192</v>
      </c>
      <c r="H376" s="4"/>
    </row>
    <row r="377" spans="1:8" ht="75" hidden="1">
      <c r="A377" s="4">
        <v>375</v>
      </c>
      <c r="B377" s="4">
        <v>3750</v>
      </c>
      <c r="C377" s="32" t="s">
        <v>1627</v>
      </c>
      <c r="D377" s="4" t="s">
        <v>680</v>
      </c>
      <c r="E377" s="4">
        <v>1</v>
      </c>
      <c r="F377" s="4" t="s">
        <v>9</v>
      </c>
      <c r="G377" s="4">
        <v>1168</v>
      </c>
      <c r="H377" s="4">
        <v>205.9</v>
      </c>
    </row>
    <row r="378" spans="1:8" ht="90" hidden="1">
      <c r="A378" s="4">
        <v>376</v>
      </c>
      <c r="B378" s="4">
        <v>3760</v>
      </c>
      <c r="C378" s="32" t="s">
        <v>1628</v>
      </c>
      <c r="D378" s="4" t="s">
        <v>986</v>
      </c>
      <c r="E378" s="4">
        <v>1</v>
      </c>
      <c r="F378" s="4" t="s">
        <v>9</v>
      </c>
      <c r="G378" s="4">
        <v>1202</v>
      </c>
      <c r="H378" s="4">
        <v>284.10000000000002</v>
      </c>
    </row>
    <row r="379" spans="1:8" ht="45" hidden="1">
      <c r="A379" s="4">
        <v>377</v>
      </c>
      <c r="B379" s="4">
        <v>3770</v>
      </c>
      <c r="C379" s="32" t="s">
        <v>1629</v>
      </c>
      <c r="D379" s="4" t="s">
        <v>681</v>
      </c>
      <c r="E379" s="4">
        <v>1</v>
      </c>
      <c r="F379" s="4" t="s">
        <v>9</v>
      </c>
      <c r="G379" s="4">
        <v>330</v>
      </c>
      <c r="H379" s="4">
        <v>403.9</v>
      </c>
    </row>
    <row r="380" spans="1:8" ht="45" hidden="1">
      <c r="A380" s="4">
        <v>378</v>
      </c>
      <c r="B380" s="4">
        <v>3780</v>
      </c>
      <c r="C380" s="32" t="s">
        <v>1630</v>
      </c>
      <c r="D380" s="4" t="s">
        <v>682</v>
      </c>
      <c r="E380" s="4"/>
      <c r="F380" s="4" t="s">
        <v>33</v>
      </c>
      <c r="G380" s="4">
        <v>0</v>
      </c>
      <c r="H380" s="4"/>
    </row>
    <row r="381" spans="1:8" hidden="1">
      <c r="A381" s="4">
        <v>379</v>
      </c>
      <c r="B381" s="4">
        <v>3790</v>
      </c>
      <c r="C381" s="32" t="s">
        <v>1631</v>
      </c>
      <c r="D381" s="4" t="s">
        <v>34</v>
      </c>
      <c r="E381" s="4">
        <v>1</v>
      </c>
      <c r="F381" s="4" t="s">
        <v>33</v>
      </c>
      <c r="G381" s="4">
        <v>157</v>
      </c>
      <c r="H381" s="4">
        <v>123.8</v>
      </c>
    </row>
    <row r="382" spans="1:8" hidden="1">
      <c r="A382" s="4">
        <v>380</v>
      </c>
      <c r="B382" s="4">
        <v>3800</v>
      </c>
      <c r="C382" s="32" t="s">
        <v>1632</v>
      </c>
      <c r="D382" s="4" t="s">
        <v>683</v>
      </c>
      <c r="E382" s="4">
        <v>1</v>
      </c>
      <c r="F382" s="4" t="s">
        <v>33</v>
      </c>
      <c r="G382" s="4">
        <v>170</v>
      </c>
      <c r="H382" s="4">
        <v>204.9</v>
      </c>
    </row>
    <row r="383" spans="1:8" hidden="1">
      <c r="A383" s="4">
        <v>381</v>
      </c>
      <c r="B383" s="4">
        <v>3810</v>
      </c>
      <c r="C383" s="32" t="s">
        <v>1633</v>
      </c>
      <c r="D383" s="3" t="s">
        <v>684</v>
      </c>
      <c r="E383" s="4"/>
      <c r="F383" s="4" t="s">
        <v>33</v>
      </c>
      <c r="G383" s="4">
        <v>0</v>
      </c>
      <c r="H383" s="4"/>
    </row>
    <row r="384" spans="1:8" hidden="1">
      <c r="A384" s="4">
        <v>382</v>
      </c>
      <c r="B384" s="4">
        <v>3820</v>
      </c>
      <c r="C384" s="32" t="s">
        <v>1634</v>
      </c>
      <c r="D384" s="4" t="s">
        <v>34</v>
      </c>
      <c r="E384" s="4">
        <v>1</v>
      </c>
      <c r="F384" s="4" t="s">
        <v>33</v>
      </c>
      <c r="G384" s="4">
        <v>285</v>
      </c>
      <c r="H384" s="4">
        <v>97</v>
      </c>
    </row>
    <row r="385" spans="1:8" hidden="1">
      <c r="A385" s="4">
        <v>383</v>
      </c>
      <c r="B385" s="4">
        <v>3830</v>
      </c>
      <c r="C385" s="32" t="s">
        <v>1635</v>
      </c>
      <c r="D385" s="4" t="s">
        <v>35</v>
      </c>
      <c r="E385" s="4">
        <v>1</v>
      </c>
      <c r="F385" s="4" t="s">
        <v>33</v>
      </c>
      <c r="G385" s="4">
        <v>394</v>
      </c>
      <c r="H385" s="4">
        <v>128.69999999999999</v>
      </c>
    </row>
    <row r="386" spans="1:8" ht="45" hidden="1">
      <c r="A386" s="4">
        <v>384</v>
      </c>
      <c r="B386" s="4">
        <v>3840</v>
      </c>
      <c r="C386" s="32" t="s">
        <v>1636</v>
      </c>
      <c r="D386" s="4" t="s">
        <v>685</v>
      </c>
      <c r="E386" s="4">
        <v>1</v>
      </c>
      <c r="F386" s="4" t="s">
        <v>33</v>
      </c>
      <c r="G386" s="4">
        <v>409</v>
      </c>
      <c r="H386" s="4">
        <v>114.8</v>
      </c>
    </row>
    <row r="387" spans="1:8" ht="45" hidden="1">
      <c r="A387" s="4">
        <v>385</v>
      </c>
      <c r="B387" s="4">
        <v>3850</v>
      </c>
      <c r="C387" s="32" t="s">
        <v>1637</v>
      </c>
      <c r="D387" s="4" t="s">
        <v>686</v>
      </c>
      <c r="E387" s="4">
        <v>1</v>
      </c>
      <c r="F387" s="4" t="s">
        <v>20</v>
      </c>
      <c r="G387" s="4">
        <v>0</v>
      </c>
      <c r="H387" s="4">
        <v>162.4</v>
      </c>
    </row>
    <row r="388" spans="1:8" hidden="1">
      <c r="A388" s="4">
        <v>386</v>
      </c>
      <c r="B388" s="4">
        <v>3860</v>
      </c>
      <c r="C388" s="32" t="s">
        <v>1638</v>
      </c>
      <c r="D388" s="4" t="s">
        <v>687</v>
      </c>
      <c r="E388" s="4">
        <v>1</v>
      </c>
      <c r="F388" s="4" t="s">
        <v>20</v>
      </c>
      <c r="G388" s="4">
        <v>150</v>
      </c>
      <c r="H388" s="4">
        <v>205.9</v>
      </c>
    </row>
    <row r="389" spans="1:8" hidden="1">
      <c r="A389" s="4">
        <v>387</v>
      </c>
      <c r="B389" s="4">
        <v>3870</v>
      </c>
      <c r="C389" s="32" t="s">
        <v>1639</v>
      </c>
      <c r="D389" s="4" t="s">
        <v>688</v>
      </c>
      <c r="E389" s="4">
        <v>1</v>
      </c>
      <c r="F389" s="4" t="s">
        <v>20</v>
      </c>
      <c r="G389" s="4">
        <v>238</v>
      </c>
      <c r="H389" s="4">
        <v>299</v>
      </c>
    </row>
    <row r="390" spans="1:8" hidden="1">
      <c r="A390" s="4">
        <v>388</v>
      </c>
      <c r="B390" s="4">
        <v>3880</v>
      </c>
      <c r="C390" s="32" t="s">
        <v>1640</v>
      </c>
      <c r="D390" s="4" t="s">
        <v>3631</v>
      </c>
      <c r="E390" s="4">
        <v>1</v>
      </c>
      <c r="F390" s="4" t="s">
        <v>20</v>
      </c>
      <c r="G390" s="4">
        <v>699</v>
      </c>
      <c r="H390" s="4">
        <v>183.2</v>
      </c>
    </row>
    <row r="391" spans="1:8" ht="45" hidden="1">
      <c r="A391" s="4">
        <v>389</v>
      </c>
      <c r="B391" s="4">
        <v>3890</v>
      </c>
      <c r="C391" s="32" t="s">
        <v>1641</v>
      </c>
      <c r="D391" s="4" t="s">
        <v>987</v>
      </c>
      <c r="E391" s="4">
        <v>1</v>
      </c>
      <c r="F391" s="4" t="s">
        <v>33</v>
      </c>
      <c r="G391" s="4">
        <v>0</v>
      </c>
      <c r="H391" s="4">
        <v>239.6</v>
      </c>
    </row>
    <row r="392" spans="1:8" hidden="1">
      <c r="A392" s="4">
        <v>390</v>
      </c>
      <c r="B392" s="4">
        <v>3900</v>
      </c>
      <c r="C392" s="32" t="s">
        <v>1642</v>
      </c>
      <c r="D392" s="4" t="s">
        <v>689</v>
      </c>
      <c r="E392" s="4">
        <v>1</v>
      </c>
      <c r="F392" s="4" t="s">
        <v>33</v>
      </c>
      <c r="G392" s="4">
        <v>112</v>
      </c>
      <c r="H392" s="4">
        <v>104</v>
      </c>
    </row>
    <row r="393" spans="1:8" hidden="1">
      <c r="A393" s="4">
        <v>391</v>
      </c>
      <c r="B393" s="4">
        <v>3910</v>
      </c>
      <c r="C393" s="32" t="s">
        <v>1643</v>
      </c>
      <c r="D393" s="4" t="s">
        <v>690</v>
      </c>
      <c r="E393" s="4">
        <v>1</v>
      </c>
      <c r="F393" s="4" t="s">
        <v>33</v>
      </c>
      <c r="G393" s="4">
        <v>142</v>
      </c>
      <c r="H393" s="4">
        <v>155.4</v>
      </c>
    </row>
    <row r="394" spans="1:8" hidden="1">
      <c r="A394" s="4">
        <v>392</v>
      </c>
      <c r="B394" s="4">
        <v>3920</v>
      </c>
      <c r="C394" s="32" t="s">
        <v>1644</v>
      </c>
      <c r="D394" s="4" t="s">
        <v>988</v>
      </c>
      <c r="E394" s="4">
        <v>1</v>
      </c>
      <c r="F394" s="4" t="s">
        <v>33</v>
      </c>
      <c r="G394" s="4">
        <v>131</v>
      </c>
      <c r="H394" s="4">
        <v>162.4</v>
      </c>
    </row>
    <row r="395" spans="1:8" hidden="1">
      <c r="A395" s="4">
        <v>393</v>
      </c>
      <c r="B395" s="4">
        <v>3930</v>
      </c>
      <c r="C395" s="32" t="s">
        <v>1645</v>
      </c>
      <c r="D395" s="4" t="s">
        <v>691</v>
      </c>
      <c r="E395" s="4">
        <v>1</v>
      </c>
      <c r="F395" s="4" t="s">
        <v>33</v>
      </c>
      <c r="G395" s="4">
        <v>179</v>
      </c>
      <c r="H395" s="4">
        <v>284.10000000000002</v>
      </c>
    </row>
    <row r="396" spans="1:8" hidden="1">
      <c r="A396" s="4">
        <v>394</v>
      </c>
      <c r="B396" s="4">
        <v>3940</v>
      </c>
      <c r="C396" s="32" t="s">
        <v>1646</v>
      </c>
      <c r="D396" s="3" t="s">
        <v>692</v>
      </c>
      <c r="E396" s="4"/>
      <c r="F396" s="4" t="s">
        <v>33</v>
      </c>
      <c r="G396" s="4">
        <v>229</v>
      </c>
      <c r="H396" s="4"/>
    </row>
    <row r="397" spans="1:8" hidden="1">
      <c r="A397" s="4">
        <v>395</v>
      </c>
      <c r="B397" s="4">
        <v>3950</v>
      </c>
      <c r="C397" s="32" t="s">
        <v>1647</v>
      </c>
      <c r="D397" s="4" t="s">
        <v>693</v>
      </c>
      <c r="E397" s="4">
        <v>1</v>
      </c>
      <c r="F397" s="4" t="s">
        <v>33</v>
      </c>
      <c r="G397" s="4">
        <v>316</v>
      </c>
      <c r="H397" s="4">
        <v>125.7</v>
      </c>
    </row>
    <row r="398" spans="1:8" hidden="1">
      <c r="A398" s="4">
        <v>396</v>
      </c>
      <c r="B398" s="4">
        <v>3960</v>
      </c>
      <c r="C398" s="32" t="s">
        <v>1648</v>
      </c>
      <c r="D398" s="4" t="s">
        <v>694</v>
      </c>
      <c r="E398" s="4">
        <v>1</v>
      </c>
      <c r="F398" s="4" t="s">
        <v>33</v>
      </c>
      <c r="G398" s="4">
        <v>201</v>
      </c>
      <c r="H398" s="4">
        <v>143.6</v>
      </c>
    </row>
    <row r="399" spans="1:8" hidden="1">
      <c r="A399" s="4">
        <v>397</v>
      </c>
      <c r="B399" s="4">
        <v>3970</v>
      </c>
      <c r="C399" s="32" t="s">
        <v>1649</v>
      </c>
      <c r="D399" s="4" t="s">
        <v>695</v>
      </c>
      <c r="E399" s="4">
        <v>1</v>
      </c>
      <c r="F399" s="4" t="s">
        <v>33</v>
      </c>
      <c r="G399" s="4">
        <v>256</v>
      </c>
      <c r="H399" s="4">
        <v>32.700000000000003</v>
      </c>
    </row>
    <row r="400" spans="1:8" hidden="1">
      <c r="A400" s="4">
        <v>398</v>
      </c>
      <c r="B400" s="4">
        <v>3980</v>
      </c>
      <c r="C400" s="32" t="s">
        <v>1650</v>
      </c>
      <c r="D400" s="3" t="s">
        <v>696</v>
      </c>
      <c r="E400" s="4"/>
      <c r="F400" s="4" t="s">
        <v>33</v>
      </c>
      <c r="G400" s="4">
        <v>116</v>
      </c>
      <c r="H400" s="4"/>
    </row>
    <row r="401" spans="1:8" hidden="1">
      <c r="A401" s="4">
        <v>399</v>
      </c>
      <c r="B401" s="4">
        <v>3990</v>
      </c>
      <c r="C401" s="32" t="s">
        <v>1651</v>
      </c>
      <c r="D401" s="4" t="s">
        <v>697</v>
      </c>
      <c r="E401" s="4">
        <v>1</v>
      </c>
      <c r="F401" s="4" t="s">
        <v>33</v>
      </c>
      <c r="G401" s="4">
        <v>166</v>
      </c>
      <c r="H401" s="4">
        <v>923.7</v>
      </c>
    </row>
    <row r="402" spans="1:8" hidden="1">
      <c r="A402" s="4">
        <v>400</v>
      </c>
      <c r="B402" s="4">
        <v>4000</v>
      </c>
      <c r="C402" s="32" t="s">
        <v>1652</v>
      </c>
      <c r="D402" s="4" t="s">
        <v>698</v>
      </c>
      <c r="E402" s="4">
        <v>1</v>
      </c>
      <c r="F402" s="4" t="s">
        <v>33</v>
      </c>
      <c r="G402" s="4">
        <v>173</v>
      </c>
      <c r="H402" s="4">
        <v>813.8</v>
      </c>
    </row>
    <row r="403" spans="1:8" hidden="1">
      <c r="A403" s="4">
        <v>401</v>
      </c>
      <c r="B403" s="4">
        <v>4010</v>
      </c>
      <c r="C403" s="32" t="s">
        <v>1653</v>
      </c>
      <c r="D403" s="4" t="s">
        <v>699</v>
      </c>
      <c r="E403" s="4">
        <v>1</v>
      </c>
      <c r="F403" s="4" t="s">
        <v>33</v>
      </c>
      <c r="G403" s="4">
        <v>304</v>
      </c>
      <c r="H403" s="4">
        <v>247.5</v>
      </c>
    </row>
    <row r="404" spans="1:8" ht="45" hidden="1">
      <c r="A404" s="4">
        <v>402</v>
      </c>
      <c r="B404" s="4">
        <v>4020</v>
      </c>
      <c r="C404" s="32" t="s">
        <v>1654</v>
      </c>
      <c r="D404" s="4" t="s">
        <v>989</v>
      </c>
      <c r="E404" s="4">
        <v>1</v>
      </c>
      <c r="F404" s="4" t="s">
        <v>33</v>
      </c>
      <c r="G404" s="4">
        <v>0</v>
      </c>
      <c r="H404" s="4">
        <v>125.7</v>
      </c>
    </row>
    <row r="405" spans="1:8" hidden="1">
      <c r="A405" s="4">
        <v>403</v>
      </c>
      <c r="B405" s="4">
        <v>4030</v>
      </c>
      <c r="C405" s="32" t="s">
        <v>1655</v>
      </c>
      <c r="D405" s="3" t="s">
        <v>700</v>
      </c>
      <c r="E405" s="3"/>
      <c r="F405" s="3" t="s">
        <v>33</v>
      </c>
      <c r="G405" s="4">
        <v>178</v>
      </c>
      <c r="H405" s="4"/>
    </row>
    <row r="406" spans="1:8" hidden="1">
      <c r="A406" s="4">
        <v>404</v>
      </c>
      <c r="B406" s="4">
        <v>4040</v>
      </c>
      <c r="C406" s="32" t="s">
        <v>1656</v>
      </c>
      <c r="D406" s="4" t="s">
        <v>701</v>
      </c>
      <c r="E406" s="4">
        <v>1</v>
      </c>
      <c r="F406" s="4" t="s">
        <v>33</v>
      </c>
      <c r="G406" s="4">
        <v>194</v>
      </c>
      <c r="H406" s="4">
        <v>777.2</v>
      </c>
    </row>
    <row r="407" spans="1:8" ht="30" hidden="1">
      <c r="A407" s="4">
        <v>405</v>
      </c>
      <c r="B407" s="4">
        <v>4050</v>
      </c>
      <c r="C407" s="32" t="s">
        <v>1657</v>
      </c>
      <c r="D407" s="4" t="s">
        <v>702</v>
      </c>
      <c r="E407" s="4">
        <v>1</v>
      </c>
      <c r="F407" s="4" t="s">
        <v>33</v>
      </c>
      <c r="G407" s="4">
        <v>43</v>
      </c>
      <c r="H407" s="4">
        <v>818.7</v>
      </c>
    </row>
    <row r="408" spans="1:8" ht="90" hidden="1">
      <c r="A408" s="4">
        <v>406</v>
      </c>
      <c r="B408" s="4">
        <v>4060</v>
      </c>
      <c r="C408" s="32" t="s">
        <v>1658</v>
      </c>
      <c r="D408" s="3" t="s">
        <v>990</v>
      </c>
      <c r="E408" s="4">
        <v>1</v>
      </c>
      <c r="F408" s="4" t="s">
        <v>9</v>
      </c>
      <c r="G408" s="4">
        <v>0</v>
      </c>
      <c r="H408" s="4">
        <v>427.7</v>
      </c>
    </row>
    <row r="409" spans="1:8" hidden="1">
      <c r="A409" s="4">
        <v>407</v>
      </c>
      <c r="B409" s="4">
        <v>4070</v>
      </c>
      <c r="C409" s="32" t="s">
        <v>1659</v>
      </c>
      <c r="D409" s="3" t="s">
        <v>991</v>
      </c>
      <c r="E409" s="4">
        <v>1</v>
      </c>
      <c r="F409" s="4" t="s">
        <v>9</v>
      </c>
      <c r="G409" s="2">
        <v>1006</v>
      </c>
      <c r="H409" s="2">
        <v>1550.3</v>
      </c>
    </row>
    <row r="410" spans="1:8" hidden="1">
      <c r="A410" s="4">
        <v>408</v>
      </c>
      <c r="B410" s="4">
        <v>4080</v>
      </c>
      <c r="C410" s="32" t="s">
        <v>1660</v>
      </c>
      <c r="D410" s="4" t="s">
        <v>703</v>
      </c>
      <c r="E410" s="3"/>
      <c r="F410" s="3" t="s">
        <v>9</v>
      </c>
      <c r="G410" s="4">
        <v>896</v>
      </c>
      <c r="H410" s="4"/>
    </row>
    <row r="411" spans="1:8" ht="30" hidden="1">
      <c r="A411" s="4">
        <v>409</v>
      </c>
      <c r="B411" s="4">
        <v>4090</v>
      </c>
      <c r="C411" s="32" t="s">
        <v>1661</v>
      </c>
      <c r="D411" s="3" t="s">
        <v>704</v>
      </c>
      <c r="E411" s="4">
        <v>1</v>
      </c>
      <c r="F411" s="4" t="s">
        <v>9</v>
      </c>
      <c r="G411" s="2">
        <v>313</v>
      </c>
      <c r="H411" s="2">
        <v>1594.9</v>
      </c>
    </row>
    <row r="412" spans="1:8" ht="30" hidden="1">
      <c r="A412" s="4">
        <v>410</v>
      </c>
      <c r="B412" s="4">
        <v>4100</v>
      </c>
      <c r="C412" s="32" t="s">
        <v>1662</v>
      </c>
      <c r="D412" s="4" t="s">
        <v>705</v>
      </c>
      <c r="E412" s="4">
        <v>1</v>
      </c>
      <c r="F412" s="4" t="s">
        <v>9</v>
      </c>
      <c r="G412" s="2">
        <v>139</v>
      </c>
      <c r="H412" s="2">
        <v>1720.6</v>
      </c>
    </row>
    <row r="413" spans="1:8" ht="165" hidden="1">
      <c r="A413" s="4">
        <v>411</v>
      </c>
      <c r="B413" s="4">
        <v>4110</v>
      </c>
      <c r="C413" s="32" t="s">
        <v>1663</v>
      </c>
      <c r="D413" s="3" t="s">
        <v>3632</v>
      </c>
      <c r="E413" s="4">
        <v>1</v>
      </c>
      <c r="F413" s="4" t="s">
        <v>9</v>
      </c>
      <c r="G413" s="4">
        <v>0</v>
      </c>
      <c r="H413" s="4">
        <v>634.6</v>
      </c>
    </row>
    <row r="414" spans="1:8" hidden="1">
      <c r="A414" s="4">
        <v>412</v>
      </c>
      <c r="B414" s="4">
        <v>4120</v>
      </c>
      <c r="C414" s="32" t="s">
        <v>1664</v>
      </c>
      <c r="D414" s="4" t="s">
        <v>992</v>
      </c>
      <c r="E414" s="4"/>
      <c r="F414" s="4" t="s">
        <v>9</v>
      </c>
      <c r="G414" s="4">
        <v>1054</v>
      </c>
      <c r="H414" s="4"/>
    </row>
    <row r="415" spans="1:8" hidden="1">
      <c r="A415" s="4">
        <v>413</v>
      </c>
      <c r="B415" s="4">
        <v>4130</v>
      </c>
      <c r="C415" s="32" t="s">
        <v>1665</v>
      </c>
      <c r="D415" s="4" t="s">
        <v>706</v>
      </c>
      <c r="E415" s="4">
        <v>1</v>
      </c>
      <c r="F415" s="4" t="s">
        <v>9</v>
      </c>
      <c r="G415" s="4">
        <v>1091</v>
      </c>
      <c r="H415" s="4">
        <v>122.8</v>
      </c>
    </row>
    <row r="416" spans="1:8" ht="60" hidden="1">
      <c r="A416" s="4">
        <v>414</v>
      </c>
      <c r="B416" s="4">
        <v>4140</v>
      </c>
      <c r="C416" s="32" t="s">
        <v>1666</v>
      </c>
      <c r="D416" s="4" t="s">
        <v>707</v>
      </c>
      <c r="E416" s="4">
        <v>1</v>
      </c>
      <c r="F416" s="4" t="s">
        <v>9</v>
      </c>
      <c r="G416" s="4">
        <v>496</v>
      </c>
      <c r="H416" s="4">
        <v>111.9</v>
      </c>
    </row>
    <row r="417" spans="1:8" ht="165" hidden="1">
      <c r="A417" s="4">
        <v>415</v>
      </c>
      <c r="B417" s="4">
        <v>4150</v>
      </c>
      <c r="C417" s="32" t="s">
        <v>1667</v>
      </c>
      <c r="D417" s="4" t="s">
        <v>3633</v>
      </c>
      <c r="E417" s="4">
        <v>1</v>
      </c>
      <c r="F417" s="4" t="s">
        <v>9</v>
      </c>
      <c r="G417" s="4">
        <v>1698</v>
      </c>
      <c r="H417" s="4">
        <v>141.6</v>
      </c>
    </row>
    <row r="418" spans="1:8" ht="150" hidden="1">
      <c r="A418" s="4">
        <v>416</v>
      </c>
      <c r="B418" s="4">
        <v>4160</v>
      </c>
      <c r="C418" s="32" t="s">
        <v>1668</v>
      </c>
      <c r="D418" s="4" t="s">
        <v>993</v>
      </c>
      <c r="E418" s="4">
        <v>1</v>
      </c>
      <c r="F418" s="4" t="s">
        <v>9</v>
      </c>
      <c r="G418" s="4">
        <v>0</v>
      </c>
      <c r="H418" s="4">
        <v>128.69999999999999</v>
      </c>
    </row>
    <row r="419" spans="1:8" ht="60" hidden="1">
      <c r="A419" s="4">
        <v>417</v>
      </c>
      <c r="B419" s="4">
        <v>4170</v>
      </c>
      <c r="C419" s="32" t="s">
        <v>1669</v>
      </c>
      <c r="D419" s="4" t="s">
        <v>3634</v>
      </c>
      <c r="E419" s="4">
        <v>1</v>
      </c>
      <c r="F419" s="4" t="s">
        <v>9</v>
      </c>
      <c r="G419" s="4">
        <v>1734</v>
      </c>
      <c r="H419" s="4">
        <v>171.3</v>
      </c>
    </row>
    <row r="420" spans="1:8" ht="60" hidden="1">
      <c r="A420" s="4">
        <v>418</v>
      </c>
      <c r="B420" s="4">
        <v>4180</v>
      </c>
      <c r="C420" s="32" t="s">
        <v>1670</v>
      </c>
      <c r="D420" s="4" t="s">
        <v>3635</v>
      </c>
      <c r="E420" s="4">
        <v>1</v>
      </c>
      <c r="F420" s="4" t="s">
        <v>9</v>
      </c>
      <c r="G420" s="4">
        <v>1865</v>
      </c>
      <c r="H420" s="4">
        <v>154.4</v>
      </c>
    </row>
    <row r="421" spans="1:8" ht="165" hidden="1">
      <c r="A421" s="4">
        <v>419</v>
      </c>
      <c r="B421" s="4">
        <v>4190</v>
      </c>
      <c r="C421" s="32" t="s">
        <v>1671</v>
      </c>
      <c r="D421" s="4" t="s">
        <v>907</v>
      </c>
      <c r="E421" s="4"/>
      <c r="F421" s="4" t="s">
        <v>9</v>
      </c>
      <c r="G421" s="4">
        <v>1022</v>
      </c>
      <c r="H421" s="4"/>
    </row>
    <row r="422" spans="1:8" hidden="1">
      <c r="A422" s="4">
        <v>420</v>
      </c>
      <c r="B422" s="4">
        <v>4200</v>
      </c>
      <c r="C422" s="32" t="s">
        <v>1672</v>
      </c>
      <c r="D422" s="4" t="s">
        <v>708</v>
      </c>
      <c r="E422" s="4">
        <v>1</v>
      </c>
      <c r="F422" s="4" t="s">
        <v>9</v>
      </c>
      <c r="G422" s="4">
        <v>0</v>
      </c>
      <c r="H422" s="4">
        <v>130.69999999999999</v>
      </c>
    </row>
    <row r="423" spans="1:8" hidden="1">
      <c r="A423" s="4">
        <v>421</v>
      </c>
      <c r="B423" s="4">
        <v>4210</v>
      </c>
      <c r="C423" s="32" t="s">
        <v>1673</v>
      </c>
      <c r="D423" s="4" t="s">
        <v>709</v>
      </c>
      <c r="E423" s="4">
        <v>1</v>
      </c>
      <c r="F423" s="4" t="s">
        <v>9</v>
      </c>
      <c r="G423" s="4">
        <v>168</v>
      </c>
      <c r="H423" s="4">
        <v>119.8</v>
      </c>
    </row>
    <row r="424" spans="1:8" hidden="1">
      <c r="A424" s="4">
        <v>422</v>
      </c>
      <c r="B424" s="4">
        <v>4220</v>
      </c>
      <c r="C424" s="32" t="s">
        <v>1674</v>
      </c>
      <c r="D424" s="4" t="s">
        <v>710</v>
      </c>
      <c r="E424" s="4">
        <v>1</v>
      </c>
      <c r="F424" s="4" t="s">
        <v>9</v>
      </c>
      <c r="G424" s="4">
        <v>154</v>
      </c>
      <c r="H424" s="4">
        <v>152.5</v>
      </c>
    </row>
    <row r="425" spans="1:8" hidden="1">
      <c r="A425" s="4">
        <v>423</v>
      </c>
      <c r="B425" s="4">
        <v>4230</v>
      </c>
      <c r="C425" s="32" t="s">
        <v>1675</v>
      </c>
      <c r="D425" s="4" t="s">
        <v>994</v>
      </c>
      <c r="E425" s="4">
        <v>1</v>
      </c>
      <c r="F425" s="4" t="s">
        <v>9</v>
      </c>
      <c r="G425" s="4">
        <v>196</v>
      </c>
      <c r="H425" s="4">
        <v>138.6</v>
      </c>
    </row>
    <row r="426" spans="1:8" hidden="1">
      <c r="A426" s="4">
        <v>424</v>
      </c>
      <c r="B426" s="4">
        <v>4240</v>
      </c>
      <c r="C426" s="32" t="s">
        <v>1676</v>
      </c>
      <c r="D426" s="4" t="s">
        <v>995</v>
      </c>
      <c r="E426" s="4">
        <v>1</v>
      </c>
      <c r="F426" s="4" t="s">
        <v>9</v>
      </c>
      <c r="G426" s="4">
        <v>178</v>
      </c>
      <c r="H426" s="4">
        <v>185.1</v>
      </c>
    </row>
    <row r="427" spans="1:8" hidden="1">
      <c r="A427" s="4">
        <v>425</v>
      </c>
      <c r="B427" s="4">
        <v>4250</v>
      </c>
      <c r="C427" s="32" t="s">
        <v>1677</v>
      </c>
      <c r="D427" s="4" t="s">
        <v>996</v>
      </c>
      <c r="E427" s="4">
        <v>1</v>
      </c>
      <c r="F427" s="4" t="s">
        <v>9</v>
      </c>
      <c r="G427" s="4">
        <v>235</v>
      </c>
      <c r="H427" s="4">
        <v>168.3</v>
      </c>
    </row>
    <row r="428" spans="1:8" hidden="1">
      <c r="A428" s="4">
        <v>426</v>
      </c>
      <c r="B428" s="4">
        <v>4260</v>
      </c>
      <c r="C428" s="32" t="s">
        <v>1678</v>
      </c>
      <c r="D428" s="4" t="s">
        <v>711</v>
      </c>
      <c r="E428" s="4"/>
      <c r="F428" s="4" t="s">
        <v>9</v>
      </c>
      <c r="G428" s="4">
        <v>213</v>
      </c>
      <c r="H428" s="4"/>
    </row>
    <row r="429" spans="1:8" hidden="1">
      <c r="A429" s="4">
        <v>427</v>
      </c>
      <c r="B429" s="4">
        <v>4270</v>
      </c>
      <c r="C429" s="32" t="s">
        <v>1679</v>
      </c>
      <c r="D429" s="4" t="s">
        <v>712</v>
      </c>
      <c r="E429" s="4">
        <v>1</v>
      </c>
      <c r="F429" s="4" t="s">
        <v>9</v>
      </c>
      <c r="G429" s="4">
        <v>0</v>
      </c>
      <c r="H429" s="4">
        <v>181.2</v>
      </c>
    </row>
    <row r="430" spans="1:8" hidden="1">
      <c r="A430" s="4">
        <v>428</v>
      </c>
      <c r="B430" s="4">
        <v>4280</v>
      </c>
      <c r="C430" s="32" t="s">
        <v>1680</v>
      </c>
      <c r="D430" s="3" t="s">
        <v>997</v>
      </c>
      <c r="E430" s="4">
        <v>1</v>
      </c>
      <c r="F430" s="4" t="s">
        <v>9</v>
      </c>
      <c r="G430" s="4">
        <v>178</v>
      </c>
      <c r="H430" s="4">
        <v>196</v>
      </c>
    </row>
    <row r="431" spans="1:8" hidden="1">
      <c r="A431" s="4">
        <v>429</v>
      </c>
      <c r="B431" s="4">
        <v>4290</v>
      </c>
      <c r="C431" s="32" t="s">
        <v>1681</v>
      </c>
      <c r="D431" s="4" t="s">
        <v>713</v>
      </c>
      <c r="E431" s="4"/>
      <c r="F431" s="4" t="s">
        <v>9</v>
      </c>
      <c r="G431" s="4">
        <v>163</v>
      </c>
      <c r="H431" s="4"/>
    </row>
    <row r="432" spans="1:8" hidden="1">
      <c r="A432" s="4">
        <v>430</v>
      </c>
      <c r="B432" s="4">
        <v>4300</v>
      </c>
      <c r="C432" s="32" t="s">
        <v>1682</v>
      </c>
      <c r="D432" s="4" t="s">
        <v>998</v>
      </c>
      <c r="E432" s="4">
        <v>1</v>
      </c>
      <c r="F432" s="4" t="s">
        <v>9</v>
      </c>
      <c r="G432" s="4">
        <v>206</v>
      </c>
      <c r="H432" s="4">
        <v>150.5</v>
      </c>
    </row>
    <row r="433" spans="1:8" hidden="1">
      <c r="A433" s="4">
        <v>431</v>
      </c>
      <c r="B433" s="4">
        <v>4310</v>
      </c>
      <c r="C433" s="32" t="s">
        <v>1683</v>
      </c>
      <c r="D433" s="4" t="s">
        <v>999</v>
      </c>
      <c r="E433" s="4">
        <v>1</v>
      </c>
      <c r="F433" s="4" t="s">
        <v>9</v>
      </c>
      <c r="G433" s="4">
        <v>189</v>
      </c>
      <c r="H433" s="4">
        <v>175.2</v>
      </c>
    </row>
    <row r="434" spans="1:8" hidden="1">
      <c r="A434" s="4">
        <v>432</v>
      </c>
      <c r="B434" s="4">
        <v>4320</v>
      </c>
      <c r="C434" s="32" t="s">
        <v>1684</v>
      </c>
      <c r="D434" s="4" t="s">
        <v>714</v>
      </c>
      <c r="E434" s="4">
        <v>1</v>
      </c>
      <c r="F434" s="4" t="s">
        <v>9</v>
      </c>
      <c r="G434" s="4">
        <v>250</v>
      </c>
      <c r="H434" s="4">
        <v>215.8</v>
      </c>
    </row>
    <row r="435" spans="1:8" hidden="1">
      <c r="A435" s="4">
        <v>433</v>
      </c>
      <c r="B435" s="4">
        <v>4330</v>
      </c>
      <c r="C435" s="32" t="s">
        <v>1685</v>
      </c>
      <c r="D435" s="4" t="s">
        <v>715</v>
      </c>
      <c r="E435" s="4"/>
      <c r="F435" s="4" t="s">
        <v>9</v>
      </c>
      <c r="G435" s="4">
        <v>227</v>
      </c>
      <c r="H435" s="4"/>
    </row>
    <row r="436" spans="1:8" hidden="1">
      <c r="A436" s="4">
        <v>434</v>
      </c>
      <c r="B436" s="4">
        <v>4340</v>
      </c>
      <c r="C436" s="32" t="s">
        <v>1686</v>
      </c>
      <c r="D436" s="4" t="s">
        <v>716</v>
      </c>
      <c r="E436" s="4">
        <v>1</v>
      </c>
      <c r="F436" s="4" t="s">
        <v>9</v>
      </c>
      <c r="G436" s="4">
        <v>0</v>
      </c>
      <c r="H436" s="4">
        <v>100</v>
      </c>
    </row>
    <row r="437" spans="1:8" ht="30" hidden="1">
      <c r="A437" s="4">
        <v>435</v>
      </c>
      <c r="B437" s="4">
        <v>4350</v>
      </c>
      <c r="C437" s="32" t="s">
        <v>1687</v>
      </c>
      <c r="D437" s="4" t="s">
        <v>1000</v>
      </c>
      <c r="E437" s="4">
        <v>1</v>
      </c>
      <c r="F437" s="4" t="s">
        <v>9</v>
      </c>
      <c r="G437" s="4">
        <v>248</v>
      </c>
      <c r="H437" s="4">
        <v>134.6</v>
      </c>
    </row>
    <row r="438" spans="1:8" ht="30" hidden="1">
      <c r="A438" s="4">
        <v>436</v>
      </c>
      <c r="B438" s="4">
        <v>4360</v>
      </c>
      <c r="C438" s="32" t="s">
        <v>1688</v>
      </c>
      <c r="D438" s="4" t="s">
        <v>1001</v>
      </c>
      <c r="E438" s="4">
        <v>1</v>
      </c>
      <c r="F438" s="4" t="s">
        <v>9</v>
      </c>
      <c r="G438" s="4">
        <v>266</v>
      </c>
      <c r="H438" s="4">
        <v>30.7</v>
      </c>
    </row>
    <row r="439" spans="1:8" hidden="1">
      <c r="A439" s="4">
        <v>437</v>
      </c>
      <c r="B439" s="4">
        <v>4370</v>
      </c>
      <c r="C439" s="32" t="s">
        <v>1689</v>
      </c>
      <c r="D439" s="3" t="s">
        <v>717</v>
      </c>
      <c r="E439" s="4">
        <v>1</v>
      </c>
      <c r="F439" s="4" t="s">
        <v>9</v>
      </c>
      <c r="G439" s="4">
        <v>0</v>
      </c>
      <c r="H439" s="4">
        <v>311.89999999999998</v>
      </c>
    </row>
    <row r="440" spans="1:8" hidden="1">
      <c r="A440" s="4">
        <v>438</v>
      </c>
      <c r="B440" s="4">
        <v>4380</v>
      </c>
      <c r="C440" s="32" t="s">
        <v>1690</v>
      </c>
      <c r="D440" s="3" t="s">
        <v>718</v>
      </c>
      <c r="E440" s="4">
        <v>1</v>
      </c>
      <c r="F440" s="4" t="s">
        <v>9</v>
      </c>
      <c r="G440" s="4">
        <v>206</v>
      </c>
      <c r="H440" s="4">
        <v>297</v>
      </c>
    </row>
    <row r="441" spans="1:8" hidden="1">
      <c r="A441" s="4">
        <v>439</v>
      </c>
      <c r="B441" s="4">
        <v>4390</v>
      </c>
      <c r="C441" s="32" t="s">
        <v>1691</v>
      </c>
      <c r="D441" s="4" t="s">
        <v>719</v>
      </c>
      <c r="E441" s="4">
        <v>1</v>
      </c>
      <c r="F441" s="4" t="s">
        <v>9</v>
      </c>
      <c r="G441" s="4">
        <v>240</v>
      </c>
      <c r="H441" s="4">
        <v>28.7</v>
      </c>
    </row>
    <row r="442" spans="1:8" hidden="1">
      <c r="A442" s="4">
        <v>440</v>
      </c>
      <c r="B442" s="4">
        <v>4400</v>
      </c>
      <c r="C442" s="32" t="s">
        <v>1692</v>
      </c>
      <c r="D442" s="3" t="s">
        <v>720</v>
      </c>
      <c r="E442" s="4">
        <v>1</v>
      </c>
      <c r="F442" s="4" t="s">
        <v>9</v>
      </c>
      <c r="G442" s="4">
        <v>294</v>
      </c>
      <c r="H442" s="4">
        <v>412.8</v>
      </c>
    </row>
    <row r="443" spans="1:8" hidden="1">
      <c r="A443" s="4">
        <v>441</v>
      </c>
      <c r="B443" s="4">
        <v>4410</v>
      </c>
      <c r="C443" s="32" t="s">
        <v>1693</v>
      </c>
      <c r="D443" s="3" t="s">
        <v>721</v>
      </c>
      <c r="E443" s="4">
        <v>1</v>
      </c>
      <c r="F443" s="4" t="s">
        <v>9</v>
      </c>
      <c r="G443" s="4">
        <v>0</v>
      </c>
      <c r="H443" s="4">
        <v>23.8</v>
      </c>
    </row>
    <row r="444" spans="1:8" hidden="1">
      <c r="A444" s="4">
        <v>442</v>
      </c>
      <c r="B444" s="4">
        <v>4420</v>
      </c>
      <c r="C444" s="32" t="s">
        <v>1694</v>
      </c>
      <c r="D444" s="4" t="s">
        <v>722</v>
      </c>
      <c r="E444" s="4">
        <v>1</v>
      </c>
      <c r="F444" s="4" t="s">
        <v>9</v>
      </c>
      <c r="G444" s="4">
        <v>138</v>
      </c>
      <c r="H444" s="4">
        <v>65.3</v>
      </c>
    </row>
    <row r="445" spans="1:8" ht="30" hidden="1">
      <c r="A445" s="4">
        <v>443</v>
      </c>
      <c r="B445" s="4">
        <v>4430</v>
      </c>
      <c r="C445" s="32" t="s">
        <v>1695</v>
      </c>
      <c r="D445" s="3" t="s">
        <v>723</v>
      </c>
      <c r="E445" s="4">
        <v>1</v>
      </c>
      <c r="F445" s="4" t="s">
        <v>9</v>
      </c>
      <c r="G445" s="4">
        <v>187</v>
      </c>
      <c r="H445" s="4">
        <v>71.3</v>
      </c>
    </row>
    <row r="446" spans="1:8" hidden="1">
      <c r="A446" s="4">
        <v>444</v>
      </c>
      <c r="B446" s="4">
        <v>4440</v>
      </c>
      <c r="C446" s="32" t="s">
        <v>1696</v>
      </c>
      <c r="D446" s="4" t="s">
        <v>724</v>
      </c>
      <c r="E446" s="4">
        <v>1</v>
      </c>
      <c r="F446" s="4" t="s">
        <v>9</v>
      </c>
      <c r="G446" s="4">
        <v>43</v>
      </c>
      <c r="H446" s="4">
        <v>80.2</v>
      </c>
    </row>
    <row r="447" spans="1:8" ht="75" hidden="1">
      <c r="A447" s="4">
        <v>445</v>
      </c>
      <c r="B447" s="4">
        <v>4450</v>
      </c>
      <c r="C447" s="32" t="s">
        <v>1697</v>
      </c>
      <c r="D447" s="3" t="s">
        <v>725</v>
      </c>
      <c r="E447" s="4">
        <v>1</v>
      </c>
      <c r="F447" s="4" t="s">
        <v>9</v>
      </c>
      <c r="G447" s="4">
        <v>428</v>
      </c>
      <c r="H447" s="4">
        <v>211.9</v>
      </c>
    </row>
    <row r="448" spans="1:8" ht="60" hidden="1">
      <c r="A448" s="4">
        <v>446</v>
      </c>
      <c r="B448" s="4">
        <v>4460</v>
      </c>
      <c r="C448" s="32" t="s">
        <v>1698</v>
      </c>
      <c r="D448" s="4" t="s">
        <v>1002</v>
      </c>
      <c r="E448" s="4">
        <v>1</v>
      </c>
      <c r="F448" s="4" t="s">
        <v>9</v>
      </c>
      <c r="G448" s="4">
        <v>407</v>
      </c>
      <c r="H448" s="4">
        <v>83.2</v>
      </c>
    </row>
    <row r="449" spans="1:8" ht="30" hidden="1">
      <c r="A449" s="4">
        <v>447</v>
      </c>
      <c r="B449" s="4">
        <v>4470</v>
      </c>
      <c r="C449" s="32" t="s">
        <v>1699</v>
      </c>
      <c r="D449" s="4" t="s">
        <v>726</v>
      </c>
      <c r="E449" s="4"/>
      <c r="F449" s="4" t="s">
        <v>9</v>
      </c>
      <c r="G449" s="4">
        <v>40</v>
      </c>
      <c r="H449" s="4"/>
    </row>
    <row r="450" spans="1:8" ht="105" hidden="1">
      <c r="A450" s="4">
        <v>448</v>
      </c>
      <c r="B450" s="4">
        <v>4480</v>
      </c>
      <c r="C450" s="32" t="s">
        <v>1700</v>
      </c>
      <c r="D450" s="4" t="s">
        <v>1003</v>
      </c>
      <c r="E450" s="4">
        <v>1</v>
      </c>
      <c r="F450" s="4" t="s">
        <v>9</v>
      </c>
      <c r="G450" s="4">
        <v>570</v>
      </c>
      <c r="H450" s="4">
        <v>77.2</v>
      </c>
    </row>
    <row r="451" spans="1:8" ht="60" hidden="1">
      <c r="A451" s="4">
        <v>449</v>
      </c>
      <c r="B451" s="4">
        <v>4490</v>
      </c>
      <c r="C451" s="32" t="s">
        <v>1701</v>
      </c>
      <c r="D451" s="4" t="s">
        <v>727</v>
      </c>
      <c r="E451" s="4">
        <v>1</v>
      </c>
      <c r="F451" s="4" t="s">
        <v>20</v>
      </c>
      <c r="G451" s="4">
        <v>32</v>
      </c>
      <c r="H451" s="4">
        <v>125.7</v>
      </c>
    </row>
    <row r="452" spans="1:8" ht="30" hidden="1">
      <c r="A452" s="4">
        <v>450</v>
      </c>
      <c r="B452" s="4">
        <v>4500</v>
      </c>
      <c r="C452" s="32" t="s">
        <v>1702</v>
      </c>
      <c r="D452" s="4" t="s">
        <v>728</v>
      </c>
      <c r="E452" s="4">
        <v>1</v>
      </c>
      <c r="F452" s="4" t="s">
        <v>9</v>
      </c>
      <c r="G452" s="4">
        <v>86</v>
      </c>
      <c r="H452" s="4">
        <v>105.9</v>
      </c>
    </row>
    <row r="453" spans="1:8" ht="60" hidden="1">
      <c r="A453" s="4">
        <v>451</v>
      </c>
      <c r="B453" s="4">
        <v>4510</v>
      </c>
      <c r="C453" s="32" t="s">
        <v>1703</v>
      </c>
      <c r="D453" s="4" t="s">
        <v>729</v>
      </c>
      <c r="E453" s="4">
        <v>1</v>
      </c>
      <c r="F453" s="4" t="s">
        <v>20</v>
      </c>
      <c r="G453" s="4">
        <v>73</v>
      </c>
      <c r="H453" s="4">
        <v>110.9</v>
      </c>
    </row>
    <row r="454" spans="1:8" ht="30" hidden="1">
      <c r="A454" s="4">
        <v>452</v>
      </c>
      <c r="B454" s="4">
        <v>4520</v>
      </c>
      <c r="C454" s="32" t="s">
        <v>1704</v>
      </c>
      <c r="D454" s="4" t="s">
        <v>730</v>
      </c>
      <c r="E454" s="4">
        <v>1</v>
      </c>
      <c r="F454" s="4" t="s">
        <v>9</v>
      </c>
      <c r="G454" s="4">
        <v>93</v>
      </c>
      <c r="H454" s="4">
        <v>200</v>
      </c>
    </row>
    <row r="455" spans="1:8" ht="60" hidden="1">
      <c r="A455" s="4">
        <v>453</v>
      </c>
      <c r="B455" s="4">
        <v>4530</v>
      </c>
      <c r="C455" s="32" t="s">
        <v>1705</v>
      </c>
      <c r="D455" s="4" t="s">
        <v>1004</v>
      </c>
      <c r="E455" s="4">
        <v>1</v>
      </c>
      <c r="F455" s="4" t="s">
        <v>9</v>
      </c>
      <c r="G455" s="4">
        <v>252</v>
      </c>
      <c r="H455" s="4">
        <v>216.8</v>
      </c>
    </row>
    <row r="456" spans="1:8" ht="30" hidden="1">
      <c r="A456" s="4">
        <v>454</v>
      </c>
      <c r="B456" s="4">
        <v>4540</v>
      </c>
      <c r="C456" s="32" t="s">
        <v>1706</v>
      </c>
      <c r="D456" s="4" t="s">
        <v>731</v>
      </c>
      <c r="E456" s="4">
        <v>1</v>
      </c>
      <c r="F456" s="4" t="s">
        <v>9</v>
      </c>
      <c r="G456" s="4">
        <v>114</v>
      </c>
      <c r="H456" s="4">
        <v>4.7</v>
      </c>
    </row>
    <row r="457" spans="1:8" hidden="1">
      <c r="A457" s="4">
        <v>455</v>
      </c>
      <c r="B457" s="4">
        <v>4550</v>
      </c>
      <c r="C457" s="32" t="s">
        <v>1707</v>
      </c>
      <c r="D457" s="4" t="s">
        <v>732</v>
      </c>
      <c r="E457" s="4">
        <v>1</v>
      </c>
      <c r="F457" s="4" t="s">
        <v>9</v>
      </c>
      <c r="G457" s="4">
        <v>0</v>
      </c>
      <c r="H457" s="4">
        <v>11.9</v>
      </c>
    </row>
    <row r="458" spans="1:8" ht="30" hidden="1">
      <c r="A458" s="4">
        <v>456</v>
      </c>
      <c r="B458" s="4">
        <v>4560</v>
      </c>
      <c r="C458" s="32" t="s">
        <v>1708</v>
      </c>
      <c r="D458" s="4" t="s">
        <v>733</v>
      </c>
      <c r="E458" s="4">
        <v>1</v>
      </c>
      <c r="F458" s="4" t="s">
        <v>9</v>
      </c>
      <c r="G458" s="4">
        <v>109</v>
      </c>
      <c r="H458" s="4">
        <v>64.400000000000006</v>
      </c>
    </row>
    <row r="459" spans="1:8" hidden="1">
      <c r="A459" s="4">
        <v>457</v>
      </c>
      <c r="B459" s="4">
        <v>4570</v>
      </c>
      <c r="C459" s="32" t="s">
        <v>1709</v>
      </c>
      <c r="D459" s="4" t="s">
        <v>734</v>
      </c>
      <c r="E459" s="4">
        <v>1</v>
      </c>
      <c r="F459" s="4" t="s">
        <v>9</v>
      </c>
      <c r="G459" s="4">
        <v>178</v>
      </c>
      <c r="H459" s="4">
        <v>36.6</v>
      </c>
    </row>
    <row r="460" spans="1:8" ht="30" hidden="1">
      <c r="A460" s="4">
        <v>458</v>
      </c>
      <c r="B460" s="4">
        <v>4580</v>
      </c>
      <c r="C460" s="32" t="s">
        <v>1710</v>
      </c>
      <c r="D460" s="4" t="s">
        <v>735</v>
      </c>
      <c r="E460" s="4">
        <v>1</v>
      </c>
      <c r="F460" s="4" t="s">
        <v>9</v>
      </c>
      <c r="G460" s="4">
        <v>150</v>
      </c>
      <c r="H460" s="4">
        <v>25.7</v>
      </c>
    </row>
    <row r="461" spans="1:8" hidden="1">
      <c r="A461" s="4">
        <v>459</v>
      </c>
      <c r="B461" s="4">
        <v>4590</v>
      </c>
      <c r="C461" s="32" t="s">
        <v>1711</v>
      </c>
      <c r="D461" s="4" t="s">
        <v>736</v>
      </c>
      <c r="E461" s="4">
        <v>1</v>
      </c>
      <c r="F461" s="4" t="s">
        <v>9</v>
      </c>
      <c r="G461" s="4">
        <v>157</v>
      </c>
      <c r="H461" s="4">
        <v>44.6</v>
      </c>
    </row>
    <row r="462" spans="1:8" hidden="1">
      <c r="A462" s="4">
        <v>460</v>
      </c>
      <c r="B462" s="4">
        <v>4600</v>
      </c>
      <c r="C462" s="32" t="s">
        <v>1712</v>
      </c>
      <c r="D462" s="4" t="s">
        <v>737</v>
      </c>
      <c r="E462" s="4">
        <v>1</v>
      </c>
      <c r="F462" s="4" t="s">
        <v>9</v>
      </c>
      <c r="G462" s="4">
        <v>285</v>
      </c>
      <c r="H462" s="4">
        <v>116.8</v>
      </c>
    </row>
    <row r="463" spans="1:8" hidden="1">
      <c r="A463" s="4">
        <v>461</v>
      </c>
      <c r="B463" s="4">
        <v>4610</v>
      </c>
      <c r="C463" s="32" t="s">
        <v>1713</v>
      </c>
      <c r="D463" s="4" t="s">
        <v>738</v>
      </c>
      <c r="E463" s="4">
        <v>1</v>
      </c>
      <c r="F463" s="4" t="s">
        <v>9</v>
      </c>
      <c r="G463" s="4">
        <v>305</v>
      </c>
      <c r="H463" s="4">
        <v>67.3</v>
      </c>
    </row>
    <row r="464" spans="1:8" ht="30" hidden="1">
      <c r="A464" s="4">
        <v>462</v>
      </c>
      <c r="B464" s="4">
        <v>4620</v>
      </c>
      <c r="C464" s="32" t="s">
        <v>1714</v>
      </c>
      <c r="D464" s="4" t="s">
        <v>739</v>
      </c>
      <c r="E464" s="4">
        <v>1</v>
      </c>
      <c r="F464" s="4" t="s">
        <v>9</v>
      </c>
      <c r="G464" s="4">
        <v>5</v>
      </c>
      <c r="H464" s="4">
        <v>78.2</v>
      </c>
    </row>
    <row r="465" spans="1:8" hidden="1">
      <c r="A465" s="4">
        <v>463</v>
      </c>
      <c r="B465" s="4">
        <v>4630</v>
      </c>
      <c r="C465" s="32" t="s">
        <v>1715</v>
      </c>
      <c r="D465" s="4" t="s">
        <v>740</v>
      </c>
      <c r="E465" s="4">
        <v>1</v>
      </c>
      <c r="F465" s="4" t="s">
        <v>9</v>
      </c>
      <c r="G465" s="4">
        <v>17</v>
      </c>
      <c r="H465" s="4">
        <v>67.3</v>
      </c>
    </row>
    <row r="466" spans="1:8" ht="30" hidden="1">
      <c r="A466" s="4">
        <v>464</v>
      </c>
      <c r="B466" s="4">
        <v>4640</v>
      </c>
      <c r="C466" s="32" t="s">
        <v>1716</v>
      </c>
      <c r="D466" s="4" t="s">
        <v>741</v>
      </c>
      <c r="E466" s="4">
        <v>1</v>
      </c>
      <c r="F466" s="4" t="s">
        <v>9</v>
      </c>
      <c r="G466" s="4">
        <v>93</v>
      </c>
      <c r="H466" s="4">
        <v>69.3</v>
      </c>
    </row>
    <row r="467" spans="1:8" ht="30" hidden="1">
      <c r="A467" s="4">
        <v>465</v>
      </c>
      <c r="B467" s="4">
        <v>4650</v>
      </c>
      <c r="C467" s="32" t="s">
        <v>1717</v>
      </c>
      <c r="D467" s="4" t="s">
        <v>742</v>
      </c>
      <c r="E467" s="4">
        <v>1</v>
      </c>
      <c r="F467" s="4" t="s">
        <v>9</v>
      </c>
      <c r="G467" s="4">
        <v>52</v>
      </c>
      <c r="H467" s="4">
        <v>77.2</v>
      </c>
    </row>
    <row r="468" spans="1:8" hidden="1">
      <c r="A468" s="4">
        <v>466</v>
      </c>
      <c r="B468" s="4">
        <v>4660</v>
      </c>
      <c r="C468" s="32" t="s">
        <v>1718</v>
      </c>
      <c r="D468" s="4" t="s">
        <v>1005</v>
      </c>
      <c r="E468" s="4">
        <v>1</v>
      </c>
      <c r="F468" s="4" t="s">
        <v>9</v>
      </c>
      <c r="G468" s="4">
        <v>37</v>
      </c>
      <c r="H468" s="4">
        <v>25.7</v>
      </c>
    </row>
    <row r="469" spans="1:8" ht="30" hidden="1">
      <c r="A469" s="4">
        <v>467</v>
      </c>
      <c r="B469" s="4">
        <v>4670</v>
      </c>
      <c r="C469" s="32" t="s">
        <v>1719</v>
      </c>
      <c r="D469" s="4" t="s">
        <v>743</v>
      </c>
      <c r="E469" s="4">
        <v>1</v>
      </c>
      <c r="F469" s="4" t="s">
        <v>9</v>
      </c>
      <c r="G469" s="4">
        <v>59</v>
      </c>
      <c r="H469" s="4">
        <v>24.8</v>
      </c>
    </row>
    <row r="470" spans="1:8" ht="30" hidden="1">
      <c r="A470" s="4">
        <v>468</v>
      </c>
      <c r="B470" s="4">
        <v>4680</v>
      </c>
      <c r="C470" s="32" t="s">
        <v>1720</v>
      </c>
      <c r="D470" s="4" t="s">
        <v>744</v>
      </c>
      <c r="E470" s="4">
        <v>1</v>
      </c>
      <c r="F470" s="4" t="s">
        <v>9</v>
      </c>
      <c r="G470" s="4">
        <v>151</v>
      </c>
      <c r="H470" s="4">
        <v>20.8</v>
      </c>
    </row>
    <row r="471" spans="1:8" ht="30" hidden="1">
      <c r="A471" s="4">
        <v>469</v>
      </c>
      <c r="B471" s="4">
        <v>4690</v>
      </c>
      <c r="C471" s="32" t="s">
        <v>1721</v>
      </c>
      <c r="D471" s="4" t="s">
        <v>745</v>
      </c>
      <c r="E471" s="4">
        <v>1</v>
      </c>
      <c r="F471" s="4" t="s">
        <v>9</v>
      </c>
      <c r="G471" s="4">
        <v>93</v>
      </c>
      <c r="H471" s="4">
        <v>104.9</v>
      </c>
    </row>
    <row r="472" spans="1:8" ht="45" hidden="1">
      <c r="A472" s="4">
        <v>470</v>
      </c>
      <c r="B472" s="4">
        <v>4700</v>
      </c>
      <c r="C472" s="32" t="s">
        <v>1722</v>
      </c>
      <c r="D472" s="4" t="s">
        <v>746</v>
      </c>
      <c r="E472" s="4">
        <v>1</v>
      </c>
      <c r="F472" s="4" t="s">
        <v>9</v>
      </c>
      <c r="G472" s="4">
        <v>103</v>
      </c>
      <c r="H472" s="4">
        <v>107.9</v>
      </c>
    </row>
    <row r="473" spans="1:8" ht="30" hidden="1">
      <c r="A473" s="4">
        <v>471</v>
      </c>
      <c r="B473" s="4">
        <v>4710</v>
      </c>
      <c r="C473" s="32" t="s">
        <v>1723</v>
      </c>
      <c r="D473" s="4" t="s">
        <v>1006</v>
      </c>
      <c r="E473" s="4">
        <v>1</v>
      </c>
      <c r="F473" s="4" t="s">
        <v>9</v>
      </c>
      <c r="G473" s="4">
        <v>90</v>
      </c>
      <c r="H473" s="4">
        <v>58.4</v>
      </c>
    </row>
    <row r="474" spans="1:8" ht="30" hidden="1">
      <c r="A474" s="4">
        <v>472</v>
      </c>
      <c r="B474" s="4">
        <v>4720</v>
      </c>
      <c r="C474" s="32" t="s">
        <v>1724</v>
      </c>
      <c r="D474" s="4" t="s">
        <v>747</v>
      </c>
      <c r="E474" s="4">
        <v>1</v>
      </c>
      <c r="F474" s="4" t="s">
        <v>9</v>
      </c>
      <c r="G474" s="4">
        <v>93</v>
      </c>
      <c r="H474" s="4">
        <v>19.8</v>
      </c>
    </row>
    <row r="475" spans="1:8" ht="30" hidden="1">
      <c r="A475" s="4">
        <v>473</v>
      </c>
      <c r="B475" s="4">
        <v>4730</v>
      </c>
      <c r="C475" s="32" t="s">
        <v>1725</v>
      </c>
      <c r="D475" s="4" t="s">
        <v>748</v>
      </c>
      <c r="E475" s="4">
        <v>1</v>
      </c>
      <c r="F475" s="4" t="s">
        <v>9</v>
      </c>
      <c r="G475" s="4">
        <v>112</v>
      </c>
      <c r="H475" s="4">
        <v>19.8</v>
      </c>
    </row>
    <row r="476" spans="1:8" ht="30" hidden="1">
      <c r="A476" s="4">
        <v>474</v>
      </c>
      <c r="B476" s="4">
        <v>4740</v>
      </c>
      <c r="C476" s="32" t="s">
        <v>1726</v>
      </c>
      <c r="D476" s="4" t="s">
        <v>749</v>
      </c>
      <c r="E476" s="4">
        <v>1</v>
      </c>
      <c r="F476" s="4" t="s">
        <v>9</v>
      </c>
      <c r="G476" s="4">
        <v>34</v>
      </c>
      <c r="H476" s="4">
        <v>25.7</v>
      </c>
    </row>
    <row r="477" spans="1:8" ht="30" hidden="1">
      <c r="A477" s="4">
        <v>475</v>
      </c>
      <c r="B477" s="4">
        <v>4750</v>
      </c>
      <c r="C477" s="32" t="s">
        <v>1727</v>
      </c>
      <c r="D477" s="4" t="s">
        <v>750</v>
      </c>
      <c r="E477" s="4">
        <v>1</v>
      </c>
      <c r="F477" s="4" t="s">
        <v>9</v>
      </c>
      <c r="G477" s="4">
        <v>37</v>
      </c>
      <c r="H477" s="4">
        <v>37.6</v>
      </c>
    </row>
    <row r="478" spans="1:8" ht="30" hidden="1">
      <c r="A478" s="4">
        <v>476</v>
      </c>
      <c r="B478" s="4">
        <v>4760</v>
      </c>
      <c r="C478" s="32" t="s">
        <v>1728</v>
      </c>
      <c r="D478" s="4" t="s">
        <v>751</v>
      </c>
      <c r="E478" s="4">
        <v>1</v>
      </c>
      <c r="F478" s="4" t="s">
        <v>9</v>
      </c>
      <c r="G478" s="4">
        <v>28</v>
      </c>
      <c r="H478" s="4">
        <v>28.7</v>
      </c>
    </row>
    <row r="479" spans="1:8" ht="30" hidden="1">
      <c r="A479" s="4">
        <v>477</v>
      </c>
      <c r="B479" s="4">
        <v>4770</v>
      </c>
      <c r="C479" s="32" t="s">
        <v>1729</v>
      </c>
      <c r="D479" s="4" t="s">
        <v>752</v>
      </c>
      <c r="E479" s="4">
        <v>1</v>
      </c>
      <c r="F479" s="4" t="s">
        <v>9</v>
      </c>
      <c r="G479" s="4">
        <v>120</v>
      </c>
      <c r="H479" s="4">
        <v>42.6</v>
      </c>
    </row>
    <row r="480" spans="1:8" ht="30" hidden="1">
      <c r="A480" s="4">
        <v>478</v>
      </c>
      <c r="B480" s="4">
        <v>4780</v>
      </c>
      <c r="C480" s="32" t="s">
        <v>1730</v>
      </c>
      <c r="D480" s="4" t="s">
        <v>753</v>
      </c>
      <c r="E480" s="4">
        <v>1</v>
      </c>
      <c r="F480" s="4" t="s">
        <v>9</v>
      </c>
      <c r="G480" s="4">
        <v>125</v>
      </c>
      <c r="H480" s="4">
        <v>18.8</v>
      </c>
    </row>
    <row r="481" spans="1:8" ht="45" hidden="1">
      <c r="A481" s="4">
        <v>479</v>
      </c>
      <c r="B481" s="4">
        <v>4790</v>
      </c>
      <c r="C481" s="32" t="s">
        <v>1731</v>
      </c>
      <c r="D481" s="4" t="s">
        <v>754</v>
      </c>
      <c r="E481" s="4">
        <v>1</v>
      </c>
      <c r="F481" s="4" t="s">
        <v>9</v>
      </c>
      <c r="G481" s="4">
        <v>81</v>
      </c>
      <c r="H481" s="4">
        <v>264.3</v>
      </c>
    </row>
    <row r="482" spans="1:8" ht="30" hidden="1">
      <c r="A482" s="4">
        <v>480</v>
      </c>
      <c r="B482" s="4">
        <v>4800</v>
      </c>
      <c r="C482" s="32" t="s">
        <v>1732</v>
      </c>
      <c r="D482" s="4" t="s">
        <v>755</v>
      </c>
      <c r="E482" s="4">
        <v>1</v>
      </c>
      <c r="F482" s="4" t="s">
        <v>9</v>
      </c>
      <c r="G482" s="4">
        <v>28</v>
      </c>
      <c r="H482" s="4">
        <v>59.4</v>
      </c>
    </row>
    <row r="483" spans="1:8" ht="45" hidden="1">
      <c r="A483" s="4">
        <v>481</v>
      </c>
      <c r="B483" s="4">
        <v>4810</v>
      </c>
      <c r="C483" s="32" t="s">
        <v>1733</v>
      </c>
      <c r="D483" s="4" t="s">
        <v>756</v>
      </c>
      <c r="E483" s="4">
        <v>1</v>
      </c>
      <c r="F483" s="4" t="s">
        <v>9</v>
      </c>
      <c r="G483" s="4">
        <v>28</v>
      </c>
      <c r="H483" s="4">
        <v>78.2</v>
      </c>
    </row>
    <row r="484" spans="1:8" ht="45" hidden="1">
      <c r="A484" s="4">
        <v>482</v>
      </c>
      <c r="B484" s="4">
        <v>4820</v>
      </c>
      <c r="C484" s="32" t="s">
        <v>1734</v>
      </c>
      <c r="D484" s="4" t="s">
        <v>757</v>
      </c>
      <c r="E484" s="4">
        <v>1</v>
      </c>
      <c r="F484" s="4" t="s">
        <v>20</v>
      </c>
      <c r="G484" s="4">
        <v>35</v>
      </c>
      <c r="H484" s="4">
        <v>47.5</v>
      </c>
    </row>
    <row r="485" spans="1:8" ht="45" hidden="1">
      <c r="A485" s="4">
        <v>483</v>
      </c>
      <c r="B485" s="4">
        <v>4830</v>
      </c>
      <c r="C485" s="32" t="s">
        <v>1735</v>
      </c>
      <c r="D485" s="4" t="s">
        <v>758</v>
      </c>
      <c r="E485" s="4">
        <v>1</v>
      </c>
      <c r="F485" s="4" t="s">
        <v>20</v>
      </c>
      <c r="G485" s="4">
        <v>52</v>
      </c>
      <c r="H485" s="4">
        <v>44.6</v>
      </c>
    </row>
    <row r="486" spans="1:8" ht="45" hidden="1">
      <c r="A486" s="4">
        <v>484</v>
      </c>
      <c r="B486" s="4">
        <v>4840</v>
      </c>
      <c r="C486" s="32" t="s">
        <v>1736</v>
      </c>
      <c r="D486" s="4" t="s">
        <v>759</v>
      </c>
      <c r="E486" s="4">
        <v>1</v>
      </c>
      <c r="F486" s="4" t="s">
        <v>20</v>
      </c>
      <c r="G486" s="4">
        <v>40</v>
      </c>
      <c r="H486" s="4">
        <v>80.2</v>
      </c>
    </row>
    <row r="487" spans="1:8" ht="45" hidden="1">
      <c r="A487" s="4">
        <v>485</v>
      </c>
      <c r="B487" s="4">
        <v>4850</v>
      </c>
      <c r="C487" s="32" t="s">
        <v>1737</v>
      </c>
      <c r="D487" s="4" t="s">
        <v>760</v>
      </c>
      <c r="E487" s="4">
        <v>1</v>
      </c>
      <c r="F487" s="4" t="s">
        <v>20</v>
      </c>
      <c r="G487" s="4">
        <v>59</v>
      </c>
      <c r="H487" s="4">
        <v>81.2</v>
      </c>
    </row>
    <row r="488" spans="1:8" hidden="1">
      <c r="A488" s="4">
        <v>486</v>
      </c>
      <c r="B488" s="4">
        <v>4860</v>
      </c>
      <c r="C488" s="32" t="s">
        <v>1738</v>
      </c>
      <c r="D488" s="4" t="s">
        <v>761</v>
      </c>
      <c r="E488" s="4">
        <v>1</v>
      </c>
      <c r="F488" s="4" t="s">
        <v>9</v>
      </c>
      <c r="G488" s="4">
        <v>33</v>
      </c>
      <c r="H488" s="4">
        <v>135.6</v>
      </c>
    </row>
    <row r="489" spans="1:8" ht="45" hidden="1">
      <c r="A489" s="4">
        <v>487</v>
      </c>
      <c r="B489" s="4">
        <v>4870</v>
      </c>
      <c r="C489" s="32" t="s">
        <v>1739</v>
      </c>
      <c r="D489" s="4" t="s">
        <v>762</v>
      </c>
      <c r="E489" s="4">
        <v>1</v>
      </c>
      <c r="F489" s="4" t="s">
        <v>9</v>
      </c>
      <c r="G489" s="4">
        <v>255</v>
      </c>
      <c r="H489" s="4">
        <v>1.7</v>
      </c>
    </row>
    <row r="490" spans="1:8" ht="30" hidden="1">
      <c r="A490" s="4">
        <v>488</v>
      </c>
      <c r="B490" s="4">
        <v>4880</v>
      </c>
      <c r="C490" s="32" t="s">
        <v>1740</v>
      </c>
      <c r="D490" s="4" t="s">
        <v>763</v>
      </c>
      <c r="E490" s="4"/>
      <c r="F490" s="4" t="s">
        <v>9</v>
      </c>
      <c r="G490" s="4">
        <v>83</v>
      </c>
      <c r="H490" s="4"/>
    </row>
    <row r="491" spans="1:8" ht="45" hidden="1">
      <c r="A491" s="4">
        <v>489</v>
      </c>
      <c r="B491" s="4">
        <v>4890</v>
      </c>
      <c r="C491" s="32" t="s">
        <v>1741</v>
      </c>
      <c r="D491" s="4" t="s">
        <v>908</v>
      </c>
      <c r="E491" s="4">
        <v>1</v>
      </c>
      <c r="F491" s="4" t="s">
        <v>9</v>
      </c>
      <c r="G491" s="4">
        <v>109</v>
      </c>
      <c r="H491" s="4">
        <v>664.3</v>
      </c>
    </row>
    <row r="492" spans="1:8" ht="30" hidden="1">
      <c r="A492" s="4">
        <v>490</v>
      </c>
      <c r="B492" s="4">
        <v>4900</v>
      </c>
      <c r="C492" s="32" t="s">
        <v>1742</v>
      </c>
      <c r="D492" s="4" t="s">
        <v>764</v>
      </c>
      <c r="E492" s="4">
        <v>1</v>
      </c>
      <c r="F492" s="4" t="s">
        <v>9</v>
      </c>
      <c r="G492" s="4">
        <v>68</v>
      </c>
      <c r="H492" s="4">
        <v>409.9</v>
      </c>
    </row>
    <row r="493" spans="1:8" ht="30" hidden="1">
      <c r="A493" s="4">
        <v>491</v>
      </c>
      <c r="B493" s="4">
        <v>4910</v>
      </c>
      <c r="C493" s="32" t="s">
        <v>1743</v>
      </c>
      <c r="D493" s="4" t="s">
        <v>765</v>
      </c>
      <c r="E493" s="4">
        <v>1</v>
      </c>
      <c r="F493" s="4" t="s">
        <v>9</v>
      </c>
      <c r="G493" s="4">
        <v>63</v>
      </c>
      <c r="H493" s="4">
        <v>969.2</v>
      </c>
    </row>
    <row r="494" spans="1:8" ht="30" hidden="1">
      <c r="A494" s="4">
        <v>492</v>
      </c>
      <c r="B494" s="4">
        <v>4920</v>
      </c>
      <c r="C494" s="32" t="s">
        <v>1744</v>
      </c>
      <c r="D494" s="4" t="s">
        <v>766</v>
      </c>
      <c r="E494" s="4">
        <v>1</v>
      </c>
      <c r="F494" s="4" t="s">
        <v>9</v>
      </c>
      <c r="G494" s="4">
        <v>119</v>
      </c>
      <c r="H494" s="4">
        <v>321.8</v>
      </c>
    </row>
    <row r="495" spans="1:8" ht="30" hidden="1">
      <c r="A495" s="4">
        <v>493</v>
      </c>
      <c r="B495" s="4">
        <v>4930</v>
      </c>
      <c r="C495" s="32" t="s">
        <v>1745</v>
      </c>
      <c r="D495" s="4" t="s">
        <v>767</v>
      </c>
      <c r="E495" s="4">
        <v>1</v>
      </c>
      <c r="F495" s="4" t="s">
        <v>9</v>
      </c>
      <c r="G495" s="4">
        <v>120</v>
      </c>
      <c r="H495" s="4">
        <v>561.29999999999995</v>
      </c>
    </row>
    <row r="496" spans="1:8" hidden="1">
      <c r="A496" s="4">
        <v>494</v>
      </c>
      <c r="B496" s="4">
        <v>4940</v>
      </c>
      <c r="C496" s="32" t="s">
        <v>1746</v>
      </c>
      <c r="D496" s="4" t="s">
        <v>768</v>
      </c>
      <c r="E496" s="4">
        <v>1</v>
      </c>
      <c r="F496" s="4" t="s">
        <v>9</v>
      </c>
      <c r="G496" s="4">
        <v>200</v>
      </c>
      <c r="H496" s="4">
        <v>669.2</v>
      </c>
    </row>
    <row r="497" spans="1:8" hidden="1">
      <c r="A497" s="4">
        <v>495</v>
      </c>
      <c r="B497" s="4">
        <v>4950</v>
      </c>
      <c r="C497" s="32" t="s">
        <v>1747</v>
      </c>
      <c r="D497" s="4" t="s">
        <v>3636</v>
      </c>
      <c r="E497" s="4"/>
      <c r="F497" s="4" t="s">
        <v>33</v>
      </c>
      <c r="G497" s="4">
        <v>2</v>
      </c>
      <c r="H497" s="4"/>
    </row>
    <row r="498" spans="1:8" ht="30" hidden="1">
      <c r="A498" s="4">
        <v>496</v>
      </c>
      <c r="B498" s="4">
        <v>4960</v>
      </c>
      <c r="C498" s="32" t="s">
        <v>1748</v>
      </c>
      <c r="D498" s="4" t="s">
        <v>1007</v>
      </c>
      <c r="E498" s="4">
        <v>1</v>
      </c>
      <c r="F498" s="4" t="s">
        <v>11</v>
      </c>
      <c r="G498" s="4">
        <v>0</v>
      </c>
      <c r="H498" s="4">
        <v>101</v>
      </c>
    </row>
    <row r="499" spans="1:8" hidden="1">
      <c r="A499" s="4">
        <v>497</v>
      </c>
      <c r="B499" s="4">
        <v>4970</v>
      </c>
      <c r="C499" s="32" t="s">
        <v>1749</v>
      </c>
      <c r="D499" s="4" t="s">
        <v>769</v>
      </c>
      <c r="E499" s="4">
        <v>1</v>
      </c>
      <c r="F499" s="4" t="s">
        <v>11</v>
      </c>
      <c r="G499" s="4">
        <v>919</v>
      </c>
      <c r="H499" s="4">
        <v>138.6</v>
      </c>
    </row>
    <row r="500" spans="1:8" hidden="1">
      <c r="A500" s="4">
        <v>498</v>
      </c>
      <c r="B500" s="4">
        <v>4980</v>
      </c>
      <c r="C500" s="32" t="s">
        <v>1750</v>
      </c>
      <c r="D500" s="4" t="s">
        <v>770</v>
      </c>
      <c r="E500" s="4"/>
      <c r="F500" s="4" t="s">
        <v>11</v>
      </c>
      <c r="G500" s="4">
        <v>567</v>
      </c>
      <c r="H500" s="4"/>
    </row>
    <row r="501" spans="1:8" ht="30" hidden="1">
      <c r="A501" s="4">
        <v>499</v>
      </c>
      <c r="B501" s="4">
        <v>4990</v>
      </c>
      <c r="C501" s="32" t="s">
        <v>1751</v>
      </c>
      <c r="D501" s="4" t="s">
        <v>1008</v>
      </c>
      <c r="E501" s="4">
        <v>1</v>
      </c>
      <c r="F501" s="4" t="s">
        <v>11</v>
      </c>
      <c r="G501" s="4">
        <v>1342</v>
      </c>
      <c r="H501" s="4">
        <v>1</v>
      </c>
    </row>
    <row r="502" spans="1:8" ht="30" hidden="1">
      <c r="A502" s="4">
        <v>500</v>
      </c>
      <c r="B502" s="4">
        <v>5000</v>
      </c>
      <c r="C502" s="32" t="s">
        <v>1752</v>
      </c>
      <c r="D502" s="4" t="s">
        <v>771</v>
      </c>
      <c r="E502" s="4">
        <v>1</v>
      </c>
      <c r="F502" s="4" t="s">
        <v>9</v>
      </c>
      <c r="G502" s="4">
        <v>464</v>
      </c>
      <c r="H502" s="4">
        <v>0.7</v>
      </c>
    </row>
    <row r="503" spans="1:8" ht="30" hidden="1">
      <c r="A503" s="4">
        <v>501</v>
      </c>
      <c r="B503" s="4">
        <v>5010</v>
      </c>
      <c r="C503" s="32" t="s">
        <v>1753</v>
      </c>
      <c r="D503" s="4" t="s">
        <v>772</v>
      </c>
      <c r="E503" s="4">
        <v>1</v>
      </c>
      <c r="F503" s="4" t="s">
        <v>11</v>
      </c>
      <c r="G503" s="4">
        <v>777</v>
      </c>
      <c r="H503" s="4">
        <v>1.6</v>
      </c>
    </row>
    <row r="504" spans="1:8" ht="45" hidden="1">
      <c r="A504" s="4">
        <v>502</v>
      </c>
      <c r="B504" s="4">
        <v>5020</v>
      </c>
      <c r="C504" s="32" t="s">
        <v>1754</v>
      </c>
      <c r="D504" s="4" t="s">
        <v>1009</v>
      </c>
      <c r="E504" s="4">
        <v>1</v>
      </c>
      <c r="F504" s="4" t="s">
        <v>11</v>
      </c>
      <c r="G504" s="4">
        <v>927</v>
      </c>
      <c r="H504" s="4">
        <v>359.4</v>
      </c>
    </row>
    <row r="505" spans="1:8" ht="30" hidden="1">
      <c r="A505" s="4">
        <v>503</v>
      </c>
      <c r="B505" s="4">
        <v>5030</v>
      </c>
      <c r="C505" s="32" t="s">
        <v>1755</v>
      </c>
      <c r="D505" s="4" t="s">
        <v>1010</v>
      </c>
      <c r="E505" s="4">
        <v>1</v>
      </c>
      <c r="F505" s="4" t="s">
        <v>33</v>
      </c>
      <c r="G505" s="4">
        <v>0</v>
      </c>
      <c r="H505" s="4">
        <v>73.3</v>
      </c>
    </row>
    <row r="506" spans="1:8" hidden="1">
      <c r="A506" s="4">
        <v>504</v>
      </c>
      <c r="B506" s="4">
        <v>5040</v>
      </c>
      <c r="C506" s="32" t="s">
        <v>1756</v>
      </c>
      <c r="D506" s="4" t="s">
        <v>773</v>
      </c>
      <c r="E506" s="4">
        <v>1</v>
      </c>
      <c r="F506" s="4" t="s">
        <v>33</v>
      </c>
      <c r="G506" s="4">
        <v>146</v>
      </c>
      <c r="H506" s="4">
        <v>28.7</v>
      </c>
    </row>
    <row r="507" spans="1:8" hidden="1">
      <c r="A507" s="4">
        <v>505</v>
      </c>
      <c r="B507" s="4">
        <v>5050</v>
      </c>
      <c r="C507" s="32" t="s">
        <v>1757</v>
      </c>
      <c r="D507" s="4" t="s">
        <v>774</v>
      </c>
      <c r="E507" s="4">
        <v>1</v>
      </c>
      <c r="F507" s="4" t="s">
        <v>33</v>
      </c>
      <c r="G507" s="4">
        <v>200</v>
      </c>
      <c r="H507" s="4">
        <v>248.5</v>
      </c>
    </row>
    <row r="508" spans="1:8" hidden="1">
      <c r="A508" s="4">
        <v>506</v>
      </c>
      <c r="B508" s="4">
        <v>5060</v>
      </c>
      <c r="C508" s="32" t="s">
        <v>1758</v>
      </c>
      <c r="D508" s="4" t="s">
        <v>775</v>
      </c>
      <c r="E508" s="4"/>
      <c r="F508" s="4" t="s">
        <v>26</v>
      </c>
      <c r="G508" s="4">
        <v>0</v>
      </c>
      <c r="H508" s="4"/>
    </row>
    <row r="509" spans="1:8" hidden="1">
      <c r="A509" s="4">
        <v>507</v>
      </c>
      <c r="B509" s="4">
        <v>5070</v>
      </c>
      <c r="C509" s="32" t="s">
        <v>1759</v>
      </c>
      <c r="D509" s="4" t="s">
        <v>776</v>
      </c>
      <c r="E509" s="4">
        <v>1</v>
      </c>
      <c r="F509" s="4" t="s">
        <v>26</v>
      </c>
      <c r="G509" s="4">
        <v>1</v>
      </c>
      <c r="H509" s="4">
        <v>45.5</v>
      </c>
    </row>
    <row r="510" spans="1:8" hidden="1">
      <c r="A510" s="4">
        <v>508</v>
      </c>
      <c r="B510" s="4">
        <v>5080</v>
      </c>
      <c r="C510" s="32" t="s">
        <v>1760</v>
      </c>
      <c r="D510" s="4" t="s">
        <v>777</v>
      </c>
      <c r="E510" s="4">
        <v>1</v>
      </c>
      <c r="F510" s="4" t="s">
        <v>26</v>
      </c>
      <c r="G510" s="4">
        <v>1</v>
      </c>
      <c r="H510" s="4">
        <v>21.8</v>
      </c>
    </row>
    <row r="511" spans="1:8" ht="30" hidden="1">
      <c r="A511" s="4">
        <v>509</v>
      </c>
      <c r="B511" s="4">
        <v>5090</v>
      </c>
      <c r="C511" s="32" t="s">
        <v>1761</v>
      </c>
      <c r="D511" s="4" t="s">
        <v>778</v>
      </c>
      <c r="E511" s="4"/>
      <c r="F511" s="4" t="s">
        <v>26</v>
      </c>
      <c r="G511" s="4">
        <v>2</v>
      </c>
      <c r="H511" s="4"/>
    </row>
    <row r="512" spans="1:8" ht="30" hidden="1">
      <c r="A512" s="4">
        <v>510</v>
      </c>
      <c r="B512" s="4">
        <v>5100</v>
      </c>
      <c r="C512" s="32" t="s">
        <v>1762</v>
      </c>
      <c r="D512" s="4" t="s">
        <v>779</v>
      </c>
      <c r="E512" s="4">
        <v>1</v>
      </c>
      <c r="F512" s="4" t="s">
        <v>11</v>
      </c>
      <c r="G512" s="4">
        <v>498</v>
      </c>
      <c r="H512" s="4">
        <v>75.2</v>
      </c>
    </row>
    <row r="513" spans="1:8" ht="30" hidden="1">
      <c r="A513" s="4">
        <v>511</v>
      </c>
      <c r="B513" s="4">
        <v>5110</v>
      </c>
      <c r="C513" s="32" t="s">
        <v>1763</v>
      </c>
      <c r="D513" s="4" t="s">
        <v>780</v>
      </c>
      <c r="E513" s="4">
        <v>1</v>
      </c>
      <c r="F513" s="4" t="s">
        <v>9</v>
      </c>
      <c r="G513" s="4">
        <v>101</v>
      </c>
      <c r="H513" s="4">
        <v>86.1</v>
      </c>
    </row>
    <row r="514" spans="1:8" ht="30" hidden="1">
      <c r="A514" s="4">
        <v>512</v>
      </c>
      <c r="B514" s="4">
        <v>5120</v>
      </c>
      <c r="C514" s="32" t="s">
        <v>1764</v>
      </c>
      <c r="D514" s="4" t="s">
        <v>1011</v>
      </c>
      <c r="E514" s="4">
        <v>1</v>
      </c>
      <c r="F514" s="4" t="s">
        <v>9</v>
      </c>
      <c r="G514" s="4">
        <v>42</v>
      </c>
      <c r="H514" s="4">
        <v>9.9</v>
      </c>
    </row>
    <row r="515" spans="1:8" hidden="1">
      <c r="A515" s="4">
        <v>513</v>
      </c>
      <c r="B515" s="4">
        <v>5130</v>
      </c>
      <c r="C515" s="32" t="s">
        <v>1765</v>
      </c>
      <c r="D515" s="4" t="s">
        <v>781</v>
      </c>
      <c r="E515" s="4">
        <v>1</v>
      </c>
      <c r="F515" s="4" t="s">
        <v>11</v>
      </c>
      <c r="G515" s="4">
        <v>344</v>
      </c>
      <c r="H515" s="4">
        <v>20.8</v>
      </c>
    </row>
    <row r="516" spans="1:8" ht="30" hidden="1">
      <c r="A516" s="4">
        <v>514</v>
      </c>
      <c r="B516" s="4">
        <v>5140</v>
      </c>
      <c r="C516" s="32" t="s">
        <v>1766</v>
      </c>
      <c r="D516" s="4" t="s">
        <v>3637</v>
      </c>
      <c r="E516" s="4"/>
      <c r="F516" s="4" t="s">
        <v>9</v>
      </c>
      <c r="G516" s="4">
        <v>0</v>
      </c>
      <c r="H516" s="4"/>
    </row>
    <row r="517" spans="1:8" hidden="1">
      <c r="A517" s="4">
        <v>515</v>
      </c>
      <c r="B517" s="4">
        <v>5150</v>
      </c>
      <c r="C517" s="32" t="s">
        <v>1767</v>
      </c>
      <c r="D517" s="4" t="s">
        <v>3638</v>
      </c>
      <c r="E517" s="4">
        <v>1</v>
      </c>
      <c r="F517" s="4" t="s">
        <v>9</v>
      </c>
      <c r="G517" s="4">
        <v>64</v>
      </c>
      <c r="H517" s="4">
        <v>79.2</v>
      </c>
    </row>
    <row r="518" spans="1:8" hidden="1">
      <c r="A518" s="4">
        <v>516</v>
      </c>
      <c r="B518" s="4">
        <v>5160</v>
      </c>
      <c r="C518" s="32" t="s">
        <v>1768</v>
      </c>
      <c r="D518" s="4" t="s">
        <v>3639</v>
      </c>
      <c r="E518" s="4">
        <v>1</v>
      </c>
      <c r="F518" s="4" t="s">
        <v>9</v>
      </c>
      <c r="G518" s="4">
        <v>30</v>
      </c>
      <c r="H518" s="4">
        <v>118.8</v>
      </c>
    </row>
    <row r="519" spans="1:8" ht="30" hidden="1">
      <c r="A519" s="4">
        <v>517</v>
      </c>
      <c r="B519" s="4">
        <v>5170</v>
      </c>
      <c r="C519" s="32" t="s">
        <v>1769</v>
      </c>
      <c r="D519" s="4" t="s">
        <v>782</v>
      </c>
      <c r="E519" s="4">
        <v>1</v>
      </c>
      <c r="F519" s="4" t="s">
        <v>9</v>
      </c>
      <c r="G519" s="4">
        <v>0</v>
      </c>
      <c r="H519" s="4">
        <v>15.8</v>
      </c>
    </row>
    <row r="520" spans="1:8" hidden="1">
      <c r="A520" s="4">
        <v>518</v>
      </c>
      <c r="B520" s="4">
        <v>5180</v>
      </c>
      <c r="C520" s="32" t="s">
        <v>1770</v>
      </c>
      <c r="D520" s="4" t="s">
        <v>1012</v>
      </c>
      <c r="E520" s="4"/>
      <c r="F520" s="4" t="s">
        <v>33</v>
      </c>
      <c r="G520" s="4">
        <v>101</v>
      </c>
      <c r="H520" s="4"/>
    </row>
    <row r="521" spans="1:8" hidden="1">
      <c r="A521" s="4">
        <v>519</v>
      </c>
      <c r="B521" s="4">
        <v>5190</v>
      </c>
      <c r="C521" s="32" t="s">
        <v>1771</v>
      </c>
      <c r="D521" s="4" t="s">
        <v>783</v>
      </c>
      <c r="E521" s="4">
        <v>1</v>
      </c>
      <c r="F521" s="4" t="s">
        <v>33</v>
      </c>
      <c r="G521" s="4">
        <v>113</v>
      </c>
      <c r="H521" s="4">
        <v>20.8</v>
      </c>
    </row>
    <row r="522" spans="1:8" ht="30" hidden="1">
      <c r="A522" s="4">
        <v>520</v>
      </c>
      <c r="B522" s="4">
        <v>5200</v>
      </c>
      <c r="C522" s="32" t="s">
        <v>1772</v>
      </c>
      <c r="D522" s="4" t="s">
        <v>1013</v>
      </c>
      <c r="E522" s="4">
        <v>1</v>
      </c>
      <c r="F522" s="4" t="s">
        <v>26</v>
      </c>
      <c r="G522" s="4">
        <v>14</v>
      </c>
      <c r="H522" s="4">
        <v>21.8</v>
      </c>
    </row>
    <row r="523" spans="1:8" ht="30" hidden="1">
      <c r="A523" s="4">
        <v>521</v>
      </c>
      <c r="B523" s="4">
        <v>5210</v>
      </c>
      <c r="C523" s="32" t="s">
        <v>1773</v>
      </c>
      <c r="D523" s="4" t="s">
        <v>1014</v>
      </c>
      <c r="E523" s="4">
        <v>1</v>
      </c>
      <c r="F523" s="4" t="s">
        <v>9</v>
      </c>
      <c r="G523" s="4">
        <v>29</v>
      </c>
      <c r="H523" s="4">
        <v>21.8</v>
      </c>
    </row>
    <row r="524" spans="1:8" hidden="1">
      <c r="A524" s="4">
        <v>522</v>
      </c>
      <c r="B524" s="4">
        <v>5220</v>
      </c>
      <c r="C524" s="32" t="s">
        <v>1774</v>
      </c>
      <c r="D524" s="4" t="s">
        <v>784</v>
      </c>
      <c r="E524" s="4"/>
      <c r="F524" s="4" t="s">
        <v>9</v>
      </c>
      <c r="G524" s="4">
        <v>0</v>
      </c>
      <c r="H524" s="4"/>
    </row>
    <row r="525" spans="1:8" hidden="1">
      <c r="A525" s="4">
        <v>523</v>
      </c>
      <c r="B525" s="4">
        <v>5230</v>
      </c>
      <c r="C525" s="32" t="s">
        <v>1775</v>
      </c>
      <c r="D525" s="4" t="s">
        <v>785</v>
      </c>
      <c r="E525" s="4">
        <v>1</v>
      </c>
      <c r="F525" s="4" t="s">
        <v>9</v>
      </c>
      <c r="G525" s="4">
        <v>111</v>
      </c>
      <c r="H525" s="4">
        <v>61.4</v>
      </c>
    </row>
    <row r="526" spans="1:8" hidden="1">
      <c r="A526" s="4">
        <v>524</v>
      </c>
      <c r="B526" s="4">
        <v>5240</v>
      </c>
      <c r="C526" s="32" t="s">
        <v>1776</v>
      </c>
      <c r="D526" s="4" t="s">
        <v>786</v>
      </c>
      <c r="E526" s="4">
        <v>1</v>
      </c>
      <c r="F526" s="4" t="s">
        <v>9</v>
      </c>
      <c r="G526" s="4">
        <v>166</v>
      </c>
      <c r="H526" s="4">
        <v>118.8</v>
      </c>
    </row>
    <row r="527" spans="1:8" ht="30" hidden="1">
      <c r="A527" s="4">
        <v>525</v>
      </c>
      <c r="B527" s="4">
        <v>5250</v>
      </c>
      <c r="C527" s="32" t="s">
        <v>1777</v>
      </c>
      <c r="D527" s="4" t="s">
        <v>1015</v>
      </c>
      <c r="E527" s="4"/>
      <c r="F527" s="4" t="s">
        <v>9</v>
      </c>
      <c r="G527" s="4">
        <v>23</v>
      </c>
      <c r="H527" s="4"/>
    </row>
    <row r="528" spans="1:8" ht="30" hidden="1">
      <c r="A528" s="4">
        <v>526</v>
      </c>
      <c r="B528" s="4">
        <v>5260</v>
      </c>
      <c r="C528" s="32" t="s">
        <v>1778</v>
      </c>
      <c r="D528" s="4" t="s">
        <v>1016</v>
      </c>
      <c r="E528" s="4">
        <v>1</v>
      </c>
      <c r="F528" s="4" t="s">
        <v>20</v>
      </c>
      <c r="G528" s="4">
        <v>0</v>
      </c>
      <c r="H528" s="4">
        <v>43.6</v>
      </c>
    </row>
    <row r="529" spans="1:8" hidden="1">
      <c r="A529" s="4">
        <v>527</v>
      </c>
      <c r="B529" s="4">
        <v>5270</v>
      </c>
      <c r="C529" s="32" t="s">
        <v>1779</v>
      </c>
      <c r="D529" s="4" t="s">
        <v>787</v>
      </c>
      <c r="E529" s="4">
        <v>1</v>
      </c>
      <c r="F529" s="4" t="s">
        <v>20</v>
      </c>
      <c r="G529" s="4">
        <v>28</v>
      </c>
      <c r="H529" s="4">
        <v>49.5</v>
      </c>
    </row>
    <row r="530" spans="1:8" hidden="1">
      <c r="A530" s="4">
        <v>528</v>
      </c>
      <c r="B530" s="4">
        <v>5280</v>
      </c>
      <c r="C530" s="32" t="s">
        <v>1780</v>
      </c>
      <c r="D530" s="3" t="s">
        <v>788</v>
      </c>
      <c r="E530" s="4"/>
      <c r="F530" s="4" t="s">
        <v>20</v>
      </c>
      <c r="G530" s="4">
        <v>29</v>
      </c>
      <c r="H530" s="4"/>
    </row>
    <row r="531" spans="1:8" hidden="1">
      <c r="A531" s="4">
        <v>529</v>
      </c>
      <c r="B531" s="4">
        <v>5290</v>
      </c>
      <c r="C531" s="32" t="s">
        <v>1781</v>
      </c>
      <c r="D531" s="4" t="s">
        <v>789</v>
      </c>
      <c r="E531" s="4">
        <v>1</v>
      </c>
      <c r="F531" s="4" t="s">
        <v>20</v>
      </c>
      <c r="G531" s="4">
        <v>30</v>
      </c>
      <c r="H531" s="4">
        <v>130.69999999999999</v>
      </c>
    </row>
    <row r="532" spans="1:8" ht="30" hidden="1">
      <c r="A532" s="4">
        <v>530</v>
      </c>
      <c r="B532" s="4">
        <v>5300</v>
      </c>
      <c r="C532" s="32" t="s">
        <v>1782</v>
      </c>
      <c r="D532" s="4" t="s">
        <v>1017</v>
      </c>
      <c r="E532" s="4">
        <v>1</v>
      </c>
      <c r="F532" s="4" t="s">
        <v>9</v>
      </c>
      <c r="G532" s="4">
        <v>0</v>
      </c>
      <c r="H532" s="4">
        <v>172.3</v>
      </c>
    </row>
    <row r="533" spans="1:8" hidden="1">
      <c r="A533" s="4">
        <v>531</v>
      </c>
      <c r="B533" s="4">
        <v>5310</v>
      </c>
      <c r="C533" s="32" t="s">
        <v>1783</v>
      </c>
      <c r="D533" s="4" t="s">
        <v>790</v>
      </c>
      <c r="E533" s="4">
        <v>1</v>
      </c>
      <c r="F533" s="4" t="s">
        <v>9</v>
      </c>
      <c r="G533" s="4">
        <v>84</v>
      </c>
      <c r="H533" s="4">
        <v>221.8</v>
      </c>
    </row>
    <row r="534" spans="1:8" hidden="1">
      <c r="A534" s="4">
        <v>532</v>
      </c>
      <c r="B534" s="4">
        <v>5320</v>
      </c>
      <c r="C534" s="32" t="s">
        <v>1784</v>
      </c>
      <c r="D534" s="4" t="s">
        <v>1018</v>
      </c>
      <c r="E534" s="4"/>
      <c r="F534" s="4" t="s">
        <v>9</v>
      </c>
      <c r="G534" s="4">
        <v>164</v>
      </c>
      <c r="H534" s="4"/>
    </row>
    <row r="535" spans="1:8" ht="45" hidden="1">
      <c r="A535" s="4">
        <v>533</v>
      </c>
      <c r="B535" s="4">
        <v>5330</v>
      </c>
      <c r="C535" s="32" t="s">
        <v>1785</v>
      </c>
      <c r="D535" s="4" t="s">
        <v>1019</v>
      </c>
      <c r="E535" s="4">
        <v>1</v>
      </c>
      <c r="F535" s="4" t="s">
        <v>20</v>
      </c>
      <c r="G535" s="4">
        <v>0</v>
      </c>
      <c r="H535" s="4">
        <v>94.1</v>
      </c>
    </row>
    <row r="536" spans="1:8" hidden="1">
      <c r="A536" s="4">
        <v>534</v>
      </c>
      <c r="B536" s="4">
        <v>5340</v>
      </c>
      <c r="C536" s="32" t="s">
        <v>1786</v>
      </c>
      <c r="D536" s="4" t="s">
        <v>791</v>
      </c>
      <c r="E536" s="4">
        <v>1</v>
      </c>
      <c r="F536" s="4" t="s">
        <v>20</v>
      </c>
      <c r="G536" s="4">
        <v>59</v>
      </c>
      <c r="H536" s="4">
        <v>328.7</v>
      </c>
    </row>
    <row r="537" spans="1:8" hidden="1">
      <c r="A537" s="4">
        <v>535</v>
      </c>
      <c r="B537" s="4">
        <v>5350</v>
      </c>
      <c r="C537" s="32" t="s">
        <v>1787</v>
      </c>
      <c r="D537" s="4" t="s">
        <v>792</v>
      </c>
      <c r="E537" s="4">
        <v>1</v>
      </c>
      <c r="F537" s="4" t="s">
        <v>20</v>
      </c>
      <c r="G537" s="4">
        <v>68</v>
      </c>
      <c r="H537" s="4">
        <v>14.9</v>
      </c>
    </row>
    <row r="538" spans="1:8" ht="45" hidden="1">
      <c r="A538" s="4">
        <v>536</v>
      </c>
      <c r="B538" s="4">
        <v>5360</v>
      </c>
      <c r="C538" s="32" t="s">
        <v>1788</v>
      </c>
      <c r="D538" s="4" t="s">
        <v>793</v>
      </c>
      <c r="E538" s="4">
        <v>1</v>
      </c>
      <c r="F538" s="4" t="s">
        <v>20</v>
      </c>
      <c r="G538" s="4">
        <v>0</v>
      </c>
      <c r="H538" s="4">
        <v>15.8</v>
      </c>
    </row>
    <row r="539" spans="1:8" hidden="1">
      <c r="A539" s="4">
        <v>537</v>
      </c>
      <c r="B539" s="4">
        <v>5370</v>
      </c>
      <c r="C539" s="32" t="s">
        <v>1789</v>
      </c>
      <c r="D539" s="4" t="s">
        <v>794</v>
      </c>
      <c r="E539" s="4">
        <v>1</v>
      </c>
      <c r="F539" s="4" t="s">
        <v>20</v>
      </c>
      <c r="G539" s="2">
        <v>174</v>
      </c>
      <c r="H539" s="2">
        <v>1065.2</v>
      </c>
    </row>
    <row r="540" spans="1:8" hidden="1">
      <c r="A540" s="4">
        <v>538</v>
      </c>
      <c r="B540" s="4">
        <v>5380</v>
      </c>
      <c r="C540" s="32" t="s">
        <v>1790</v>
      </c>
      <c r="D540" s="4" t="s">
        <v>795</v>
      </c>
      <c r="E540" s="4">
        <v>1</v>
      </c>
      <c r="F540" s="4" t="s">
        <v>20</v>
      </c>
      <c r="G540" s="4">
        <v>230</v>
      </c>
      <c r="H540" s="4">
        <v>165.3</v>
      </c>
    </row>
    <row r="541" spans="1:8" hidden="1">
      <c r="A541" s="4">
        <v>539</v>
      </c>
      <c r="B541" s="4">
        <v>5390</v>
      </c>
      <c r="C541" s="32" t="s">
        <v>1791</v>
      </c>
      <c r="D541" s="3" t="s">
        <v>796</v>
      </c>
      <c r="E541" s="4">
        <v>1</v>
      </c>
      <c r="F541" s="4" t="s">
        <v>20</v>
      </c>
      <c r="G541" s="2">
        <v>298</v>
      </c>
      <c r="H541" s="2">
        <v>1641.4</v>
      </c>
    </row>
    <row r="542" spans="1:8" hidden="1">
      <c r="A542" s="4">
        <v>540</v>
      </c>
      <c r="B542" s="4">
        <v>5400</v>
      </c>
      <c r="C542" s="32" t="s">
        <v>1792</v>
      </c>
      <c r="D542" s="3" t="s">
        <v>1020</v>
      </c>
      <c r="E542" s="4">
        <v>1</v>
      </c>
      <c r="F542" s="4" t="s">
        <v>33</v>
      </c>
      <c r="G542" s="4">
        <v>0</v>
      </c>
      <c r="H542" s="4">
        <v>516.79999999999995</v>
      </c>
    </row>
    <row r="543" spans="1:8" hidden="1">
      <c r="A543" s="4">
        <v>541</v>
      </c>
      <c r="B543" s="4">
        <v>5410</v>
      </c>
      <c r="C543" s="32" t="s">
        <v>1793</v>
      </c>
      <c r="D543" s="3" t="s">
        <v>794</v>
      </c>
      <c r="E543" s="4">
        <v>1</v>
      </c>
      <c r="F543" s="4" t="s">
        <v>33</v>
      </c>
      <c r="G543" s="4">
        <v>132</v>
      </c>
      <c r="H543" s="4">
        <v>60.4</v>
      </c>
    </row>
    <row r="544" spans="1:8" hidden="1">
      <c r="A544" s="4">
        <v>542</v>
      </c>
      <c r="B544" s="4">
        <v>5420</v>
      </c>
      <c r="C544" s="32" t="s">
        <v>1794</v>
      </c>
      <c r="D544" s="3" t="s">
        <v>797</v>
      </c>
      <c r="E544" s="4"/>
      <c r="F544" s="4" t="s">
        <v>33</v>
      </c>
      <c r="G544" s="4">
        <v>469</v>
      </c>
      <c r="H544" s="4"/>
    </row>
    <row r="545" spans="1:8" ht="30" hidden="1">
      <c r="A545" s="4">
        <v>543</v>
      </c>
      <c r="B545" s="4">
        <v>5430</v>
      </c>
      <c r="C545" s="32" t="s">
        <v>1795</v>
      </c>
      <c r="D545" s="4" t="s">
        <v>798</v>
      </c>
      <c r="E545" s="4">
        <v>1</v>
      </c>
      <c r="F545" s="4" t="s">
        <v>9</v>
      </c>
      <c r="G545" s="2">
        <v>21</v>
      </c>
      <c r="H545" s="2">
        <v>1921.6</v>
      </c>
    </row>
    <row r="546" spans="1:8" ht="45" hidden="1">
      <c r="A546" s="4">
        <v>544</v>
      </c>
      <c r="B546" s="4">
        <v>5440</v>
      </c>
      <c r="C546" s="32" t="s">
        <v>1796</v>
      </c>
      <c r="D546" s="4" t="s">
        <v>1021</v>
      </c>
      <c r="E546" s="4">
        <v>1</v>
      </c>
      <c r="F546" s="4" t="s">
        <v>9</v>
      </c>
      <c r="G546" s="2">
        <v>23</v>
      </c>
      <c r="H546" s="2">
        <v>1971.1</v>
      </c>
    </row>
    <row r="547" spans="1:8" ht="45" hidden="1">
      <c r="A547" s="4">
        <v>545</v>
      </c>
      <c r="B547" s="4">
        <v>5450</v>
      </c>
      <c r="C547" s="32" t="s">
        <v>1797</v>
      </c>
      <c r="D547" s="4" t="s">
        <v>1022</v>
      </c>
      <c r="E547" s="4">
        <v>1</v>
      </c>
      <c r="F547" s="4" t="s">
        <v>11</v>
      </c>
      <c r="G547" s="2">
        <v>1415</v>
      </c>
      <c r="H547" s="2">
        <v>1955.3</v>
      </c>
    </row>
    <row r="548" spans="1:8" ht="30" hidden="1">
      <c r="A548" s="4">
        <v>546</v>
      </c>
      <c r="B548" s="4">
        <v>5460</v>
      </c>
      <c r="C548" s="32" t="s">
        <v>1798</v>
      </c>
      <c r="D548" s="4" t="s">
        <v>799</v>
      </c>
      <c r="E548" s="4">
        <v>1</v>
      </c>
      <c r="F548" s="4" t="s">
        <v>11</v>
      </c>
      <c r="G548" s="4">
        <v>211</v>
      </c>
      <c r="H548" s="4">
        <v>7.7</v>
      </c>
    </row>
    <row r="549" spans="1:8" ht="45" hidden="1">
      <c r="A549" s="4">
        <v>547</v>
      </c>
      <c r="B549" s="4">
        <v>5470</v>
      </c>
      <c r="C549" s="32" t="s">
        <v>1799</v>
      </c>
      <c r="D549" s="3" t="s">
        <v>3640</v>
      </c>
      <c r="E549" s="4">
        <v>1</v>
      </c>
      <c r="F549" s="4" t="s">
        <v>11</v>
      </c>
      <c r="G549" s="4">
        <v>2323</v>
      </c>
      <c r="H549" s="4">
        <v>191.1</v>
      </c>
    </row>
    <row r="550" spans="1:8" ht="60" hidden="1">
      <c r="A550" s="4">
        <v>548</v>
      </c>
      <c r="B550" s="4">
        <v>5480</v>
      </c>
      <c r="C550" s="32" t="s">
        <v>1800</v>
      </c>
      <c r="D550" s="3" t="s">
        <v>800</v>
      </c>
      <c r="E550" s="4">
        <v>1</v>
      </c>
      <c r="F550" s="4" t="s">
        <v>9</v>
      </c>
      <c r="G550" s="4">
        <v>649</v>
      </c>
      <c r="H550" s="4">
        <v>161.4</v>
      </c>
    </row>
    <row r="551" spans="1:8" ht="45" hidden="1">
      <c r="A551" s="4">
        <v>549</v>
      </c>
      <c r="B551" s="4">
        <v>5490</v>
      </c>
      <c r="C551" s="32" t="s">
        <v>1801</v>
      </c>
      <c r="D551" s="4" t="s">
        <v>801</v>
      </c>
      <c r="E551" s="4">
        <v>1</v>
      </c>
      <c r="F551" s="4" t="s">
        <v>9</v>
      </c>
      <c r="G551" s="4">
        <v>84</v>
      </c>
      <c r="H551" s="4">
        <v>333.6</v>
      </c>
    </row>
    <row r="552" spans="1:8" ht="75" hidden="1">
      <c r="A552" s="4">
        <v>550</v>
      </c>
      <c r="B552" s="4">
        <v>5500</v>
      </c>
      <c r="C552" s="32" t="s">
        <v>1802</v>
      </c>
      <c r="D552" s="3" t="s">
        <v>1023</v>
      </c>
      <c r="E552" s="4">
        <v>1</v>
      </c>
      <c r="F552" s="4" t="s">
        <v>11</v>
      </c>
      <c r="G552" s="2">
        <v>0</v>
      </c>
      <c r="H552" s="2">
        <v>1941.4</v>
      </c>
    </row>
    <row r="553" spans="1:8" hidden="1">
      <c r="A553" s="4">
        <v>551</v>
      </c>
      <c r="B553" s="4">
        <v>5510</v>
      </c>
      <c r="C553" s="32" t="s">
        <v>1803</v>
      </c>
      <c r="D553" s="3" t="s">
        <v>802</v>
      </c>
      <c r="E553" s="4">
        <v>1</v>
      </c>
      <c r="F553" s="4" t="s">
        <v>11</v>
      </c>
      <c r="G553" s="4">
        <v>2184</v>
      </c>
      <c r="H553" s="4">
        <v>195</v>
      </c>
    </row>
    <row r="554" spans="1:8" hidden="1">
      <c r="A554" s="4">
        <v>552</v>
      </c>
      <c r="B554" s="4">
        <v>5520</v>
      </c>
      <c r="C554" s="32" t="s">
        <v>1804</v>
      </c>
      <c r="D554" s="3" t="s">
        <v>803</v>
      </c>
      <c r="E554" s="4">
        <v>1</v>
      </c>
      <c r="F554" s="4" t="s">
        <v>11</v>
      </c>
      <c r="G554" s="4">
        <v>2189</v>
      </c>
      <c r="H554" s="4">
        <v>118.8</v>
      </c>
    </row>
    <row r="555" spans="1:8" hidden="1">
      <c r="A555" s="4">
        <v>553</v>
      </c>
      <c r="B555" s="4">
        <v>5530</v>
      </c>
      <c r="C555" s="32" t="s">
        <v>1805</v>
      </c>
      <c r="D555" s="3" t="s">
        <v>804</v>
      </c>
      <c r="E555" s="4">
        <v>1</v>
      </c>
      <c r="F555" s="4" t="s">
        <v>11</v>
      </c>
      <c r="G555" s="4">
        <v>2191</v>
      </c>
      <c r="H555" s="4">
        <v>105.9</v>
      </c>
    </row>
    <row r="556" spans="1:8" ht="30" hidden="1">
      <c r="A556" s="4">
        <v>554</v>
      </c>
      <c r="B556" s="4">
        <v>5540</v>
      </c>
      <c r="C556" s="32" t="s">
        <v>1806</v>
      </c>
      <c r="D556" s="4" t="s">
        <v>1024</v>
      </c>
      <c r="E556" s="4">
        <v>1</v>
      </c>
      <c r="F556" s="4" t="s">
        <v>11</v>
      </c>
      <c r="G556" s="4">
        <v>10</v>
      </c>
      <c r="H556" s="4">
        <v>67.3</v>
      </c>
    </row>
    <row r="557" spans="1:8" ht="45" hidden="1">
      <c r="A557" s="4">
        <v>555</v>
      </c>
      <c r="B557" s="4">
        <v>5550</v>
      </c>
      <c r="C557" s="32" t="s">
        <v>1807</v>
      </c>
      <c r="D557" s="3" t="s">
        <v>805</v>
      </c>
      <c r="E557" s="4"/>
      <c r="F557" s="4" t="s">
        <v>9</v>
      </c>
      <c r="G557" s="4">
        <v>245</v>
      </c>
      <c r="H557" s="4"/>
    </row>
    <row r="558" spans="1:8" ht="60" hidden="1">
      <c r="A558" s="4">
        <v>556</v>
      </c>
      <c r="B558" s="4">
        <v>5560</v>
      </c>
      <c r="C558" s="32" t="s">
        <v>1808</v>
      </c>
      <c r="D558" s="4" t="s">
        <v>1025</v>
      </c>
      <c r="E558" s="4">
        <v>1</v>
      </c>
      <c r="F558" s="4" t="s">
        <v>9</v>
      </c>
      <c r="G558" s="4">
        <v>199</v>
      </c>
      <c r="H558" s="4">
        <v>39.6</v>
      </c>
    </row>
    <row r="559" spans="1:8" hidden="1">
      <c r="A559" s="4">
        <v>557</v>
      </c>
      <c r="B559" s="4">
        <v>5570</v>
      </c>
      <c r="C559" s="32" t="s">
        <v>1809</v>
      </c>
      <c r="D559" s="4" t="s">
        <v>806</v>
      </c>
      <c r="E559" s="4">
        <v>1</v>
      </c>
      <c r="F559" s="4" t="s">
        <v>9</v>
      </c>
      <c r="G559" s="4">
        <v>436</v>
      </c>
      <c r="H559" s="4">
        <v>28.7</v>
      </c>
    </row>
    <row r="560" spans="1:8" ht="90" hidden="1">
      <c r="A560" s="4">
        <v>558</v>
      </c>
      <c r="B560" s="4">
        <v>5580</v>
      </c>
      <c r="C560" s="32" t="s">
        <v>1810</v>
      </c>
      <c r="D560" s="4" t="s">
        <v>807</v>
      </c>
      <c r="E560" s="4"/>
      <c r="F560" s="4" t="s">
        <v>11</v>
      </c>
      <c r="G560" s="4">
        <v>2184</v>
      </c>
      <c r="H560" s="4"/>
    </row>
    <row r="561" spans="1:8" ht="75" hidden="1">
      <c r="A561" s="4">
        <v>559</v>
      </c>
      <c r="B561" s="4">
        <v>5590</v>
      </c>
      <c r="C561" s="32" t="s">
        <v>1811</v>
      </c>
      <c r="D561" s="4" t="s">
        <v>808</v>
      </c>
      <c r="E561" s="4">
        <v>1</v>
      </c>
      <c r="F561" s="4" t="s">
        <v>9</v>
      </c>
      <c r="G561" s="4">
        <v>268</v>
      </c>
      <c r="H561" s="4">
        <v>13.9</v>
      </c>
    </row>
    <row r="562" spans="1:8" ht="45" hidden="1">
      <c r="A562" s="4">
        <v>560</v>
      </c>
      <c r="B562" s="4">
        <v>5600</v>
      </c>
      <c r="C562" s="32" t="s">
        <v>1812</v>
      </c>
      <c r="D562" s="4" t="s">
        <v>809</v>
      </c>
      <c r="E562" s="4">
        <v>1</v>
      </c>
      <c r="F562" s="4" t="s">
        <v>9</v>
      </c>
      <c r="G562" s="4">
        <v>164</v>
      </c>
      <c r="H562" s="4">
        <v>9.3000000000000007</v>
      </c>
    </row>
    <row r="563" spans="1:8" ht="60" hidden="1">
      <c r="A563" s="4">
        <v>561</v>
      </c>
      <c r="B563" s="4">
        <v>5610</v>
      </c>
      <c r="C563" s="32" t="s">
        <v>1813</v>
      </c>
      <c r="D563" s="4" t="s">
        <v>1026</v>
      </c>
      <c r="E563" s="4">
        <v>1</v>
      </c>
      <c r="F563" s="4" t="s">
        <v>9</v>
      </c>
      <c r="G563" s="4">
        <v>146</v>
      </c>
      <c r="H563" s="4">
        <v>14.9</v>
      </c>
    </row>
    <row r="564" spans="1:8" ht="60" hidden="1">
      <c r="A564" s="4">
        <v>562</v>
      </c>
      <c r="B564" s="4">
        <v>5620</v>
      </c>
      <c r="C564" s="32" t="s">
        <v>1814</v>
      </c>
      <c r="D564" s="4" t="s">
        <v>1027</v>
      </c>
      <c r="E564" s="4">
        <v>1</v>
      </c>
      <c r="F564" s="4" t="s">
        <v>9</v>
      </c>
      <c r="G564" s="4">
        <v>93</v>
      </c>
      <c r="H564" s="4">
        <v>9.5</v>
      </c>
    </row>
    <row r="565" spans="1:8" ht="45" hidden="1">
      <c r="A565" s="4">
        <v>563</v>
      </c>
      <c r="B565" s="4">
        <v>5630</v>
      </c>
      <c r="C565" s="32" t="s">
        <v>1815</v>
      </c>
      <c r="D565" s="3" t="s">
        <v>810</v>
      </c>
      <c r="E565" s="4"/>
      <c r="F565" s="4" t="s">
        <v>9</v>
      </c>
      <c r="G565" s="4">
        <v>0</v>
      </c>
      <c r="H565" s="4"/>
    </row>
    <row r="566" spans="1:8" hidden="1">
      <c r="A566" s="4">
        <v>564</v>
      </c>
      <c r="B566" s="4">
        <v>5640</v>
      </c>
      <c r="C566" s="32" t="s">
        <v>1816</v>
      </c>
      <c r="D566" s="4" t="s">
        <v>811</v>
      </c>
      <c r="E566" s="4">
        <v>1</v>
      </c>
      <c r="F566" s="4" t="s">
        <v>9</v>
      </c>
      <c r="G566" s="4">
        <v>55</v>
      </c>
      <c r="H566" s="4">
        <v>133.69999999999999</v>
      </c>
    </row>
    <row r="567" spans="1:8" hidden="1">
      <c r="A567" s="4">
        <v>565</v>
      </c>
      <c r="B567" s="4">
        <v>5650</v>
      </c>
      <c r="C567" s="32" t="s">
        <v>1817</v>
      </c>
      <c r="D567" s="4" t="s">
        <v>1028</v>
      </c>
      <c r="E567" s="4">
        <v>1</v>
      </c>
      <c r="F567" s="4" t="s">
        <v>9</v>
      </c>
      <c r="G567" s="4">
        <v>40</v>
      </c>
      <c r="H567" s="4">
        <v>132.69999999999999</v>
      </c>
    </row>
    <row r="568" spans="1:8" ht="30" hidden="1">
      <c r="A568" s="4">
        <v>566</v>
      </c>
      <c r="B568" s="4">
        <v>5660</v>
      </c>
      <c r="C568" s="32" t="s">
        <v>1818</v>
      </c>
      <c r="D568" s="4" t="s">
        <v>812</v>
      </c>
      <c r="E568" s="4">
        <v>1</v>
      </c>
      <c r="F568" s="4" t="s">
        <v>9</v>
      </c>
      <c r="G568" s="4">
        <v>0</v>
      </c>
      <c r="H568" s="4">
        <v>135.6</v>
      </c>
    </row>
    <row r="569" spans="1:8" hidden="1">
      <c r="A569" s="4">
        <v>567</v>
      </c>
      <c r="B569" s="4">
        <v>5670</v>
      </c>
      <c r="C569" s="32" t="s">
        <v>1819</v>
      </c>
      <c r="D569" s="3" t="s">
        <v>813</v>
      </c>
      <c r="E569" s="4"/>
      <c r="F569" s="4" t="s">
        <v>9</v>
      </c>
      <c r="G569" s="4">
        <v>16</v>
      </c>
      <c r="H569" s="4"/>
    </row>
    <row r="570" spans="1:8" hidden="1">
      <c r="A570" s="4">
        <v>568</v>
      </c>
      <c r="B570" s="4">
        <v>5680</v>
      </c>
      <c r="C570" s="32" t="s">
        <v>1820</v>
      </c>
      <c r="D570" s="4" t="s">
        <v>814</v>
      </c>
      <c r="E570" s="4">
        <v>1</v>
      </c>
      <c r="F570" s="4" t="s">
        <v>9</v>
      </c>
      <c r="G570" s="4">
        <v>10</v>
      </c>
      <c r="H570" s="4">
        <v>163.4</v>
      </c>
    </row>
    <row r="571" spans="1:8" hidden="1">
      <c r="A571" s="4">
        <v>569</v>
      </c>
      <c r="B571" s="4">
        <v>5690</v>
      </c>
      <c r="C571" s="32" t="s">
        <v>1821</v>
      </c>
      <c r="D571" s="4" t="s">
        <v>815</v>
      </c>
      <c r="E571" s="4">
        <v>1</v>
      </c>
      <c r="F571" s="4" t="s">
        <v>9</v>
      </c>
      <c r="G571" s="4">
        <v>21</v>
      </c>
      <c r="H571" s="4">
        <v>162.4</v>
      </c>
    </row>
    <row r="572" spans="1:8" hidden="1">
      <c r="A572" s="4">
        <v>570</v>
      </c>
      <c r="B572" s="4">
        <v>5700</v>
      </c>
      <c r="C572" s="32" t="s">
        <v>1822</v>
      </c>
      <c r="D572" s="4" t="s">
        <v>1029</v>
      </c>
      <c r="E572" s="4">
        <v>1</v>
      </c>
      <c r="F572" s="4" t="s">
        <v>9</v>
      </c>
      <c r="G572" s="4">
        <v>14</v>
      </c>
      <c r="H572" s="4">
        <v>165.3</v>
      </c>
    </row>
    <row r="573" spans="1:8" ht="60" hidden="1">
      <c r="A573" s="4">
        <v>571</v>
      </c>
      <c r="B573" s="4">
        <v>5710</v>
      </c>
      <c r="C573" s="32" t="s">
        <v>1823</v>
      </c>
      <c r="D573" s="4" t="s">
        <v>1030</v>
      </c>
      <c r="E573" s="4"/>
      <c r="F573" s="4" t="s">
        <v>9</v>
      </c>
      <c r="G573" s="4">
        <v>0</v>
      </c>
      <c r="H573" s="4"/>
    </row>
    <row r="574" spans="1:8" hidden="1">
      <c r="A574" s="4">
        <v>572</v>
      </c>
      <c r="B574" s="4">
        <v>5720</v>
      </c>
      <c r="C574" s="32" t="s">
        <v>1824</v>
      </c>
      <c r="D574" s="4" t="s">
        <v>816</v>
      </c>
      <c r="E574" s="4">
        <v>1</v>
      </c>
      <c r="F574" s="4" t="s">
        <v>9</v>
      </c>
      <c r="G574" s="4">
        <v>179</v>
      </c>
      <c r="H574" s="4">
        <v>351.5</v>
      </c>
    </row>
    <row r="575" spans="1:8" hidden="1">
      <c r="A575" s="4">
        <v>573</v>
      </c>
      <c r="B575" s="4">
        <v>5730</v>
      </c>
      <c r="C575" s="32" t="s">
        <v>1825</v>
      </c>
      <c r="D575" s="4" t="s">
        <v>817</v>
      </c>
      <c r="E575" s="4">
        <v>1</v>
      </c>
      <c r="F575" s="4" t="s">
        <v>9</v>
      </c>
      <c r="G575" s="4">
        <v>159</v>
      </c>
      <c r="H575" s="4">
        <v>500.9</v>
      </c>
    </row>
    <row r="576" spans="1:8" hidden="1">
      <c r="A576" s="4">
        <v>574</v>
      </c>
      <c r="B576" s="4">
        <v>5740</v>
      </c>
      <c r="C576" s="32" t="s">
        <v>1826</v>
      </c>
      <c r="D576" s="3" t="s">
        <v>818</v>
      </c>
      <c r="E576" s="4"/>
      <c r="F576" s="4" t="s">
        <v>9</v>
      </c>
      <c r="G576" s="4">
        <v>182</v>
      </c>
      <c r="H576" s="4"/>
    </row>
    <row r="577" spans="1:8" ht="60" hidden="1">
      <c r="A577" s="4">
        <v>575</v>
      </c>
      <c r="B577" s="4">
        <v>5750</v>
      </c>
      <c r="C577" s="32" t="s">
        <v>1827</v>
      </c>
      <c r="D577" s="4" t="s">
        <v>819</v>
      </c>
      <c r="E577" s="4">
        <v>1</v>
      </c>
      <c r="F577" s="4" t="s">
        <v>9</v>
      </c>
      <c r="G577" s="4">
        <v>0</v>
      </c>
      <c r="H577" s="4">
        <v>720.7</v>
      </c>
    </row>
    <row r="578" spans="1:8" ht="30" hidden="1">
      <c r="A578" s="4">
        <v>576</v>
      </c>
      <c r="B578" s="4">
        <v>5760</v>
      </c>
      <c r="C578" s="32" t="s">
        <v>1828</v>
      </c>
      <c r="D578" s="4" t="s">
        <v>820</v>
      </c>
      <c r="E578" s="4">
        <v>1</v>
      </c>
      <c r="F578" s="4" t="s">
        <v>9</v>
      </c>
      <c r="G578" s="2">
        <v>218</v>
      </c>
      <c r="H578" s="2">
        <v>1153.4000000000001</v>
      </c>
    </row>
    <row r="579" spans="1:8" hidden="1">
      <c r="A579" s="4">
        <v>577</v>
      </c>
      <c r="B579" s="4">
        <v>5770</v>
      </c>
      <c r="C579" s="32" t="s">
        <v>1829</v>
      </c>
      <c r="D579" s="4" t="s">
        <v>1031</v>
      </c>
      <c r="E579" s="4"/>
      <c r="F579" s="4" t="s">
        <v>9</v>
      </c>
      <c r="G579" s="4">
        <v>193</v>
      </c>
      <c r="H579" s="4"/>
    </row>
    <row r="580" spans="1:8" hidden="1">
      <c r="A580" s="4">
        <v>578</v>
      </c>
      <c r="B580" s="4">
        <v>5780</v>
      </c>
      <c r="C580" s="32" t="s">
        <v>1830</v>
      </c>
      <c r="D580" s="4" t="s">
        <v>821</v>
      </c>
      <c r="E580" s="4">
        <v>1</v>
      </c>
      <c r="F580" s="4" t="s">
        <v>9</v>
      </c>
      <c r="G580" s="4">
        <v>223</v>
      </c>
      <c r="H580" s="4">
        <v>223.7</v>
      </c>
    </row>
    <row r="581" spans="1:8" ht="90" hidden="1">
      <c r="A581" s="4">
        <v>579</v>
      </c>
      <c r="B581" s="4">
        <v>5790</v>
      </c>
      <c r="C581" s="32" t="s">
        <v>1831</v>
      </c>
      <c r="D581" s="4" t="s">
        <v>1032</v>
      </c>
      <c r="E581" s="4">
        <v>1</v>
      </c>
      <c r="F581" s="4" t="s">
        <v>9</v>
      </c>
      <c r="G581" s="4">
        <v>0</v>
      </c>
      <c r="H581" s="4">
        <v>221.8</v>
      </c>
    </row>
    <row r="582" spans="1:8" ht="30" hidden="1">
      <c r="A582" s="4">
        <v>580</v>
      </c>
      <c r="B582" s="4">
        <v>5800</v>
      </c>
      <c r="C582" s="32" t="s">
        <v>1832</v>
      </c>
      <c r="D582" s="4" t="s">
        <v>822</v>
      </c>
      <c r="E582" s="4">
        <v>1</v>
      </c>
      <c r="F582" s="4" t="s">
        <v>9</v>
      </c>
      <c r="G582" s="4">
        <v>470</v>
      </c>
      <c r="H582" s="4">
        <v>226.7</v>
      </c>
    </row>
    <row r="583" spans="1:8" ht="45" hidden="1">
      <c r="A583" s="4">
        <v>581</v>
      </c>
      <c r="B583" s="4">
        <v>5810</v>
      </c>
      <c r="C583" s="32" t="s">
        <v>1833</v>
      </c>
      <c r="D583" s="4" t="s">
        <v>823</v>
      </c>
      <c r="E583" s="4"/>
      <c r="F583" s="4" t="s">
        <v>9</v>
      </c>
      <c r="G583" s="4">
        <v>669</v>
      </c>
      <c r="H583" s="4"/>
    </row>
    <row r="584" spans="1:8" ht="90" hidden="1">
      <c r="A584" s="4">
        <v>582</v>
      </c>
      <c r="B584" s="4">
        <v>5820</v>
      </c>
      <c r="C584" s="32" t="s">
        <v>1834</v>
      </c>
      <c r="D584" s="4" t="s">
        <v>3641</v>
      </c>
      <c r="E584" s="4">
        <v>1</v>
      </c>
      <c r="F584" s="4" t="s">
        <v>9</v>
      </c>
      <c r="G584" s="4">
        <v>0</v>
      </c>
      <c r="H584" s="4">
        <v>343.5</v>
      </c>
    </row>
    <row r="585" spans="1:8" hidden="1">
      <c r="A585" s="4">
        <v>583</v>
      </c>
      <c r="B585" s="4">
        <v>5830</v>
      </c>
      <c r="C585" s="32" t="s">
        <v>1835</v>
      </c>
      <c r="D585" s="4" t="s">
        <v>824</v>
      </c>
      <c r="E585" s="4">
        <v>1</v>
      </c>
      <c r="F585" s="4" t="s">
        <v>9</v>
      </c>
      <c r="G585" s="4">
        <v>991</v>
      </c>
      <c r="H585" s="4">
        <v>339.6</v>
      </c>
    </row>
    <row r="586" spans="1:8" hidden="1">
      <c r="A586" s="4">
        <v>584</v>
      </c>
      <c r="B586" s="4">
        <v>5840</v>
      </c>
      <c r="C586" s="32" t="s">
        <v>1836</v>
      </c>
      <c r="D586" s="4" t="s">
        <v>825</v>
      </c>
      <c r="E586" s="4">
        <v>1</v>
      </c>
      <c r="F586" s="4" t="s">
        <v>9</v>
      </c>
      <c r="G586" s="4">
        <v>1586</v>
      </c>
      <c r="H586" s="4">
        <v>348.5</v>
      </c>
    </row>
    <row r="587" spans="1:8" ht="75" hidden="1">
      <c r="A587" s="4">
        <v>585</v>
      </c>
      <c r="B587" s="4">
        <v>5850</v>
      </c>
      <c r="C587" s="32" t="s">
        <v>1837</v>
      </c>
      <c r="D587" s="3" t="s">
        <v>892</v>
      </c>
      <c r="E587" s="4">
        <v>1</v>
      </c>
      <c r="F587" s="4" t="s">
        <v>9</v>
      </c>
      <c r="G587" s="4">
        <v>0</v>
      </c>
      <c r="H587" s="4">
        <v>60.4</v>
      </c>
    </row>
    <row r="588" spans="1:8" ht="30" hidden="1">
      <c r="A588" s="4">
        <v>586</v>
      </c>
      <c r="B588" s="4">
        <v>5860</v>
      </c>
      <c r="C588" s="32" t="s">
        <v>1838</v>
      </c>
      <c r="D588" s="3" t="s">
        <v>826</v>
      </c>
      <c r="E588" s="4">
        <v>1</v>
      </c>
      <c r="F588" s="4" t="s">
        <v>9</v>
      </c>
      <c r="G588" s="4">
        <v>298</v>
      </c>
      <c r="H588" s="4">
        <v>79.2</v>
      </c>
    </row>
    <row r="589" spans="1:8" hidden="1">
      <c r="A589" s="4">
        <v>587</v>
      </c>
      <c r="B589" s="4">
        <v>5870</v>
      </c>
      <c r="C589" s="32" t="s">
        <v>1839</v>
      </c>
      <c r="D589" s="4" t="s">
        <v>827</v>
      </c>
      <c r="E589" s="4">
        <v>1</v>
      </c>
      <c r="F589" s="4" t="s">
        <v>9</v>
      </c>
      <c r="G589" s="2">
        <v>257</v>
      </c>
      <c r="H589" s="2">
        <v>4458</v>
      </c>
    </row>
    <row r="590" spans="1:8" hidden="1">
      <c r="A590" s="4">
        <v>588</v>
      </c>
      <c r="B590" s="4">
        <v>5880</v>
      </c>
      <c r="C590" s="32" t="s">
        <v>1840</v>
      </c>
      <c r="D590" s="4" t="s">
        <v>828</v>
      </c>
      <c r="E590" s="4"/>
      <c r="F590" s="4" t="s">
        <v>9</v>
      </c>
      <c r="G590" s="4">
        <v>306</v>
      </c>
      <c r="H590" s="4"/>
    </row>
    <row r="591" spans="1:8" ht="75" hidden="1">
      <c r="A591" s="4">
        <v>589</v>
      </c>
      <c r="B591" s="4">
        <v>5890</v>
      </c>
      <c r="C591" s="32" t="s">
        <v>1841</v>
      </c>
      <c r="D591" s="4" t="s">
        <v>1033</v>
      </c>
      <c r="E591" s="4">
        <v>1</v>
      </c>
      <c r="F591" s="4" t="s">
        <v>9</v>
      </c>
      <c r="G591" s="2">
        <v>0</v>
      </c>
      <c r="H591" s="2">
        <v>5563.8</v>
      </c>
    </row>
    <row r="592" spans="1:8" ht="30" hidden="1">
      <c r="A592" s="4">
        <v>590</v>
      </c>
      <c r="B592" s="4">
        <v>5900</v>
      </c>
      <c r="C592" s="32" t="s">
        <v>1842</v>
      </c>
      <c r="D592" s="4" t="s">
        <v>826</v>
      </c>
      <c r="E592" s="4">
        <v>1</v>
      </c>
      <c r="F592" s="4" t="s">
        <v>9</v>
      </c>
      <c r="G592" s="2">
        <v>460</v>
      </c>
      <c r="H592" s="2">
        <v>5908.3</v>
      </c>
    </row>
    <row r="593" spans="1:8" hidden="1">
      <c r="A593" s="4">
        <v>591</v>
      </c>
      <c r="B593" s="4">
        <v>5910</v>
      </c>
      <c r="C593" s="32" t="s">
        <v>1843</v>
      </c>
      <c r="D593" s="4" t="s">
        <v>829</v>
      </c>
      <c r="E593" s="4">
        <v>1</v>
      </c>
      <c r="F593" s="4" t="s">
        <v>9</v>
      </c>
      <c r="G593" s="4">
        <v>394</v>
      </c>
      <c r="H593" s="4">
        <v>42.6</v>
      </c>
    </row>
    <row r="594" spans="1:8" hidden="1">
      <c r="A594" s="4">
        <v>592</v>
      </c>
      <c r="B594" s="4">
        <v>5920</v>
      </c>
      <c r="C594" s="32" t="s">
        <v>1844</v>
      </c>
      <c r="D594" s="3" t="s">
        <v>828</v>
      </c>
      <c r="E594" s="4">
        <v>1</v>
      </c>
      <c r="F594" s="4" t="s">
        <v>9</v>
      </c>
      <c r="G594" s="4">
        <v>471</v>
      </c>
      <c r="H594" s="4">
        <v>675.2</v>
      </c>
    </row>
    <row r="595" spans="1:8" ht="45" hidden="1">
      <c r="A595" s="4">
        <v>593</v>
      </c>
      <c r="B595" s="4">
        <v>5930</v>
      </c>
      <c r="C595" s="32" t="s">
        <v>1845</v>
      </c>
      <c r="D595" s="3" t="s">
        <v>830</v>
      </c>
      <c r="E595" s="4">
        <v>1</v>
      </c>
      <c r="F595" s="4" t="s">
        <v>9</v>
      </c>
      <c r="G595" s="4">
        <v>79</v>
      </c>
      <c r="H595" s="4">
        <v>35.6</v>
      </c>
    </row>
    <row r="596" spans="1:8" ht="60" hidden="1">
      <c r="A596" s="4">
        <v>594</v>
      </c>
      <c r="B596" s="4">
        <v>5940</v>
      </c>
      <c r="C596" s="32" t="s">
        <v>1846</v>
      </c>
      <c r="D596" s="3" t="s">
        <v>1034</v>
      </c>
      <c r="E596" s="4">
        <v>1</v>
      </c>
      <c r="F596" s="4" t="s">
        <v>9</v>
      </c>
      <c r="G596" s="4">
        <v>103</v>
      </c>
      <c r="H596" s="4">
        <v>157.4</v>
      </c>
    </row>
    <row r="597" spans="1:8" ht="45" hidden="1">
      <c r="A597" s="4">
        <v>595</v>
      </c>
      <c r="B597" s="4">
        <v>5950</v>
      </c>
      <c r="C597" s="32" t="s">
        <v>1847</v>
      </c>
      <c r="D597" s="3" t="s">
        <v>831</v>
      </c>
      <c r="E597" s="4">
        <v>1</v>
      </c>
      <c r="F597" s="4" t="s">
        <v>11</v>
      </c>
      <c r="G597" s="4">
        <v>5615</v>
      </c>
      <c r="H597" s="4">
        <v>266.3</v>
      </c>
    </row>
    <row r="598" spans="1:8" ht="150" hidden="1">
      <c r="A598" s="4">
        <v>596</v>
      </c>
      <c r="B598" s="4">
        <v>5960</v>
      </c>
      <c r="C598" s="32" t="s">
        <v>1848</v>
      </c>
      <c r="D598" s="3" t="s">
        <v>1035</v>
      </c>
      <c r="E598" s="4"/>
      <c r="F598" s="4" t="s">
        <v>11</v>
      </c>
      <c r="G598" s="4">
        <v>0</v>
      </c>
      <c r="H598" s="4"/>
    </row>
    <row r="599" spans="1:8" hidden="1">
      <c r="A599" s="4">
        <v>597</v>
      </c>
      <c r="B599" s="4">
        <v>5970</v>
      </c>
      <c r="C599" s="32" t="s">
        <v>1849</v>
      </c>
      <c r="D599" s="4" t="s">
        <v>832</v>
      </c>
      <c r="E599" s="4">
        <v>1</v>
      </c>
      <c r="F599" s="4" t="s">
        <v>11</v>
      </c>
      <c r="G599" s="2">
        <v>6999</v>
      </c>
      <c r="H599" s="2">
        <v>8248.7000000000007</v>
      </c>
    </row>
    <row r="600" spans="1:8" ht="30" hidden="1">
      <c r="A600" s="4">
        <v>598</v>
      </c>
      <c r="B600" s="4">
        <v>5980</v>
      </c>
      <c r="C600" s="32" t="s">
        <v>1850</v>
      </c>
      <c r="D600" s="4" t="s">
        <v>833</v>
      </c>
      <c r="E600" s="4">
        <v>1</v>
      </c>
      <c r="F600" s="4" t="s">
        <v>11</v>
      </c>
      <c r="G600" s="2">
        <v>7358</v>
      </c>
      <c r="H600" s="2">
        <v>8015</v>
      </c>
    </row>
    <row r="601" spans="1:8" ht="30" hidden="1">
      <c r="A601" s="4">
        <v>599</v>
      </c>
      <c r="B601" s="4">
        <v>5990</v>
      </c>
      <c r="C601" s="32" t="s">
        <v>1851</v>
      </c>
      <c r="D601" s="3" t="s">
        <v>834</v>
      </c>
      <c r="E601" s="4"/>
      <c r="F601" s="4" t="s">
        <v>36</v>
      </c>
      <c r="G601" s="4">
        <v>48</v>
      </c>
      <c r="H601" s="4"/>
    </row>
    <row r="602" spans="1:8" ht="150" hidden="1">
      <c r="A602" s="4">
        <v>600</v>
      </c>
      <c r="B602" s="4">
        <v>6000</v>
      </c>
      <c r="C602" s="32" t="s">
        <v>1852</v>
      </c>
      <c r="D602" s="4" t="s">
        <v>3642</v>
      </c>
      <c r="E602" s="4">
        <v>1</v>
      </c>
      <c r="F602" s="4" t="s">
        <v>9</v>
      </c>
      <c r="G602" s="4">
        <v>1003</v>
      </c>
      <c r="H602" s="4">
        <v>205.9</v>
      </c>
    </row>
    <row r="603" spans="1:8" ht="45" hidden="1">
      <c r="A603" s="4">
        <v>601</v>
      </c>
      <c r="B603" s="4">
        <v>6010</v>
      </c>
      <c r="C603" s="32" t="s">
        <v>1853</v>
      </c>
      <c r="D603" s="4" t="s">
        <v>835</v>
      </c>
      <c r="E603" s="4">
        <v>1</v>
      </c>
      <c r="F603" s="4" t="s">
        <v>9</v>
      </c>
      <c r="G603" s="4">
        <v>50</v>
      </c>
      <c r="H603" s="4">
        <v>200</v>
      </c>
    </row>
    <row r="604" spans="1:8" ht="45" hidden="1">
      <c r="A604" s="4">
        <v>602</v>
      </c>
      <c r="B604" s="4">
        <v>6020</v>
      </c>
      <c r="C604" s="32" t="s">
        <v>1854</v>
      </c>
      <c r="D604" s="3" t="s">
        <v>836</v>
      </c>
      <c r="E604" s="4"/>
      <c r="F604" s="4" t="s">
        <v>9</v>
      </c>
      <c r="G604" s="4">
        <v>202</v>
      </c>
      <c r="H604" s="4"/>
    </row>
    <row r="605" spans="1:8" ht="105" hidden="1">
      <c r="A605" s="4">
        <v>603</v>
      </c>
      <c r="B605" s="4">
        <v>6030</v>
      </c>
      <c r="C605" s="32" t="s">
        <v>1855</v>
      </c>
      <c r="D605" s="4" t="s">
        <v>3643</v>
      </c>
      <c r="E605" s="4">
        <v>1</v>
      </c>
      <c r="F605" s="4" t="s">
        <v>20</v>
      </c>
      <c r="G605" s="2">
        <v>295</v>
      </c>
      <c r="H605" s="2">
        <v>8747.6</v>
      </c>
    </row>
    <row r="606" spans="1:8" ht="90" hidden="1">
      <c r="A606" s="4">
        <v>604</v>
      </c>
      <c r="B606" s="4">
        <v>6040</v>
      </c>
      <c r="C606" s="32" t="s">
        <v>1856</v>
      </c>
      <c r="D606" s="3" t="s">
        <v>837</v>
      </c>
      <c r="E606" s="4">
        <v>1</v>
      </c>
      <c r="F606" s="4" t="s">
        <v>11</v>
      </c>
      <c r="G606" s="2">
        <v>0</v>
      </c>
      <c r="H606" s="2">
        <v>9224.7999999999993</v>
      </c>
    </row>
    <row r="607" spans="1:8" ht="45" hidden="1">
      <c r="A607" s="4">
        <v>605</v>
      </c>
      <c r="B607" s="4">
        <v>6050</v>
      </c>
      <c r="C607" s="32" t="s">
        <v>1857</v>
      </c>
      <c r="D607" s="4" t="s">
        <v>893</v>
      </c>
      <c r="E607" s="4">
        <v>1</v>
      </c>
      <c r="F607" s="4" t="s">
        <v>11</v>
      </c>
      <c r="G607" s="2">
        <v>9055</v>
      </c>
      <c r="H607" s="2">
        <v>9180.2999999999993</v>
      </c>
    </row>
    <row r="608" spans="1:8" ht="45" hidden="1">
      <c r="A608" s="4">
        <v>606</v>
      </c>
      <c r="B608" s="4">
        <v>6060</v>
      </c>
      <c r="C608" s="32" t="s">
        <v>1858</v>
      </c>
      <c r="D608" s="4" t="s">
        <v>838</v>
      </c>
      <c r="E608" s="4">
        <v>1</v>
      </c>
      <c r="F608" s="4" t="s">
        <v>11</v>
      </c>
      <c r="G608" s="2">
        <v>8813</v>
      </c>
      <c r="H608" s="2">
        <v>8792.2000000000007</v>
      </c>
    </row>
    <row r="609" spans="1:8" ht="75" hidden="1">
      <c r="A609" s="4">
        <v>607</v>
      </c>
      <c r="B609" s="4">
        <v>6070</v>
      </c>
      <c r="C609" s="32" t="s">
        <v>1859</v>
      </c>
      <c r="D609" s="3" t="s">
        <v>894</v>
      </c>
      <c r="E609" s="4">
        <v>1</v>
      </c>
      <c r="F609" s="4" t="s">
        <v>9</v>
      </c>
      <c r="G609" s="2">
        <v>0</v>
      </c>
      <c r="H609" s="2">
        <v>4996.5</v>
      </c>
    </row>
    <row r="610" spans="1:8" ht="45" hidden="1">
      <c r="A610" s="4">
        <v>608</v>
      </c>
      <c r="B610" s="4">
        <v>6080</v>
      </c>
      <c r="C610" s="32" t="s">
        <v>1860</v>
      </c>
      <c r="D610" s="3" t="s">
        <v>839</v>
      </c>
      <c r="E610" s="4">
        <v>1</v>
      </c>
      <c r="F610" s="4" t="s">
        <v>9</v>
      </c>
      <c r="G610" s="4">
        <v>227</v>
      </c>
      <c r="H610" s="4">
        <v>481.1</v>
      </c>
    </row>
    <row r="611" spans="1:8" ht="45" hidden="1">
      <c r="A611" s="4">
        <v>609</v>
      </c>
      <c r="B611" s="4">
        <v>6090</v>
      </c>
      <c r="C611" s="32" t="s">
        <v>1861</v>
      </c>
      <c r="D611" s="3" t="s">
        <v>840</v>
      </c>
      <c r="E611" s="4">
        <v>1</v>
      </c>
      <c r="F611" s="4" t="s">
        <v>9</v>
      </c>
      <c r="G611" s="2">
        <v>222</v>
      </c>
      <c r="H611" s="2">
        <v>2934.4</v>
      </c>
    </row>
    <row r="612" spans="1:8" ht="75" hidden="1">
      <c r="A612" s="4">
        <v>610</v>
      </c>
      <c r="B612" s="4">
        <v>6100</v>
      </c>
      <c r="C612" s="32" t="s">
        <v>1862</v>
      </c>
      <c r="D612" s="3" t="s">
        <v>895</v>
      </c>
      <c r="E612" s="4"/>
      <c r="F612" s="4" t="s">
        <v>11</v>
      </c>
      <c r="G612" s="4">
        <v>0</v>
      </c>
      <c r="H612" s="4"/>
    </row>
    <row r="613" spans="1:8" ht="45" hidden="1">
      <c r="A613" s="4">
        <v>611</v>
      </c>
      <c r="B613" s="4">
        <v>6110</v>
      </c>
      <c r="C613" s="32" t="s">
        <v>1863</v>
      </c>
      <c r="D613" s="4" t="s">
        <v>1036</v>
      </c>
      <c r="E613" s="4">
        <v>1</v>
      </c>
      <c r="F613" s="4" t="s">
        <v>11</v>
      </c>
      <c r="G613" s="2">
        <v>9639</v>
      </c>
      <c r="H613" s="2">
        <v>2856.2</v>
      </c>
    </row>
    <row r="614" spans="1:8" ht="45" hidden="1">
      <c r="A614" s="4">
        <v>612</v>
      </c>
      <c r="B614" s="4">
        <v>6120</v>
      </c>
      <c r="C614" s="32" t="s">
        <v>1864</v>
      </c>
      <c r="D614" s="4" t="s">
        <v>841</v>
      </c>
      <c r="E614" s="4">
        <v>1</v>
      </c>
      <c r="F614" s="4" t="s">
        <v>11</v>
      </c>
      <c r="G614" s="2">
        <v>10135</v>
      </c>
      <c r="H614" s="2">
        <v>2836.4</v>
      </c>
    </row>
    <row r="615" spans="1:8" ht="45" hidden="1">
      <c r="A615" s="4">
        <v>613</v>
      </c>
      <c r="B615" s="4">
        <v>6130</v>
      </c>
      <c r="C615" s="32" t="s">
        <v>1865</v>
      </c>
      <c r="D615" s="3" t="s">
        <v>842</v>
      </c>
      <c r="E615" s="4"/>
      <c r="F615" s="4" t="s">
        <v>11</v>
      </c>
      <c r="G615" s="4">
        <v>12429</v>
      </c>
      <c r="H615" s="4"/>
    </row>
    <row r="616" spans="1:8" ht="45" hidden="1">
      <c r="A616" s="4">
        <v>614</v>
      </c>
      <c r="B616" s="4">
        <v>6140</v>
      </c>
      <c r="C616" s="32" t="s">
        <v>1866</v>
      </c>
      <c r="D616" s="4" t="s">
        <v>843</v>
      </c>
      <c r="E616" s="4">
        <v>1</v>
      </c>
      <c r="F616" s="4" t="s">
        <v>11</v>
      </c>
      <c r="G616" s="2">
        <v>11460</v>
      </c>
      <c r="H616" s="2">
        <v>4178.8</v>
      </c>
    </row>
    <row r="617" spans="1:8" ht="90" hidden="1">
      <c r="A617" s="4">
        <v>615</v>
      </c>
      <c r="B617" s="4">
        <v>6150</v>
      </c>
      <c r="C617" s="32" t="s">
        <v>1867</v>
      </c>
      <c r="D617" s="4" t="s">
        <v>844</v>
      </c>
      <c r="E617" s="4">
        <v>1</v>
      </c>
      <c r="F617" s="4" t="s">
        <v>11</v>
      </c>
      <c r="G617" s="2">
        <v>5455</v>
      </c>
      <c r="H617" s="2">
        <v>4159</v>
      </c>
    </row>
    <row r="618" spans="1:8" ht="60" hidden="1">
      <c r="A618" s="4">
        <v>616</v>
      </c>
      <c r="B618" s="4">
        <v>6160</v>
      </c>
      <c r="C618" s="32" t="s">
        <v>1868</v>
      </c>
      <c r="D618" s="3" t="s">
        <v>1037</v>
      </c>
      <c r="E618" s="4"/>
      <c r="F618" s="4" t="s">
        <v>9</v>
      </c>
      <c r="G618" s="4">
        <v>561</v>
      </c>
      <c r="H618" s="4"/>
    </row>
    <row r="619" spans="1:8" ht="60" hidden="1">
      <c r="A619" s="4">
        <v>617</v>
      </c>
      <c r="B619" s="4">
        <v>6170</v>
      </c>
      <c r="C619" s="32" t="s">
        <v>1869</v>
      </c>
      <c r="D619" s="4" t="s">
        <v>3644</v>
      </c>
      <c r="E619" s="4">
        <v>1</v>
      </c>
      <c r="F619" s="4" t="s">
        <v>33</v>
      </c>
      <c r="G619" s="2">
        <v>3494</v>
      </c>
      <c r="H619" s="2">
        <v>2815.6</v>
      </c>
    </row>
    <row r="620" spans="1:8" ht="60" hidden="1">
      <c r="A620" s="4">
        <v>618</v>
      </c>
      <c r="B620" s="4">
        <v>6180</v>
      </c>
      <c r="C620" s="32" t="s">
        <v>1870</v>
      </c>
      <c r="D620" s="4" t="s">
        <v>845</v>
      </c>
      <c r="E620" s="4">
        <v>1</v>
      </c>
      <c r="F620" s="4" t="s">
        <v>33</v>
      </c>
      <c r="G620" s="2">
        <v>0</v>
      </c>
      <c r="H620" s="2">
        <v>4606.5</v>
      </c>
    </row>
    <row r="621" spans="1:8" hidden="1">
      <c r="A621" s="4">
        <v>619</v>
      </c>
      <c r="B621" s="4">
        <v>6190</v>
      </c>
      <c r="C621" s="32" t="s">
        <v>1871</v>
      </c>
      <c r="D621" s="4" t="s">
        <v>846</v>
      </c>
      <c r="E621" s="4">
        <v>1</v>
      </c>
      <c r="F621" s="4" t="s">
        <v>33</v>
      </c>
      <c r="G621" s="2">
        <v>3417</v>
      </c>
      <c r="H621" s="2">
        <v>6167.7</v>
      </c>
    </row>
    <row r="622" spans="1:8" hidden="1">
      <c r="A622" s="4">
        <v>620</v>
      </c>
      <c r="B622" s="4">
        <v>6200</v>
      </c>
      <c r="C622" s="32" t="s">
        <v>1872</v>
      </c>
      <c r="D622" s="4" t="s">
        <v>847</v>
      </c>
      <c r="E622" s="4">
        <v>1</v>
      </c>
      <c r="F622" s="4" t="s">
        <v>33</v>
      </c>
      <c r="G622" s="2">
        <v>3394</v>
      </c>
      <c r="H622" s="2">
        <v>8443.7000000000007</v>
      </c>
    </row>
    <row r="623" spans="1:8" ht="75" hidden="1">
      <c r="A623" s="4">
        <v>621</v>
      </c>
      <c r="B623" s="4">
        <v>6210</v>
      </c>
      <c r="C623" s="32" t="s">
        <v>1873</v>
      </c>
      <c r="D623" s="3" t="s">
        <v>848</v>
      </c>
      <c r="E623" s="4"/>
      <c r="F623" s="4" t="s">
        <v>33</v>
      </c>
      <c r="G623" s="4">
        <v>0</v>
      </c>
      <c r="H623" s="4"/>
    </row>
    <row r="624" spans="1:8" hidden="1">
      <c r="A624" s="4">
        <v>622</v>
      </c>
      <c r="B624" s="4">
        <v>6220</v>
      </c>
      <c r="C624" s="32" t="s">
        <v>1874</v>
      </c>
      <c r="D624" s="4" t="s">
        <v>849</v>
      </c>
      <c r="E624" s="4">
        <v>1</v>
      </c>
      <c r="F624" s="4" t="s">
        <v>33</v>
      </c>
      <c r="G624" s="2">
        <v>4929</v>
      </c>
      <c r="H624" s="2">
        <v>5301.5</v>
      </c>
    </row>
    <row r="625" spans="1:8" hidden="1">
      <c r="A625" s="4">
        <v>623</v>
      </c>
      <c r="B625" s="4">
        <v>6230</v>
      </c>
      <c r="C625" s="32" t="s">
        <v>1875</v>
      </c>
      <c r="D625" s="4" t="s">
        <v>850</v>
      </c>
      <c r="E625" s="4">
        <v>1</v>
      </c>
      <c r="F625" s="4" t="s">
        <v>33</v>
      </c>
      <c r="G625" s="2">
        <v>4905</v>
      </c>
      <c r="H625" s="2">
        <v>8360.6</v>
      </c>
    </row>
    <row r="626" spans="1:8" ht="60" hidden="1">
      <c r="A626" s="4">
        <v>624</v>
      </c>
      <c r="B626" s="4">
        <v>6240</v>
      </c>
      <c r="C626" s="32" t="s">
        <v>1876</v>
      </c>
      <c r="D626" s="4" t="s">
        <v>1038</v>
      </c>
      <c r="E626" s="4">
        <v>1</v>
      </c>
      <c r="F626" s="4" t="s">
        <v>33</v>
      </c>
      <c r="G626" s="2">
        <v>0</v>
      </c>
      <c r="H626" s="2">
        <v>10936.5</v>
      </c>
    </row>
    <row r="627" spans="1:8" hidden="1">
      <c r="A627" s="4">
        <v>625</v>
      </c>
      <c r="B627" s="4">
        <v>6250</v>
      </c>
      <c r="C627" s="32" t="s">
        <v>1877</v>
      </c>
      <c r="D627" s="4" t="s">
        <v>851</v>
      </c>
      <c r="E627" s="4">
        <v>1</v>
      </c>
      <c r="F627" s="4" t="s">
        <v>33</v>
      </c>
      <c r="G627" s="2">
        <v>3426</v>
      </c>
      <c r="H627" s="2">
        <v>13405.6</v>
      </c>
    </row>
    <row r="628" spans="1:8" hidden="1">
      <c r="A628" s="4">
        <v>626</v>
      </c>
      <c r="B628" s="4">
        <v>6260</v>
      </c>
      <c r="C628" s="32" t="s">
        <v>1878</v>
      </c>
      <c r="D628" s="3" t="s">
        <v>1039</v>
      </c>
      <c r="E628" s="4"/>
      <c r="F628" s="4" t="s">
        <v>33</v>
      </c>
      <c r="G628" s="4">
        <v>5562</v>
      </c>
      <c r="H628" s="4"/>
    </row>
    <row r="629" spans="1:8" hidden="1">
      <c r="A629" s="4">
        <v>627</v>
      </c>
      <c r="B629" s="4">
        <v>6270</v>
      </c>
      <c r="C629" s="32" t="s">
        <v>1879</v>
      </c>
      <c r="D629" s="4" t="s">
        <v>1040</v>
      </c>
      <c r="E629" s="4">
        <v>1</v>
      </c>
      <c r="F629" s="4" t="s">
        <v>33</v>
      </c>
      <c r="G629" s="2">
        <v>7428</v>
      </c>
      <c r="H629" s="2">
        <v>3493.7</v>
      </c>
    </row>
    <row r="630" spans="1:8" hidden="1">
      <c r="A630" s="4">
        <v>628</v>
      </c>
      <c r="B630" s="4">
        <v>6280</v>
      </c>
      <c r="C630" s="32" t="s">
        <v>1880</v>
      </c>
      <c r="D630" s="4" t="s">
        <v>1041</v>
      </c>
      <c r="E630" s="4">
        <v>1</v>
      </c>
      <c r="F630" s="4" t="s">
        <v>33</v>
      </c>
      <c r="G630" s="2">
        <v>10348</v>
      </c>
      <c r="H630" s="2">
        <v>5100.5</v>
      </c>
    </row>
    <row r="631" spans="1:8" ht="60" hidden="1">
      <c r="A631" s="4">
        <v>629</v>
      </c>
      <c r="B631" s="4">
        <v>6290</v>
      </c>
      <c r="C631" s="32" t="s">
        <v>1881</v>
      </c>
      <c r="D631" s="4" t="s">
        <v>852</v>
      </c>
      <c r="E631" s="4"/>
      <c r="F631" s="4" t="s">
        <v>33</v>
      </c>
      <c r="G631" s="4">
        <v>0</v>
      </c>
      <c r="H631" s="4"/>
    </row>
    <row r="632" spans="1:8" hidden="1">
      <c r="A632" s="4">
        <v>630</v>
      </c>
      <c r="B632" s="4">
        <v>6300</v>
      </c>
      <c r="C632" s="32" t="s">
        <v>1882</v>
      </c>
      <c r="D632" s="4" t="s">
        <v>853</v>
      </c>
      <c r="E632" s="4">
        <v>1</v>
      </c>
      <c r="F632" s="4" t="s">
        <v>33</v>
      </c>
      <c r="G632" s="2">
        <v>6789</v>
      </c>
      <c r="H632" s="2">
        <v>1663.2</v>
      </c>
    </row>
    <row r="633" spans="1:8" hidden="1">
      <c r="A633" s="4">
        <v>631</v>
      </c>
      <c r="B633" s="4">
        <v>6310</v>
      </c>
      <c r="C633" s="32" t="s">
        <v>1883</v>
      </c>
      <c r="D633" s="4" t="s">
        <v>854</v>
      </c>
      <c r="E633" s="4">
        <v>1</v>
      </c>
      <c r="F633" s="4" t="s">
        <v>33</v>
      </c>
      <c r="G633" s="2">
        <v>10643</v>
      </c>
      <c r="H633" s="2">
        <v>1446.4</v>
      </c>
    </row>
    <row r="634" spans="1:8" hidden="1">
      <c r="A634" s="4">
        <v>632</v>
      </c>
      <c r="B634" s="4">
        <v>6320</v>
      </c>
      <c r="C634" s="32" t="s">
        <v>1884</v>
      </c>
      <c r="D634" s="4" t="s">
        <v>1042</v>
      </c>
      <c r="E634" s="4">
        <v>1</v>
      </c>
      <c r="F634" s="4" t="s">
        <v>33</v>
      </c>
      <c r="G634" s="2">
        <v>13814</v>
      </c>
      <c r="H634" s="2">
        <v>1301.9000000000001</v>
      </c>
    </row>
    <row r="635" spans="1:8" hidden="1">
      <c r="A635" s="4">
        <v>633</v>
      </c>
      <c r="B635" s="4">
        <v>6330</v>
      </c>
      <c r="C635" s="32" t="s">
        <v>1885</v>
      </c>
      <c r="D635" s="3" t="s">
        <v>1043</v>
      </c>
      <c r="E635" s="4">
        <v>1</v>
      </c>
      <c r="F635" s="4" t="s">
        <v>33</v>
      </c>
      <c r="G635" s="2">
        <v>16852</v>
      </c>
      <c r="H635" s="2">
        <v>2184.9</v>
      </c>
    </row>
    <row r="636" spans="1:8" ht="75" hidden="1">
      <c r="A636" s="4">
        <v>634</v>
      </c>
      <c r="B636" s="4">
        <v>6340</v>
      </c>
      <c r="C636" s="32" t="s">
        <v>1886</v>
      </c>
      <c r="D636" s="3" t="s">
        <v>1044</v>
      </c>
      <c r="E636" s="4"/>
      <c r="F636" s="4" t="s">
        <v>33</v>
      </c>
      <c r="G636" s="4">
        <v>0</v>
      </c>
      <c r="H636" s="4"/>
    </row>
    <row r="637" spans="1:8" hidden="1">
      <c r="A637" s="4">
        <v>635</v>
      </c>
      <c r="B637" s="4">
        <v>6350</v>
      </c>
      <c r="C637" s="32" t="s">
        <v>1887</v>
      </c>
      <c r="D637" s="4" t="s">
        <v>855</v>
      </c>
      <c r="E637" s="4">
        <v>1</v>
      </c>
      <c r="F637" s="4" t="s">
        <v>33</v>
      </c>
      <c r="G637" s="2">
        <v>5017</v>
      </c>
      <c r="H637" s="2">
        <v>6676.6</v>
      </c>
    </row>
    <row r="638" spans="1:8" hidden="1">
      <c r="A638" s="4">
        <v>636</v>
      </c>
      <c r="B638" s="4">
        <v>6360</v>
      </c>
      <c r="C638" s="32" t="s">
        <v>1888</v>
      </c>
      <c r="D638" s="4" t="s">
        <v>856</v>
      </c>
      <c r="E638" s="4">
        <v>1</v>
      </c>
      <c r="F638" s="4" t="s">
        <v>33</v>
      </c>
      <c r="G638" s="2">
        <v>7622</v>
      </c>
      <c r="H638" s="2">
        <v>6388.5</v>
      </c>
    </row>
    <row r="639" spans="1:8" ht="45" hidden="1">
      <c r="A639" s="4">
        <v>637</v>
      </c>
      <c r="B639" s="4">
        <v>6370</v>
      </c>
      <c r="C639" s="32" t="s">
        <v>1889</v>
      </c>
      <c r="D639" s="4" t="s">
        <v>857</v>
      </c>
      <c r="E639" s="4">
        <v>1</v>
      </c>
      <c r="F639" s="4" t="s">
        <v>33</v>
      </c>
      <c r="G639" s="2">
        <v>0</v>
      </c>
      <c r="H639" s="2">
        <v>3894.7</v>
      </c>
    </row>
    <row r="640" spans="1:8" hidden="1">
      <c r="A640" s="4">
        <v>638</v>
      </c>
      <c r="B640" s="4">
        <v>6380</v>
      </c>
      <c r="C640" s="32" t="s">
        <v>1890</v>
      </c>
      <c r="D640" s="4" t="s">
        <v>858</v>
      </c>
      <c r="E640" s="4"/>
      <c r="F640" s="4" t="s">
        <v>33</v>
      </c>
      <c r="G640" s="4">
        <v>2192</v>
      </c>
      <c r="H640" s="4"/>
    </row>
    <row r="641" spans="1:8" hidden="1">
      <c r="A641" s="4">
        <v>639</v>
      </c>
      <c r="B641" s="4">
        <v>6390</v>
      </c>
      <c r="C641" s="32" t="s">
        <v>1891</v>
      </c>
      <c r="D641" s="4" t="s">
        <v>859</v>
      </c>
      <c r="E641" s="4">
        <v>1</v>
      </c>
      <c r="F641" s="4" t="s">
        <v>33</v>
      </c>
      <c r="G641" s="4">
        <v>1862</v>
      </c>
      <c r="H641" s="4">
        <v>823.7</v>
      </c>
    </row>
    <row r="642" spans="1:8" hidden="1">
      <c r="A642" s="4">
        <v>640</v>
      </c>
      <c r="B642" s="4">
        <v>6400</v>
      </c>
      <c r="C642" s="32" t="s">
        <v>1892</v>
      </c>
      <c r="D642" s="4" t="s">
        <v>1045</v>
      </c>
      <c r="E642" s="4">
        <v>1</v>
      </c>
      <c r="F642" s="4" t="s">
        <v>33</v>
      </c>
      <c r="G642" s="4">
        <v>1712</v>
      </c>
      <c r="H642" s="4">
        <v>878.1</v>
      </c>
    </row>
    <row r="643" spans="1:8" ht="45" hidden="1">
      <c r="A643" s="4">
        <v>641</v>
      </c>
      <c r="B643" s="4">
        <v>6410</v>
      </c>
      <c r="C643" s="32" t="s">
        <v>1893</v>
      </c>
      <c r="D643" s="4" t="s">
        <v>860</v>
      </c>
      <c r="E643" s="4"/>
      <c r="F643" s="4" t="s">
        <v>33</v>
      </c>
      <c r="G643" s="4">
        <v>2516</v>
      </c>
      <c r="H643" s="4"/>
    </row>
    <row r="644" spans="1:8" ht="45" hidden="1">
      <c r="A644" s="4">
        <v>642</v>
      </c>
      <c r="B644" s="4">
        <v>6420</v>
      </c>
      <c r="C644" s="32" t="s">
        <v>1894</v>
      </c>
      <c r="D644" s="4" t="s">
        <v>861</v>
      </c>
      <c r="E644" s="4">
        <v>1</v>
      </c>
      <c r="F644" s="4" t="s">
        <v>33</v>
      </c>
      <c r="G644" s="2">
        <v>0</v>
      </c>
      <c r="H644" s="2">
        <v>1459.3</v>
      </c>
    </row>
    <row r="645" spans="1:8" hidden="1">
      <c r="A645" s="4">
        <v>643</v>
      </c>
      <c r="B645" s="4">
        <v>6430</v>
      </c>
      <c r="C645" s="32" t="s">
        <v>1895</v>
      </c>
      <c r="D645" s="4" t="s">
        <v>862</v>
      </c>
      <c r="E645" s="4">
        <v>1</v>
      </c>
      <c r="F645" s="4" t="s">
        <v>33</v>
      </c>
      <c r="G645" s="2">
        <v>7264</v>
      </c>
      <c r="H645" s="2">
        <v>1948.3</v>
      </c>
    </row>
    <row r="646" spans="1:8" hidden="1">
      <c r="A646" s="4">
        <v>644</v>
      </c>
      <c r="B646" s="4">
        <v>6440</v>
      </c>
      <c r="C646" s="32" t="s">
        <v>1896</v>
      </c>
      <c r="D646" s="4" t="s">
        <v>863</v>
      </c>
      <c r="E646" s="4"/>
      <c r="F646" s="4" t="s">
        <v>33</v>
      </c>
      <c r="G646" s="4">
        <v>7003</v>
      </c>
      <c r="H646" s="4"/>
    </row>
    <row r="647" spans="1:8" hidden="1">
      <c r="A647" s="4">
        <v>645</v>
      </c>
      <c r="B647" s="4">
        <v>6450</v>
      </c>
      <c r="C647" s="32" t="s">
        <v>1897</v>
      </c>
      <c r="D647" s="4" t="s">
        <v>1046</v>
      </c>
      <c r="E647" s="4">
        <v>1</v>
      </c>
      <c r="F647" s="4" t="s">
        <v>33</v>
      </c>
      <c r="G647" s="4">
        <v>4474</v>
      </c>
      <c r="H647" s="4">
        <v>379.2</v>
      </c>
    </row>
    <row r="648" spans="1:8" ht="30" hidden="1">
      <c r="A648" s="4">
        <v>646</v>
      </c>
      <c r="B648" s="4">
        <v>6460</v>
      </c>
      <c r="C648" s="32" t="s">
        <v>1898</v>
      </c>
      <c r="D648" s="4" t="s">
        <v>864</v>
      </c>
      <c r="E648" s="4">
        <v>1</v>
      </c>
      <c r="F648" s="4" t="s">
        <v>33</v>
      </c>
      <c r="G648" s="4">
        <v>0</v>
      </c>
      <c r="H648" s="4">
        <v>360.4</v>
      </c>
    </row>
    <row r="649" spans="1:8" hidden="1">
      <c r="A649" s="4">
        <v>647</v>
      </c>
      <c r="B649" s="4">
        <v>6470</v>
      </c>
      <c r="C649" s="32" t="s">
        <v>1899</v>
      </c>
      <c r="D649" s="4" t="s">
        <v>865</v>
      </c>
      <c r="E649" s="4">
        <v>1</v>
      </c>
      <c r="F649" s="4" t="s">
        <v>33</v>
      </c>
      <c r="G649" s="4">
        <v>891</v>
      </c>
      <c r="H649" s="4">
        <v>569.29999999999995</v>
      </c>
    </row>
    <row r="650" spans="1:8" hidden="1">
      <c r="A650" s="4">
        <v>648</v>
      </c>
      <c r="B650" s="4">
        <v>6480</v>
      </c>
      <c r="C650" s="32" t="s">
        <v>1900</v>
      </c>
      <c r="D650" s="4" t="s">
        <v>866</v>
      </c>
      <c r="E650" s="4">
        <v>1</v>
      </c>
      <c r="F650" s="4" t="s">
        <v>33</v>
      </c>
      <c r="G650" s="4">
        <v>948</v>
      </c>
      <c r="H650" s="4">
        <v>93.1</v>
      </c>
    </row>
    <row r="651" spans="1:8" hidden="1">
      <c r="A651" s="4">
        <v>649</v>
      </c>
      <c r="B651" s="4">
        <v>6490</v>
      </c>
      <c r="C651" s="32" t="s">
        <v>1901</v>
      </c>
      <c r="D651" s="4" t="s">
        <v>867</v>
      </c>
      <c r="E651" s="4"/>
      <c r="F651" s="4" t="s">
        <v>33</v>
      </c>
      <c r="G651" s="4">
        <v>0</v>
      </c>
      <c r="H651" s="4"/>
    </row>
    <row r="652" spans="1:8" hidden="1">
      <c r="A652" s="4">
        <v>650</v>
      </c>
      <c r="B652" s="4">
        <v>6500</v>
      </c>
      <c r="C652" s="32" t="s">
        <v>1902</v>
      </c>
      <c r="D652" s="4" t="s">
        <v>1047</v>
      </c>
      <c r="E652" s="4">
        <v>1</v>
      </c>
      <c r="F652" s="4" t="s">
        <v>33</v>
      </c>
      <c r="G652" s="4">
        <v>1653</v>
      </c>
      <c r="H652" s="4">
        <v>59.4</v>
      </c>
    </row>
    <row r="653" spans="1:8" hidden="1">
      <c r="A653" s="4">
        <v>651</v>
      </c>
      <c r="B653" s="4">
        <v>6510</v>
      </c>
      <c r="C653" s="32" t="s">
        <v>1903</v>
      </c>
      <c r="D653" s="4" t="s">
        <v>1048</v>
      </c>
      <c r="E653" s="4">
        <v>1</v>
      </c>
      <c r="F653" s="4" t="s">
        <v>33</v>
      </c>
      <c r="G653" s="4">
        <v>2281</v>
      </c>
      <c r="H653" s="4">
        <v>65.3</v>
      </c>
    </row>
    <row r="654" spans="1:8" hidden="1">
      <c r="A654" s="4">
        <v>652</v>
      </c>
      <c r="B654" s="4">
        <v>6520</v>
      </c>
      <c r="C654" s="32" t="s">
        <v>1904</v>
      </c>
      <c r="D654" s="4" t="s">
        <v>868</v>
      </c>
      <c r="E654" s="4">
        <v>1</v>
      </c>
      <c r="F654" s="4" t="s">
        <v>33</v>
      </c>
      <c r="G654" s="4">
        <v>0</v>
      </c>
      <c r="H654" s="4">
        <v>64.400000000000006</v>
      </c>
    </row>
    <row r="655" spans="1:8" hidden="1">
      <c r="A655" s="4">
        <v>653</v>
      </c>
      <c r="B655" s="4">
        <v>6530</v>
      </c>
      <c r="C655" s="32" t="s">
        <v>1905</v>
      </c>
      <c r="D655" s="4" t="s">
        <v>869</v>
      </c>
      <c r="E655" s="4">
        <v>1</v>
      </c>
      <c r="F655" s="4" t="s">
        <v>33</v>
      </c>
      <c r="G655" s="4">
        <v>423</v>
      </c>
      <c r="H655" s="4">
        <v>67.3</v>
      </c>
    </row>
    <row r="656" spans="1:8" hidden="1">
      <c r="A656" s="4">
        <v>654</v>
      </c>
      <c r="B656" s="4">
        <v>6540</v>
      </c>
      <c r="C656" s="32" t="s">
        <v>1906</v>
      </c>
      <c r="D656" s="4" t="s">
        <v>870</v>
      </c>
      <c r="E656" s="4">
        <v>1</v>
      </c>
      <c r="F656" s="4" t="s">
        <v>33</v>
      </c>
      <c r="G656" s="4">
        <v>399</v>
      </c>
      <c r="H656" s="4">
        <v>24.8</v>
      </c>
    </row>
    <row r="657" spans="1:8" ht="30" hidden="1">
      <c r="A657" s="4">
        <v>655</v>
      </c>
      <c r="B657" s="4">
        <v>6550</v>
      </c>
      <c r="C657" s="32" t="s">
        <v>1907</v>
      </c>
      <c r="D657" s="4" t="s">
        <v>871</v>
      </c>
      <c r="E657" s="4">
        <v>1</v>
      </c>
      <c r="F657" s="4" t="s">
        <v>33</v>
      </c>
      <c r="G657" s="4">
        <v>686</v>
      </c>
      <c r="H657" s="4">
        <v>34.700000000000003</v>
      </c>
    </row>
    <row r="658" spans="1:8" hidden="1">
      <c r="A658" s="4">
        <v>656</v>
      </c>
      <c r="B658" s="4">
        <v>6560</v>
      </c>
      <c r="C658" s="32" t="s">
        <v>1908</v>
      </c>
      <c r="D658" s="4" t="s">
        <v>872</v>
      </c>
      <c r="E658" s="4">
        <v>1</v>
      </c>
      <c r="F658" s="4" t="s">
        <v>33</v>
      </c>
      <c r="G658" s="4">
        <v>106</v>
      </c>
      <c r="H658" s="4">
        <v>667.3</v>
      </c>
    </row>
    <row r="659" spans="1:8" hidden="1">
      <c r="A659" s="4">
        <v>657</v>
      </c>
      <c r="B659" s="4">
        <v>6570</v>
      </c>
      <c r="C659" s="32" t="s">
        <v>1909</v>
      </c>
      <c r="D659" s="4" t="s">
        <v>1049</v>
      </c>
      <c r="E659" s="4"/>
      <c r="F659" s="4" t="s">
        <v>33</v>
      </c>
      <c r="G659" s="4">
        <v>0</v>
      </c>
      <c r="H659" s="4"/>
    </row>
    <row r="660" spans="1:8" hidden="1">
      <c r="A660" s="4">
        <v>658</v>
      </c>
      <c r="B660" s="4">
        <v>6580</v>
      </c>
      <c r="C660" s="32" t="s">
        <v>1910</v>
      </c>
      <c r="D660" s="4" t="s">
        <v>873</v>
      </c>
      <c r="E660" s="4">
        <v>1</v>
      </c>
      <c r="F660" s="4" t="s">
        <v>33</v>
      </c>
      <c r="G660" s="4">
        <v>79</v>
      </c>
      <c r="H660" s="4">
        <v>592</v>
      </c>
    </row>
    <row r="661" spans="1:8" hidden="1">
      <c r="A661" s="4">
        <v>659</v>
      </c>
      <c r="B661" s="4">
        <v>6590</v>
      </c>
      <c r="C661" s="32" t="s">
        <v>1911</v>
      </c>
      <c r="D661" s="4" t="s">
        <v>874</v>
      </c>
      <c r="E661" s="4">
        <v>1</v>
      </c>
      <c r="F661" s="4" t="s">
        <v>33</v>
      </c>
      <c r="G661" s="4">
        <v>85</v>
      </c>
      <c r="H661" s="4">
        <v>636.6</v>
      </c>
    </row>
    <row r="662" spans="1:8" hidden="1">
      <c r="A662" s="4">
        <v>660</v>
      </c>
      <c r="B662" s="4">
        <v>6600</v>
      </c>
      <c r="C662" s="32" t="s">
        <v>1912</v>
      </c>
      <c r="D662" s="4" t="s">
        <v>875</v>
      </c>
      <c r="E662" s="4">
        <v>1</v>
      </c>
      <c r="F662" s="4" t="s">
        <v>33</v>
      </c>
      <c r="G662" s="2">
        <v>77</v>
      </c>
      <c r="H662" s="2">
        <v>1198.9000000000001</v>
      </c>
    </row>
    <row r="663" spans="1:8" hidden="1">
      <c r="A663" s="4">
        <v>661</v>
      </c>
      <c r="B663" s="4">
        <v>6610</v>
      </c>
      <c r="C663" s="32" t="s">
        <v>1913</v>
      </c>
      <c r="D663" s="4" t="s">
        <v>876</v>
      </c>
      <c r="E663" s="4">
        <v>1</v>
      </c>
      <c r="F663" s="4" t="s">
        <v>33</v>
      </c>
      <c r="G663" s="4">
        <v>79</v>
      </c>
      <c r="H663" s="4">
        <v>337.6</v>
      </c>
    </row>
    <row r="664" spans="1:8" hidden="1">
      <c r="A664" s="4">
        <v>662</v>
      </c>
      <c r="B664" s="4">
        <v>6620</v>
      </c>
      <c r="C664" s="32" t="s">
        <v>1914</v>
      </c>
      <c r="D664" s="4" t="s">
        <v>877</v>
      </c>
      <c r="E664" s="4"/>
      <c r="F664" s="4" t="s">
        <v>33</v>
      </c>
      <c r="G664" s="4">
        <v>30</v>
      </c>
      <c r="H664" s="4"/>
    </row>
    <row r="665" spans="1:8" hidden="1">
      <c r="A665" s="4">
        <v>663</v>
      </c>
      <c r="B665" s="4">
        <v>6630</v>
      </c>
      <c r="C665" s="32" t="s">
        <v>1915</v>
      </c>
      <c r="D665" s="4" t="s">
        <v>878</v>
      </c>
      <c r="E665" s="4">
        <v>1</v>
      </c>
      <c r="F665" s="4" t="s">
        <v>33</v>
      </c>
      <c r="G665" s="4">
        <v>40</v>
      </c>
      <c r="H665" s="4">
        <v>248.5</v>
      </c>
    </row>
    <row r="666" spans="1:8" ht="30" hidden="1">
      <c r="A666" s="4">
        <v>664</v>
      </c>
      <c r="B666" s="4">
        <v>6640</v>
      </c>
      <c r="C666" s="32" t="s">
        <v>1916</v>
      </c>
      <c r="D666" s="4" t="s">
        <v>3645</v>
      </c>
      <c r="E666" s="4">
        <v>1</v>
      </c>
      <c r="F666" s="4" t="s">
        <v>33</v>
      </c>
      <c r="G666" s="4">
        <v>817</v>
      </c>
      <c r="H666" s="4">
        <v>257.39999999999998</v>
      </c>
    </row>
    <row r="667" spans="1:8" ht="30" hidden="1">
      <c r="A667" s="4">
        <v>665</v>
      </c>
      <c r="B667" s="4">
        <v>6650</v>
      </c>
      <c r="C667" s="32" t="s">
        <v>1917</v>
      </c>
      <c r="D667" s="4" t="s">
        <v>1050</v>
      </c>
      <c r="E667" s="4"/>
      <c r="F667" s="4" t="s">
        <v>33</v>
      </c>
      <c r="G667" s="4">
        <v>0</v>
      </c>
      <c r="H667" s="4"/>
    </row>
    <row r="668" spans="1:8" hidden="1">
      <c r="A668" s="4">
        <v>666</v>
      </c>
      <c r="B668" s="4">
        <v>6660</v>
      </c>
      <c r="C668" s="32" t="s">
        <v>1918</v>
      </c>
      <c r="D668" s="4" t="s">
        <v>879</v>
      </c>
      <c r="E668" s="4">
        <v>1</v>
      </c>
      <c r="F668" s="4" t="s">
        <v>33</v>
      </c>
      <c r="G668" s="4">
        <v>750</v>
      </c>
      <c r="H668" s="4">
        <v>726.7</v>
      </c>
    </row>
    <row r="669" spans="1:8" hidden="1">
      <c r="A669" s="4">
        <v>667</v>
      </c>
      <c r="B669" s="4">
        <v>6670</v>
      </c>
      <c r="C669" s="32" t="s">
        <v>1919</v>
      </c>
      <c r="D669" s="4" t="s">
        <v>880</v>
      </c>
      <c r="E669" s="4">
        <v>1</v>
      </c>
      <c r="F669" s="4" t="s">
        <v>33</v>
      </c>
      <c r="G669" s="4">
        <v>807</v>
      </c>
      <c r="H669" s="4">
        <v>848.4</v>
      </c>
    </row>
    <row r="670" spans="1:8" hidden="1">
      <c r="A670" s="4">
        <v>668</v>
      </c>
      <c r="B670" s="4">
        <v>6680</v>
      </c>
      <c r="C670" s="32" t="s">
        <v>1920</v>
      </c>
      <c r="D670" s="4" t="s">
        <v>881</v>
      </c>
      <c r="E670" s="4">
        <v>1</v>
      </c>
      <c r="F670" s="4" t="s">
        <v>33</v>
      </c>
      <c r="G670" s="4">
        <v>1373</v>
      </c>
      <c r="H670" s="4">
        <v>650.4</v>
      </c>
    </row>
    <row r="671" spans="1:8" ht="30" hidden="1">
      <c r="A671" s="4">
        <v>669</v>
      </c>
      <c r="B671" s="4">
        <v>6690</v>
      </c>
      <c r="C671" s="32" t="s">
        <v>1921</v>
      </c>
      <c r="D671" s="4" t="s">
        <v>882</v>
      </c>
      <c r="E671" s="4">
        <v>1</v>
      </c>
      <c r="F671" s="4" t="s">
        <v>33</v>
      </c>
      <c r="G671" s="4">
        <v>561</v>
      </c>
      <c r="H671" s="4">
        <v>737.6</v>
      </c>
    </row>
    <row r="672" spans="1:8" hidden="1">
      <c r="A672" s="4">
        <v>670</v>
      </c>
      <c r="B672" s="4">
        <v>6700</v>
      </c>
      <c r="C672" s="32" t="s">
        <v>1922</v>
      </c>
      <c r="D672" s="4" t="s">
        <v>883</v>
      </c>
      <c r="E672" s="4"/>
      <c r="F672" s="4" t="s">
        <v>33</v>
      </c>
      <c r="G672" s="4">
        <v>0</v>
      </c>
      <c r="H672" s="4"/>
    </row>
    <row r="673" spans="1:8" hidden="1">
      <c r="A673" s="4">
        <v>671</v>
      </c>
      <c r="B673" s="4">
        <v>6710</v>
      </c>
      <c r="C673" s="32" t="s">
        <v>1923</v>
      </c>
      <c r="D673" s="4" t="s">
        <v>884</v>
      </c>
      <c r="E673" s="4">
        <v>1</v>
      </c>
      <c r="F673" s="4" t="s">
        <v>33</v>
      </c>
      <c r="G673" s="4">
        <v>428</v>
      </c>
      <c r="H673" s="4">
        <v>47.5</v>
      </c>
    </row>
    <row r="674" spans="1:8" hidden="1">
      <c r="A674" s="4">
        <v>672</v>
      </c>
      <c r="B674" s="4">
        <v>6720</v>
      </c>
      <c r="C674" s="32" t="s">
        <v>1924</v>
      </c>
      <c r="D674" s="4" t="s">
        <v>885</v>
      </c>
      <c r="E674" s="4">
        <v>1</v>
      </c>
      <c r="F674" s="4" t="s">
        <v>33</v>
      </c>
      <c r="G674" s="4">
        <v>344</v>
      </c>
      <c r="H674" s="4">
        <v>55.4</v>
      </c>
    </row>
    <row r="675" spans="1:8" hidden="1">
      <c r="A675" s="4">
        <v>673</v>
      </c>
      <c r="B675" s="4">
        <v>6730</v>
      </c>
      <c r="C675" s="32" t="s">
        <v>1925</v>
      </c>
      <c r="D675" s="3" t="s">
        <v>886</v>
      </c>
      <c r="E675" s="4"/>
      <c r="F675" s="4" t="s">
        <v>20</v>
      </c>
      <c r="G675" s="4">
        <v>0</v>
      </c>
      <c r="H675" s="4"/>
    </row>
    <row r="676" spans="1:8" hidden="1">
      <c r="A676" s="4">
        <v>674</v>
      </c>
      <c r="B676" s="5">
        <v>6740</v>
      </c>
      <c r="C676" s="32" t="s">
        <v>1926</v>
      </c>
      <c r="D676" s="4" t="s">
        <v>887</v>
      </c>
      <c r="E676" s="4">
        <v>1</v>
      </c>
      <c r="F676" s="4" t="s">
        <v>20</v>
      </c>
      <c r="G676" s="4">
        <v>885</v>
      </c>
      <c r="H676" s="4">
        <v>111.9</v>
      </c>
    </row>
    <row r="677" spans="1:8" hidden="1">
      <c r="A677" s="4">
        <v>675</v>
      </c>
      <c r="B677" s="4">
        <v>6750</v>
      </c>
      <c r="C677" s="32" t="s">
        <v>1927</v>
      </c>
      <c r="D677" s="4" t="s">
        <v>3646</v>
      </c>
      <c r="E677" s="4">
        <v>1</v>
      </c>
      <c r="F677" s="4" t="s">
        <v>20</v>
      </c>
      <c r="G677" s="4">
        <v>945</v>
      </c>
      <c r="H677" s="4">
        <v>108.9</v>
      </c>
    </row>
    <row r="678" spans="1:8" hidden="1">
      <c r="A678" s="4">
        <v>676</v>
      </c>
      <c r="B678" s="4">
        <v>6760</v>
      </c>
      <c r="C678" s="32" t="s">
        <v>1928</v>
      </c>
      <c r="D678" s="4" t="s">
        <v>888</v>
      </c>
      <c r="E678" s="4"/>
      <c r="F678" s="4" t="s">
        <v>20</v>
      </c>
      <c r="G678" s="4">
        <v>730</v>
      </c>
      <c r="H678" s="4"/>
    </row>
    <row r="679" spans="1:8" hidden="1">
      <c r="A679" s="4">
        <v>677</v>
      </c>
      <c r="B679" s="4">
        <v>6770</v>
      </c>
      <c r="C679" s="32" t="s">
        <v>1929</v>
      </c>
      <c r="D679" s="4" t="s">
        <v>3647</v>
      </c>
      <c r="E679" s="4">
        <v>1</v>
      </c>
      <c r="F679" s="4" t="s">
        <v>20</v>
      </c>
      <c r="G679" s="4">
        <v>815</v>
      </c>
      <c r="H679" s="4">
        <v>349.5</v>
      </c>
    </row>
    <row r="680" spans="1:8" ht="30" hidden="1">
      <c r="A680" s="4">
        <v>678</v>
      </c>
      <c r="B680" s="4">
        <v>6780</v>
      </c>
      <c r="C680" s="32" t="s">
        <v>1930</v>
      </c>
      <c r="D680" s="4" t="s">
        <v>889</v>
      </c>
      <c r="E680" s="4">
        <v>1</v>
      </c>
      <c r="F680" s="4" t="s">
        <v>33</v>
      </c>
      <c r="G680" s="4">
        <v>0</v>
      </c>
      <c r="H680" s="4">
        <v>278.2</v>
      </c>
    </row>
    <row r="681" spans="1:8" hidden="1">
      <c r="A681" s="4">
        <v>679</v>
      </c>
      <c r="B681" s="4">
        <v>6790</v>
      </c>
      <c r="C681" s="32" t="s">
        <v>1931</v>
      </c>
      <c r="D681" s="4" t="s">
        <v>890</v>
      </c>
      <c r="E681" s="4"/>
      <c r="F681" s="4" t="s">
        <v>33</v>
      </c>
      <c r="G681" s="4">
        <v>68</v>
      </c>
      <c r="H681" s="4"/>
    </row>
    <row r="682" spans="1:8" hidden="1">
      <c r="A682" s="4">
        <v>680</v>
      </c>
      <c r="B682" s="4">
        <v>6800</v>
      </c>
      <c r="C682" s="32" t="s">
        <v>1932</v>
      </c>
      <c r="D682" s="4" t="s">
        <v>788</v>
      </c>
      <c r="E682" s="4">
        <v>1</v>
      </c>
      <c r="F682" s="4" t="s">
        <v>33</v>
      </c>
      <c r="G682" s="4">
        <v>80</v>
      </c>
      <c r="H682" s="4">
        <v>293</v>
      </c>
    </row>
    <row r="683" spans="1:8" ht="45" hidden="1">
      <c r="A683" s="4">
        <v>681</v>
      </c>
      <c r="B683" s="4">
        <v>6810</v>
      </c>
      <c r="C683" s="32" t="s">
        <v>1933</v>
      </c>
      <c r="D683" s="4" t="s">
        <v>891</v>
      </c>
      <c r="E683" s="4">
        <v>1</v>
      </c>
      <c r="F683" s="4" t="s">
        <v>33</v>
      </c>
      <c r="G683" s="4">
        <v>0</v>
      </c>
      <c r="H683" s="4">
        <v>219.8</v>
      </c>
    </row>
    <row r="684" spans="1:8" hidden="1">
      <c r="A684" s="4">
        <v>682</v>
      </c>
      <c r="B684" s="4">
        <v>6820</v>
      </c>
      <c r="C684" s="32" t="s">
        <v>1934</v>
      </c>
      <c r="D684" s="4" t="s">
        <v>37</v>
      </c>
      <c r="E684" s="4"/>
      <c r="F684" s="4" t="s">
        <v>33</v>
      </c>
      <c r="G684" s="4">
        <v>157</v>
      </c>
      <c r="H684" s="4"/>
    </row>
    <row r="685" spans="1:8" hidden="1">
      <c r="A685" s="4">
        <v>683</v>
      </c>
      <c r="B685" s="4">
        <v>6830</v>
      </c>
      <c r="C685" s="32" t="s">
        <v>1935</v>
      </c>
      <c r="D685" s="4" t="s">
        <v>38</v>
      </c>
      <c r="E685" s="4">
        <v>1</v>
      </c>
      <c r="F685" s="4" t="s">
        <v>33</v>
      </c>
      <c r="G685" s="4">
        <v>155</v>
      </c>
      <c r="H685" s="4">
        <v>339.6</v>
      </c>
    </row>
    <row r="686" spans="1:8" ht="30" hidden="1">
      <c r="A686" s="4">
        <v>684</v>
      </c>
      <c r="B686" s="4">
        <v>6840</v>
      </c>
      <c r="C686" s="32" t="s">
        <v>1936</v>
      </c>
      <c r="D686" s="4" t="s">
        <v>39</v>
      </c>
      <c r="E686" s="4">
        <v>1</v>
      </c>
      <c r="F686" s="4" t="s">
        <v>33</v>
      </c>
      <c r="G686" s="4">
        <v>0</v>
      </c>
      <c r="H686" s="4">
        <v>294</v>
      </c>
    </row>
    <row r="687" spans="1:8" hidden="1">
      <c r="A687" s="4">
        <v>685</v>
      </c>
      <c r="B687" s="4">
        <v>6850</v>
      </c>
      <c r="C687" s="32" t="s">
        <v>1937</v>
      </c>
      <c r="D687" s="4" t="s">
        <v>40</v>
      </c>
      <c r="E687" s="4"/>
      <c r="F687" s="4" t="s">
        <v>33</v>
      </c>
      <c r="G687" s="4">
        <v>397</v>
      </c>
      <c r="H687" s="4"/>
    </row>
    <row r="688" spans="1:8" hidden="1">
      <c r="A688" s="4">
        <v>686</v>
      </c>
      <c r="B688" s="4">
        <v>6860</v>
      </c>
      <c r="C688" s="32" t="s">
        <v>1938</v>
      </c>
      <c r="D688" s="4" t="s">
        <v>42</v>
      </c>
      <c r="E688" s="4">
        <v>1</v>
      </c>
      <c r="F688" s="4" t="s">
        <v>33</v>
      </c>
      <c r="G688" s="4">
        <v>328</v>
      </c>
      <c r="H688" s="4">
        <v>740.5</v>
      </c>
    </row>
    <row r="689" spans="1:8" hidden="1">
      <c r="A689" s="4">
        <v>687</v>
      </c>
      <c r="B689" s="4">
        <v>6870</v>
      </c>
      <c r="C689" s="32" t="s">
        <v>1939</v>
      </c>
      <c r="D689" s="4" t="s">
        <v>41</v>
      </c>
      <c r="E689" s="4">
        <v>1</v>
      </c>
      <c r="F689" s="4" t="s">
        <v>33</v>
      </c>
      <c r="G689" s="4">
        <v>0</v>
      </c>
      <c r="H689" s="4">
        <v>577.20000000000005</v>
      </c>
    </row>
    <row r="690" spans="1:8" hidden="1">
      <c r="A690" s="4">
        <v>688</v>
      </c>
      <c r="B690" s="4">
        <v>6880</v>
      </c>
      <c r="C690" s="32" t="s">
        <v>1940</v>
      </c>
      <c r="D690" s="4" t="s">
        <v>40</v>
      </c>
      <c r="E690" s="4"/>
      <c r="F690" s="4" t="s">
        <v>33</v>
      </c>
      <c r="G690" s="4">
        <v>346</v>
      </c>
      <c r="H690" s="4"/>
    </row>
    <row r="691" spans="1:8" hidden="1">
      <c r="A691" s="4">
        <v>689</v>
      </c>
      <c r="B691" s="4">
        <v>6890</v>
      </c>
      <c r="C691" s="32" t="s">
        <v>1941</v>
      </c>
      <c r="D691" s="4" t="s">
        <v>42</v>
      </c>
      <c r="E691" s="4">
        <v>1</v>
      </c>
      <c r="F691" s="4" t="s">
        <v>33</v>
      </c>
      <c r="G691" s="4">
        <v>256</v>
      </c>
      <c r="H691" s="4">
        <v>673.2</v>
      </c>
    </row>
    <row r="692" spans="1:8" hidden="1">
      <c r="A692" s="4">
        <v>690</v>
      </c>
      <c r="B692" s="4">
        <v>6900</v>
      </c>
      <c r="C692" s="32" t="s">
        <v>1942</v>
      </c>
      <c r="D692" s="4" t="s">
        <v>43</v>
      </c>
      <c r="E692" s="4">
        <v>1</v>
      </c>
      <c r="F692" s="4" t="s">
        <v>33</v>
      </c>
      <c r="G692" s="4">
        <v>0</v>
      </c>
      <c r="H692" s="4">
        <v>535.6</v>
      </c>
    </row>
    <row r="693" spans="1:8" hidden="1">
      <c r="A693" s="4">
        <v>691</v>
      </c>
      <c r="B693" s="4">
        <v>6910</v>
      </c>
      <c r="C693" s="32" t="s">
        <v>1943</v>
      </c>
      <c r="D693" s="4" t="s">
        <v>40</v>
      </c>
      <c r="E693" s="4"/>
      <c r="F693" s="4" t="s">
        <v>33</v>
      </c>
      <c r="G693" s="4">
        <v>383</v>
      </c>
      <c r="H693" s="4"/>
    </row>
    <row r="694" spans="1:8" hidden="1">
      <c r="A694" s="4">
        <v>692</v>
      </c>
      <c r="B694" s="4">
        <v>6920</v>
      </c>
      <c r="C694" s="32" t="s">
        <v>1944</v>
      </c>
      <c r="D694" s="4" t="s">
        <v>42</v>
      </c>
      <c r="E694" s="4">
        <v>1</v>
      </c>
      <c r="F694" s="4" t="s">
        <v>33</v>
      </c>
      <c r="G694" s="4">
        <v>322</v>
      </c>
      <c r="H694" s="4">
        <v>574.20000000000005</v>
      </c>
    </row>
    <row r="695" spans="1:8" ht="30" hidden="1">
      <c r="A695" s="4">
        <v>693</v>
      </c>
      <c r="B695" s="4">
        <v>6930</v>
      </c>
      <c r="C695" s="32" t="s">
        <v>1945</v>
      </c>
      <c r="D695" s="4" t="s">
        <v>1051</v>
      </c>
      <c r="E695" s="4">
        <v>1</v>
      </c>
      <c r="F695" s="4" t="s">
        <v>33</v>
      </c>
      <c r="G695" s="4">
        <v>0</v>
      </c>
      <c r="H695" s="4">
        <v>433.6</v>
      </c>
    </row>
    <row r="696" spans="1:8" hidden="1">
      <c r="A696" s="4">
        <v>694</v>
      </c>
      <c r="B696" s="4">
        <v>6940</v>
      </c>
      <c r="C696" s="32" t="s">
        <v>1946</v>
      </c>
      <c r="D696" s="4" t="s">
        <v>44</v>
      </c>
      <c r="E696" s="4"/>
      <c r="F696" s="4" t="s">
        <v>33</v>
      </c>
      <c r="G696" s="4">
        <v>786</v>
      </c>
      <c r="H696" s="4"/>
    </row>
    <row r="697" spans="1:8" hidden="1">
      <c r="A697" s="4">
        <v>695</v>
      </c>
      <c r="B697" s="4">
        <v>6950</v>
      </c>
      <c r="C697" s="32" t="s">
        <v>1947</v>
      </c>
      <c r="D697" s="4" t="s">
        <v>45</v>
      </c>
      <c r="E697" s="4">
        <v>1</v>
      </c>
      <c r="F697" s="4" t="s">
        <v>33</v>
      </c>
      <c r="G697" s="4">
        <v>616</v>
      </c>
      <c r="H697" s="4">
        <v>517.79999999999995</v>
      </c>
    </row>
    <row r="698" spans="1:8" hidden="1">
      <c r="A698" s="4">
        <v>696</v>
      </c>
      <c r="B698" s="4">
        <v>6960</v>
      </c>
      <c r="C698" s="32" t="s">
        <v>1948</v>
      </c>
      <c r="D698" s="4" t="s">
        <v>46</v>
      </c>
      <c r="E698" s="4">
        <v>1</v>
      </c>
      <c r="F698" s="4" t="s">
        <v>33</v>
      </c>
      <c r="G698" s="4">
        <v>0</v>
      </c>
      <c r="H698" s="4">
        <v>375.2</v>
      </c>
    </row>
    <row r="699" spans="1:8" hidden="1">
      <c r="A699" s="4">
        <v>697</v>
      </c>
      <c r="B699" s="4">
        <v>6970</v>
      </c>
      <c r="C699" s="32" t="s">
        <v>1949</v>
      </c>
      <c r="D699" s="4" t="s">
        <v>44</v>
      </c>
      <c r="E699" s="4">
        <v>1</v>
      </c>
      <c r="F699" s="4" t="s">
        <v>33</v>
      </c>
      <c r="G699" s="2">
        <v>771</v>
      </c>
      <c r="H699" s="2">
        <v>1016.7</v>
      </c>
    </row>
    <row r="700" spans="1:8" hidden="1">
      <c r="A700" s="4">
        <v>698</v>
      </c>
      <c r="B700" s="4">
        <v>6980</v>
      </c>
      <c r="C700" s="32" t="s">
        <v>1950</v>
      </c>
      <c r="D700" s="4" t="s">
        <v>45</v>
      </c>
      <c r="E700" s="4">
        <v>1</v>
      </c>
      <c r="F700" s="4" t="s">
        <v>33</v>
      </c>
      <c r="G700" s="4">
        <v>576</v>
      </c>
      <c r="H700" s="4">
        <v>919.7</v>
      </c>
    </row>
    <row r="701" spans="1:8" ht="30" hidden="1">
      <c r="A701" s="4">
        <v>699</v>
      </c>
      <c r="B701" s="4">
        <v>6990</v>
      </c>
      <c r="C701" s="32" t="s">
        <v>1951</v>
      </c>
      <c r="D701" s="4" t="s">
        <v>47</v>
      </c>
      <c r="E701" s="4">
        <v>1</v>
      </c>
      <c r="F701" s="4" t="s">
        <v>33</v>
      </c>
      <c r="G701" s="4">
        <v>0</v>
      </c>
      <c r="H701" s="4">
        <v>763.3</v>
      </c>
    </row>
    <row r="702" spans="1:8" hidden="1">
      <c r="A702" s="4">
        <v>700</v>
      </c>
      <c r="B702" s="4">
        <v>7000</v>
      </c>
      <c r="C702" s="32" t="s">
        <v>1952</v>
      </c>
      <c r="D702" s="4" t="s">
        <v>48</v>
      </c>
      <c r="E702" s="4">
        <v>1</v>
      </c>
      <c r="F702" s="4" t="s">
        <v>33</v>
      </c>
      <c r="G702" s="4">
        <v>643</v>
      </c>
      <c r="H702" s="4">
        <v>667.3</v>
      </c>
    </row>
    <row r="703" spans="1:8" hidden="1">
      <c r="A703" s="4">
        <v>701</v>
      </c>
      <c r="B703" s="4">
        <v>7010</v>
      </c>
      <c r="C703" s="32" t="s">
        <v>1953</v>
      </c>
      <c r="D703" s="4" t="s">
        <v>49</v>
      </c>
      <c r="E703" s="4"/>
      <c r="F703" s="4" t="s">
        <v>33</v>
      </c>
      <c r="G703" s="4">
        <v>487</v>
      </c>
      <c r="H703" s="4"/>
    </row>
    <row r="704" spans="1:8" hidden="1">
      <c r="A704" s="4">
        <v>702</v>
      </c>
      <c r="B704" s="4">
        <v>7020</v>
      </c>
      <c r="C704" s="32" t="s">
        <v>1954</v>
      </c>
      <c r="D704" s="4" t="s">
        <v>50</v>
      </c>
      <c r="E704" s="4">
        <v>1</v>
      </c>
      <c r="F704" s="4" t="s">
        <v>33</v>
      </c>
      <c r="G704" s="4">
        <v>0</v>
      </c>
      <c r="H704" s="4">
        <v>626.70000000000005</v>
      </c>
    </row>
    <row r="705" spans="1:8" hidden="1">
      <c r="A705" s="4">
        <v>703</v>
      </c>
      <c r="B705" s="4">
        <v>7030</v>
      </c>
      <c r="C705" s="32" t="s">
        <v>1955</v>
      </c>
      <c r="D705" s="4" t="s">
        <v>48</v>
      </c>
      <c r="E705" s="4">
        <v>1</v>
      </c>
      <c r="F705" s="4" t="s">
        <v>33</v>
      </c>
      <c r="G705" s="4">
        <v>594</v>
      </c>
      <c r="H705" s="4">
        <v>484.1</v>
      </c>
    </row>
    <row r="706" spans="1:8" hidden="1">
      <c r="A706" s="4">
        <v>704</v>
      </c>
      <c r="B706" s="4">
        <v>7040</v>
      </c>
      <c r="C706" s="32" t="s">
        <v>1956</v>
      </c>
      <c r="D706" s="4" t="s">
        <v>49</v>
      </c>
      <c r="E706" s="4"/>
      <c r="F706" s="4" t="s">
        <v>33</v>
      </c>
      <c r="G706" s="4">
        <v>418</v>
      </c>
      <c r="H706" s="4"/>
    </row>
    <row r="707" spans="1:8" ht="30" hidden="1">
      <c r="A707" s="4">
        <v>705</v>
      </c>
      <c r="B707" s="4">
        <v>7050</v>
      </c>
      <c r="C707" s="32" t="s">
        <v>1957</v>
      </c>
      <c r="D707" s="4" t="s">
        <v>51</v>
      </c>
      <c r="E707" s="4">
        <v>1</v>
      </c>
      <c r="F707" s="4" t="s">
        <v>33</v>
      </c>
      <c r="G707" s="4">
        <v>1067</v>
      </c>
      <c r="H707" s="4">
        <v>464.3</v>
      </c>
    </row>
    <row r="708" spans="1:8" ht="30" hidden="1">
      <c r="A708" s="4">
        <v>706</v>
      </c>
      <c r="B708" s="4">
        <v>7060</v>
      </c>
      <c r="C708" s="32" t="s">
        <v>1958</v>
      </c>
      <c r="D708" s="4" t="s">
        <v>1052</v>
      </c>
      <c r="E708" s="4">
        <v>1</v>
      </c>
      <c r="F708" s="4" t="s">
        <v>33</v>
      </c>
      <c r="G708" s="4">
        <v>986</v>
      </c>
      <c r="H708" s="4">
        <v>329.7</v>
      </c>
    </row>
    <row r="709" spans="1:8" ht="30" hidden="1">
      <c r="A709" s="4">
        <v>707</v>
      </c>
      <c r="B709" s="4">
        <v>7070</v>
      </c>
      <c r="C709" s="32" t="s">
        <v>1959</v>
      </c>
      <c r="D709" s="4" t="s">
        <v>52</v>
      </c>
      <c r="E709" s="4"/>
      <c r="F709" s="4" t="s">
        <v>33</v>
      </c>
      <c r="G709" s="4">
        <v>816</v>
      </c>
      <c r="H709" s="4"/>
    </row>
    <row r="710" spans="1:8" hidden="1">
      <c r="A710" s="4">
        <v>708</v>
      </c>
      <c r="B710" s="4">
        <v>7080</v>
      </c>
      <c r="C710" s="32" t="s">
        <v>1960</v>
      </c>
      <c r="D710" s="4" t="s">
        <v>53</v>
      </c>
      <c r="E710" s="4">
        <v>1</v>
      </c>
      <c r="F710" s="4" t="s">
        <v>33</v>
      </c>
      <c r="G710" s="4">
        <v>710</v>
      </c>
      <c r="H710" s="4">
        <v>241.6</v>
      </c>
    </row>
    <row r="711" spans="1:8" hidden="1">
      <c r="A711" s="4">
        <v>709</v>
      </c>
      <c r="B711" s="4">
        <v>7090</v>
      </c>
      <c r="C711" s="32" t="s">
        <v>1961</v>
      </c>
      <c r="D711" s="4" t="s">
        <v>54</v>
      </c>
      <c r="E711" s="4">
        <v>1</v>
      </c>
      <c r="F711" s="4" t="s">
        <v>33</v>
      </c>
      <c r="G711" s="4">
        <v>0</v>
      </c>
      <c r="H711" s="4">
        <v>219.8</v>
      </c>
    </row>
    <row r="712" spans="1:8" hidden="1">
      <c r="A712" s="4">
        <v>710</v>
      </c>
      <c r="B712" s="4">
        <v>7100</v>
      </c>
      <c r="C712" s="32" t="s">
        <v>1962</v>
      </c>
      <c r="D712" s="4" t="s">
        <v>48</v>
      </c>
      <c r="E712" s="4"/>
      <c r="F712" s="4" t="s">
        <v>33</v>
      </c>
      <c r="G712" s="4">
        <v>662</v>
      </c>
      <c r="H712" s="4"/>
    </row>
    <row r="713" spans="1:8" hidden="1">
      <c r="A713" s="4">
        <v>711</v>
      </c>
      <c r="B713" s="4">
        <v>7110</v>
      </c>
      <c r="C713" s="32" t="s">
        <v>1963</v>
      </c>
      <c r="D713" s="4" t="s">
        <v>49</v>
      </c>
      <c r="E713" s="4">
        <v>1</v>
      </c>
      <c r="F713" s="4" t="s">
        <v>33</v>
      </c>
      <c r="G713" s="4">
        <v>531</v>
      </c>
      <c r="H713" s="4">
        <v>235.6</v>
      </c>
    </row>
    <row r="714" spans="1:8" hidden="1">
      <c r="A714" s="4">
        <v>712</v>
      </c>
      <c r="B714" s="4">
        <v>7120</v>
      </c>
      <c r="C714" s="32" t="s">
        <v>1964</v>
      </c>
      <c r="D714" s="4" t="s">
        <v>55</v>
      </c>
      <c r="E714" s="4">
        <v>1</v>
      </c>
      <c r="F714" s="4" t="s">
        <v>33</v>
      </c>
      <c r="G714" s="4">
        <v>0</v>
      </c>
      <c r="H714" s="4">
        <v>168.3</v>
      </c>
    </row>
    <row r="715" spans="1:8" hidden="1">
      <c r="A715" s="4">
        <v>713</v>
      </c>
      <c r="B715" s="4">
        <v>7130</v>
      </c>
      <c r="C715" s="32" t="s">
        <v>1965</v>
      </c>
      <c r="D715" s="4" t="s">
        <v>56</v>
      </c>
      <c r="E715" s="4"/>
      <c r="F715" s="4" t="s">
        <v>33</v>
      </c>
      <c r="G715" s="4">
        <v>529</v>
      </c>
      <c r="H715" s="4"/>
    </row>
    <row r="716" spans="1:8" hidden="1">
      <c r="A716" s="4">
        <v>714</v>
      </c>
      <c r="B716" s="4">
        <v>7140</v>
      </c>
      <c r="C716" s="32" t="s">
        <v>1966</v>
      </c>
      <c r="D716" s="4" t="s">
        <v>57</v>
      </c>
      <c r="E716" s="4">
        <v>1</v>
      </c>
      <c r="F716" s="4" t="s">
        <v>33</v>
      </c>
      <c r="G716" s="4">
        <v>394</v>
      </c>
      <c r="H716" s="4">
        <v>205.9</v>
      </c>
    </row>
    <row r="717" spans="1:8" hidden="1">
      <c r="A717" s="4">
        <v>715</v>
      </c>
      <c r="B717" s="4">
        <v>7150</v>
      </c>
      <c r="C717" s="32" t="s">
        <v>1967</v>
      </c>
      <c r="D717" s="4" t="s">
        <v>58</v>
      </c>
      <c r="E717" s="4">
        <v>1</v>
      </c>
      <c r="F717" s="4" t="s">
        <v>33</v>
      </c>
      <c r="G717" s="4">
        <v>0</v>
      </c>
      <c r="H717" s="4">
        <v>175.2</v>
      </c>
    </row>
    <row r="718" spans="1:8" hidden="1">
      <c r="A718" s="4">
        <v>716</v>
      </c>
      <c r="B718" s="4">
        <v>7160</v>
      </c>
      <c r="C718" s="32" t="s">
        <v>1968</v>
      </c>
      <c r="D718" s="4" t="s">
        <v>56</v>
      </c>
      <c r="E718" s="4">
        <v>1</v>
      </c>
      <c r="F718" s="4" t="s">
        <v>33</v>
      </c>
      <c r="G718" s="4">
        <v>447</v>
      </c>
      <c r="H718" s="4">
        <v>140.6</v>
      </c>
    </row>
    <row r="719" spans="1:8" hidden="1">
      <c r="A719" s="4">
        <v>717</v>
      </c>
      <c r="B719" s="4">
        <v>7170</v>
      </c>
      <c r="C719" s="32" t="s">
        <v>1969</v>
      </c>
      <c r="D719" s="4" t="s">
        <v>57</v>
      </c>
      <c r="E719" s="4"/>
      <c r="F719" s="4" t="s">
        <v>33</v>
      </c>
      <c r="G719" s="4">
        <v>382</v>
      </c>
      <c r="H719" s="4"/>
    </row>
    <row r="720" spans="1:8" hidden="1">
      <c r="A720" s="4">
        <v>718</v>
      </c>
      <c r="B720" s="4">
        <v>7180</v>
      </c>
      <c r="C720" s="32" t="s">
        <v>1970</v>
      </c>
      <c r="D720" s="4" t="s">
        <v>59</v>
      </c>
      <c r="E720" s="4">
        <v>1</v>
      </c>
      <c r="F720" s="4" t="s">
        <v>33</v>
      </c>
      <c r="G720" s="4">
        <v>0</v>
      </c>
      <c r="H720" s="4">
        <v>61.4</v>
      </c>
    </row>
    <row r="721" spans="1:8" hidden="1">
      <c r="A721" s="4">
        <v>719</v>
      </c>
      <c r="B721" s="4">
        <v>7190</v>
      </c>
      <c r="C721" s="32" t="s">
        <v>1971</v>
      </c>
      <c r="D721" s="4" t="s">
        <v>56</v>
      </c>
      <c r="E721" s="4">
        <v>1</v>
      </c>
      <c r="F721" s="4" t="s">
        <v>33</v>
      </c>
      <c r="G721" s="4">
        <v>328</v>
      </c>
      <c r="H721" s="4">
        <v>51.5</v>
      </c>
    </row>
    <row r="722" spans="1:8" hidden="1">
      <c r="A722" s="4">
        <v>720</v>
      </c>
      <c r="B722" s="4">
        <v>7200</v>
      </c>
      <c r="C722" s="32" t="s">
        <v>1972</v>
      </c>
      <c r="D722" s="4" t="s">
        <v>57</v>
      </c>
      <c r="E722" s="4">
        <v>1</v>
      </c>
      <c r="F722" s="4" t="s">
        <v>33</v>
      </c>
      <c r="G722" s="4">
        <v>227</v>
      </c>
      <c r="H722" s="4">
        <v>44.6</v>
      </c>
    </row>
    <row r="723" spans="1:8" hidden="1">
      <c r="A723" s="4">
        <v>721</v>
      </c>
      <c r="B723" s="4">
        <v>7210</v>
      </c>
      <c r="C723" s="32" t="s">
        <v>1973</v>
      </c>
      <c r="D723" s="4" t="s">
        <v>60</v>
      </c>
      <c r="E723" s="4"/>
      <c r="F723" s="4" t="s">
        <v>33</v>
      </c>
      <c r="G723" s="4">
        <v>0</v>
      </c>
      <c r="H723" s="4"/>
    </row>
    <row r="724" spans="1:8" hidden="1">
      <c r="A724" s="4">
        <v>722</v>
      </c>
      <c r="B724" s="4">
        <v>7220</v>
      </c>
      <c r="C724" s="32" t="s">
        <v>1974</v>
      </c>
      <c r="D724" s="4" t="s">
        <v>61</v>
      </c>
      <c r="E724" s="4">
        <v>1</v>
      </c>
      <c r="F724" s="4" t="s">
        <v>33</v>
      </c>
      <c r="G724" s="4">
        <v>251</v>
      </c>
      <c r="H724" s="4">
        <v>794</v>
      </c>
    </row>
    <row r="725" spans="1:8" hidden="1">
      <c r="A725" s="4">
        <v>723</v>
      </c>
      <c r="B725" s="4">
        <v>7230</v>
      </c>
      <c r="C725" s="32" t="s">
        <v>1975</v>
      </c>
      <c r="D725" s="4" t="s">
        <v>62</v>
      </c>
      <c r="E725" s="4">
        <v>1</v>
      </c>
      <c r="F725" s="4" t="s">
        <v>33</v>
      </c>
      <c r="G725" s="4">
        <v>211</v>
      </c>
      <c r="H725" s="4">
        <v>830.6</v>
      </c>
    </row>
    <row r="726" spans="1:8" hidden="1">
      <c r="A726" s="4">
        <v>724</v>
      </c>
      <c r="B726" s="4">
        <v>7240</v>
      </c>
      <c r="C726" s="32" t="s">
        <v>1976</v>
      </c>
      <c r="D726" s="3" t="s">
        <v>63</v>
      </c>
      <c r="E726" s="4"/>
      <c r="F726" s="4" t="s">
        <v>33</v>
      </c>
      <c r="G726" s="4">
        <v>168</v>
      </c>
      <c r="H726" s="4"/>
    </row>
    <row r="727" spans="1:8" hidden="1">
      <c r="A727" s="4">
        <v>725</v>
      </c>
      <c r="B727" s="4">
        <v>7250</v>
      </c>
      <c r="C727" s="32" t="s">
        <v>1977</v>
      </c>
      <c r="D727" s="4" t="s">
        <v>64</v>
      </c>
      <c r="E727" s="4">
        <v>1</v>
      </c>
      <c r="F727" s="4" t="s">
        <v>33</v>
      </c>
      <c r="G727" s="4">
        <v>0</v>
      </c>
      <c r="H727" s="4">
        <v>254.4</v>
      </c>
    </row>
    <row r="728" spans="1:8" hidden="1">
      <c r="A728" s="4">
        <v>726</v>
      </c>
      <c r="B728" s="4">
        <v>7260</v>
      </c>
      <c r="C728" s="32" t="s">
        <v>1978</v>
      </c>
      <c r="D728" s="4" t="s">
        <v>61</v>
      </c>
      <c r="E728" s="4">
        <v>1</v>
      </c>
      <c r="F728" s="4" t="s">
        <v>33</v>
      </c>
      <c r="G728" s="4">
        <v>71</v>
      </c>
      <c r="H728" s="4">
        <v>182.2</v>
      </c>
    </row>
    <row r="729" spans="1:8" hidden="1">
      <c r="A729" s="4">
        <v>727</v>
      </c>
      <c r="B729" s="4">
        <v>7270</v>
      </c>
      <c r="C729" s="32" t="s">
        <v>1979</v>
      </c>
      <c r="D729" s="4" t="s">
        <v>62</v>
      </c>
      <c r="E729" s="4">
        <v>1</v>
      </c>
      <c r="F729" s="4" t="s">
        <v>33</v>
      </c>
      <c r="G729" s="4">
        <v>59</v>
      </c>
      <c r="H729" s="4">
        <v>115.8</v>
      </c>
    </row>
    <row r="730" spans="1:8" hidden="1">
      <c r="A730" s="4">
        <v>728</v>
      </c>
      <c r="B730" s="4">
        <v>7280</v>
      </c>
      <c r="C730" s="32" t="s">
        <v>1980</v>
      </c>
      <c r="D730" s="4" t="s">
        <v>63</v>
      </c>
      <c r="E730" s="4"/>
      <c r="F730" s="4" t="s">
        <v>33</v>
      </c>
      <c r="G730" s="4">
        <v>54</v>
      </c>
      <c r="H730" s="4"/>
    </row>
    <row r="731" spans="1:8" ht="30" hidden="1">
      <c r="A731" s="4">
        <v>729</v>
      </c>
      <c r="B731" s="4">
        <v>7290</v>
      </c>
      <c r="C731" s="32" t="s">
        <v>1981</v>
      </c>
      <c r="D731" s="4" t="s">
        <v>65</v>
      </c>
      <c r="E731" s="4">
        <v>1</v>
      </c>
      <c r="F731" s="4" t="s">
        <v>33</v>
      </c>
      <c r="G731" s="4">
        <v>0</v>
      </c>
      <c r="H731" s="4">
        <v>28.7</v>
      </c>
    </row>
    <row r="732" spans="1:8" hidden="1">
      <c r="A732" s="4">
        <v>730</v>
      </c>
      <c r="B732" s="4">
        <v>7300</v>
      </c>
      <c r="C732" s="32" t="s">
        <v>1982</v>
      </c>
      <c r="D732" s="4" t="s">
        <v>1053</v>
      </c>
      <c r="E732" s="4">
        <v>1</v>
      </c>
      <c r="F732" s="4" t="s">
        <v>33</v>
      </c>
      <c r="G732" s="4">
        <v>1012</v>
      </c>
      <c r="H732" s="4">
        <v>21.8</v>
      </c>
    </row>
    <row r="733" spans="1:8" hidden="1">
      <c r="A733" s="4">
        <v>731</v>
      </c>
      <c r="B733" s="4">
        <v>7310</v>
      </c>
      <c r="C733" s="32" t="s">
        <v>1983</v>
      </c>
      <c r="D733" s="3" t="s">
        <v>1054</v>
      </c>
      <c r="E733" s="4">
        <v>1</v>
      </c>
      <c r="F733" s="4" t="s">
        <v>33</v>
      </c>
      <c r="G733" s="2">
        <v>1051</v>
      </c>
      <c r="H733" s="2">
        <v>5686.6</v>
      </c>
    </row>
    <row r="734" spans="1:8" ht="60" hidden="1">
      <c r="A734" s="4">
        <v>732</v>
      </c>
      <c r="B734" s="4">
        <v>7320</v>
      </c>
      <c r="C734" s="32" t="s">
        <v>1984</v>
      </c>
      <c r="D734" s="3" t="s">
        <v>66</v>
      </c>
      <c r="E734" s="4"/>
      <c r="F734" s="4" t="s">
        <v>20</v>
      </c>
      <c r="G734" s="4">
        <v>0</v>
      </c>
      <c r="H734" s="4"/>
    </row>
    <row r="735" spans="1:8" hidden="1">
      <c r="A735" s="4">
        <v>733</v>
      </c>
      <c r="B735" s="4">
        <v>7330</v>
      </c>
      <c r="C735" s="32" t="s">
        <v>1985</v>
      </c>
      <c r="D735" s="4" t="s">
        <v>61</v>
      </c>
      <c r="E735" s="4">
        <v>1</v>
      </c>
      <c r="F735" s="4" t="s">
        <v>20</v>
      </c>
      <c r="G735" s="4">
        <v>342</v>
      </c>
      <c r="H735" s="4">
        <v>166.3</v>
      </c>
    </row>
    <row r="736" spans="1:8" hidden="1">
      <c r="A736" s="4">
        <v>734</v>
      </c>
      <c r="B736" s="4">
        <v>7340</v>
      </c>
      <c r="C736" s="32" t="s">
        <v>1986</v>
      </c>
      <c r="D736" s="4" t="s">
        <v>62</v>
      </c>
      <c r="E736" s="4">
        <v>1</v>
      </c>
      <c r="F736" s="4" t="s">
        <v>20</v>
      </c>
      <c r="G736" s="4">
        <v>244</v>
      </c>
      <c r="H736" s="4">
        <v>203.9</v>
      </c>
    </row>
    <row r="737" spans="1:8" hidden="1">
      <c r="A737" s="4">
        <v>735</v>
      </c>
      <c r="B737" s="4">
        <v>7350</v>
      </c>
      <c r="C737" s="32" t="s">
        <v>1987</v>
      </c>
      <c r="D737" s="4" t="s">
        <v>63</v>
      </c>
      <c r="E737" s="4">
        <v>1</v>
      </c>
      <c r="F737" s="4" t="s">
        <v>20</v>
      </c>
      <c r="G737" s="4">
        <v>156</v>
      </c>
      <c r="H737" s="4">
        <v>240.6</v>
      </c>
    </row>
    <row r="738" spans="1:8" ht="30" hidden="1">
      <c r="A738" s="4">
        <v>736</v>
      </c>
      <c r="B738" s="4">
        <v>7360</v>
      </c>
      <c r="C738" s="32" t="s">
        <v>1988</v>
      </c>
      <c r="D738" s="3" t="s">
        <v>67</v>
      </c>
      <c r="E738" s="4"/>
      <c r="F738" s="4" t="s">
        <v>20</v>
      </c>
      <c r="G738" s="4">
        <v>0</v>
      </c>
      <c r="H738" s="4"/>
    </row>
    <row r="739" spans="1:8" hidden="1">
      <c r="A739" s="4">
        <v>737</v>
      </c>
      <c r="B739" s="4">
        <v>7370</v>
      </c>
      <c r="C739" s="32" t="s">
        <v>1989</v>
      </c>
      <c r="D739" s="4" t="s">
        <v>68</v>
      </c>
      <c r="E739" s="4">
        <v>1</v>
      </c>
      <c r="F739" s="4" t="s">
        <v>20</v>
      </c>
      <c r="G739" s="4">
        <v>40</v>
      </c>
      <c r="H739" s="4">
        <v>99</v>
      </c>
    </row>
    <row r="740" spans="1:8" hidden="1">
      <c r="A740" s="4">
        <v>738</v>
      </c>
      <c r="B740" s="4">
        <v>7380</v>
      </c>
      <c r="C740" s="32" t="s">
        <v>1990</v>
      </c>
      <c r="D740" s="4" t="s">
        <v>69</v>
      </c>
      <c r="E740" s="4">
        <v>1</v>
      </c>
      <c r="F740" s="4" t="s">
        <v>20</v>
      </c>
      <c r="G740" s="4">
        <v>30</v>
      </c>
      <c r="H740" s="4">
        <v>130.69999999999999</v>
      </c>
    </row>
    <row r="741" spans="1:8" ht="90" hidden="1">
      <c r="A741" s="4">
        <v>739</v>
      </c>
      <c r="B741" s="4">
        <v>7390</v>
      </c>
      <c r="C741" s="32" t="s">
        <v>1991</v>
      </c>
      <c r="D741" s="4" t="s">
        <v>131</v>
      </c>
      <c r="E741" s="4">
        <v>1</v>
      </c>
      <c r="F741" s="4" t="s">
        <v>33</v>
      </c>
      <c r="G741" s="4">
        <v>6707</v>
      </c>
      <c r="H741" s="4">
        <v>175.2</v>
      </c>
    </row>
    <row r="742" spans="1:8" ht="90" hidden="1">
      <c r="A742" s="4">
        <v>740</v>
      </c>
      <c r="B742" s="4">
        <v>7400</v>
      </c>
      <c r="C742" s="32" t="s">
        <v>1992</v>
      </c>
      <c r="D742" s="4" t="s">
        <v>1055</v>
      </c>
      <c r="E742" s="4">
        <v>1</v>
      </c>
      <c r="F742" s="4" t="s">
        <v>33</v>
      </c>
      <c r="G742" s="4">
        <v>0</v>
      </c>
      <c r="H742" s="4">
        <v>256.39999999999998</v>
      </c>
    </row>
    <row r="743" spans="1:8" hidden="1">
      <c r="A743" s="4">
        <v>741</v>
      </c>
      <c r="B743" s="4">
        <v>7410</v>
      </c>
      <c r="C743" s="32" t="s">
        <v>1993</v>
      </c>
      <c r="D743" s="4" t="s">
        <v>70</v>
      </c>
      <c r="E743" s="4">
        <v>1</v>
      </c>
      <c r="F743" s="4" t="s">
        <v>33</v>
      </c>
      <c r="G743" s="4">
        <v>204</v>
      </c>
      <c r="H743" s="4">
        <v>384.1</v>
      </c>
    </row>
    <row r="744" spans="1:8" hidden="1">
      <c r="A744" s="4">
        <v>742</v>
      </c>
      <c r="B744" s="4">
        <v>7420</v>
      </c>
      <c r="C744" s="32" t="s">
        <v>1994</v>
      </c>
      <c r="D744" s="4" t="s">
        <v>71</v>
      </c>
      <c r="E744" s="4">
        <v>1</v>
      </c>
      <c r="F744" s="4" t="s">
        <v>33</v>
      </c>
      <c r="G744" s="4">
        <v>248</v>
      </c>
      <c r="H744" s="4">
        <v>517.79999999999995</v>
      </c>
    </row>
    <row r="745" spans="1:8" hidden="1">
      <c r="A745" s="4">
        <v>743</v>
      </c>
      <c r="B745" s="4">
        <v>7430</v>
      </c>
      <c r="C745" s="32" t="s">
        <v>1995</v>
      </c>
      <c r="D745" s="3" t="s">
        <v>1056</v>
      </c>
      <c r="E745" s="4"/>
      <c r="F745" s="4" t="s">
        <v>33</v>
      </c>
      <c r="G745" s="4">
        <v>291</v>
      </c>
      <c r="H745" s="4"/>
    </row>
    <row r="746" spans="1:8" ht="60" hidden="1">
      <c r="A746" s="4">
        <v>744</v>
      </c>
      <c r="B746" s="4">
        <v>7440</v>
      </c>
      <c r="C746" s="32" t="s">
        <v>1996</v>
      </c>
      <c r="D746" s="4" t="s">
        <v>1057</v>
      </c>
      <c r="E746" s="4">
        <v>1</v>
      </c>
      <c r="F746" s="4" t="s">
        <v>20</v>
      </c>
      <c r="G746" s="4">
        <v>0</v>
      </c>
      <c r="H746" s="4">
        <v>179.2</v>
      </c>
    </row>
    <row r="747" spans="1:8" hidden="1">
      <c r="A747" s="4">
        <v>745</v>
      </c>
      <c r="B747" s="4">
        <v>7450</v>
      </c>
      <c r="C747" s="32" t="s">
        <v>1997</v>
      </c>
      <c r="D747" s="4" t="s">
        <v>72</v>
      </c>
      <c r="E747" s="4">
        <v>1</v>
      </c>
      <c r="F747" s="4" t="s">
        <v>20</v>
      </c>
      <c r="G747" s="4">
        <v>133</v>
      </c>
      <c r="H747" s="4">
        <v>215.8</v>
      </c>
    </row>
    <row r="748" spans="1:8" hidden="1">
      <c r="A748" s="4">
        <v>746</v>
      </c>
      <c r="B748" s="4">
        <v>7460</v>
      </c>
      <c r="C748" s="32" t="s">
        <v>1998</v>
      </c>
      <c r="D748" s="4" t="s">
        <v>73</v>
      </c>
      <c r="E748" s="4">
        <v>1</v>
      </c>
      <c r="F748" s="4" t="s">
        <v>20</v>
      </c>
      <c r="G748" s="4">
        <v>172</v>
      </c>
      <c r="H748" s="4">
        <v>267.3</v>
      </c>
    </row>
    <row r="749" spans="1:8" hidden="1">
      <c r="A749" s="4">
        <v>747</v>
      </c>
      <c r="B749" s="4">
        <v>7470</v>
      </c>
      <c r="C749" s="32" t="s">
        <v>1999</v>
      </c>
      <c r="D749" s="4" t="s">
        <v>74</v>
      </c>
      <c r="E749" s="4">
        <v>1</v>
      </c>
      <c r="F749" s="4" t="s">
        <v>20</v>
      </c>
      <c r="G749" s="4">
        <v>228</v>
      </c>
      <c r="H749" s="4">
        <v>364.3</v>
      </c>
    </row>
    <row r="750" spans="1:8" hidden="1">
      <c r="A750" s="4">
        <v>748</v>
      </c>
      <c r="B750" s="4">
        <v>7480</v>
      </c>
      <c r="C750" s="32" t="s">
        <v>2000</v>
      </c>
      <c r="D750" s="3" t="s">
        <v>75</v>
      </c>
      <c r="E750" s="4"/>
      <c r="F750" s="4" t="s">
        <v>20</v>
      </c>
      <c r="G750" s="4">
        <v>324</v>
      </c>
      <c r="H750" s="4"/>
    </row>
    <row r="751" spans="1:8" hidden="1">
      <c r="A751" s="4">
        <v>749</v>
      </c>
      <c r="B751" s="4">
        <v>7490</v>
      </c>
      <c r="C751" s="32" t="s">
        <v>2001</v>
      </c>
      <c r="D751" s="4" t="s">
        <v>76</v>
      </c>
      <c r="E751" s="4">
        <v>1</v>
      </c>
      <c r="F751" s="4" t="s">
        <v>20</v>
      </c>
      <c r="G751" s="4">
        <v>464</v>
      </c>
      <c r="H751" s="4">
        <v>93.1</v>
      </c>
    </row>
    <row r="752" spans="1:8" hidden="1">
      <c r="A752" s="4">
        <v>750</v>
      </c>
      <c r="B752" s="4">
        <v>7500</v>
      </c>
      <c r="C752" s="32" t="s">
        <v>2002</v>
      </c>
      <c r="D752" s="4" t="s">
        <v>77</v>
      </c>
      <c r="E752" s="4">
        <v>1</v>
      </c>
      <c r="F752" s="4" t="s">
        <v>20</v>
      </c>
      <c r="G752" s="4">
        <v>650</v>
      </c>
      <c r="H752" s="4">
        <v>119.8</v>
      </c>
    </row>
    <row r="753" spans="1:8" ht="75" hidden="1">
      <c r="A753" s="4">
        <v>751</v>
      </c>
      <c r="B753" s="4">
        <v>7510</v>
      </c>
      <c r="C753" s="32" t="s">
        <v>2003</v>
      </c>
      <c r="D753" s="4" t="s">
        <v>78</v>
      </c>
      <c r="E753" s="4">
        <v>1</v>
      </c>
      <c r="F753" s="4" t="s">
        <v>20</v>
      </c>
      <c r="G753" s="4">
        <v>0</v>
      </c>
      <c r="H753" s="4">
        <v>162.4</v>
      </c>
    </row>
    <row r="754" spans="1:8" hidden="1">
      <c r="A754" s="4">
        <v>752</v>
      </c>
      <c r="B754" s="4">
        <v>7520</v>
      </c>
      <c r="C754" s="32" t="s">
        <v>2004</v>
      </c>
      <c r="D754" s="4" t="s">
        <v>72</v>
      </c>
      <c r="E754" s="4">
        <v>1</v>
      </c>
      <c r="F754" s="4" t="s">
        <v>20</v>
      </c>
      <c r="G754" s="4">
        <v>240</v>
      </c>
      <c r="H754" s="4">
        <v>233.6</v>
      </c>
    </row>
    <row r="755" spans="1:8" hidden="1">
      <c r="A755" s="4">
        <v>753</v>
      </c>
      <c r="B755" s="4">
        <v>7530</v>
      </c>
      <c r="C755" s="32" t="s">
        <v>2005</v>
      </c>
      <c r="D755" s="4" t="s">
        <v>73</v>
      </c>
      <c r="E755" s="4">
        <v>1</v>
      </c>
      <c r="F755" s="4" t="s">
        <v>20</v>
      </c>
      <c r="G755" s="4">
        <v>282</v>
      </c>
      <c r="H755" s="4">
        <v>345.5</v>
      </c>
    </row>
    <row r="756" spans="1:8" hidden="1">
      <c r="A756" s="4">
        <v>754</v>
      </c>
      <c r="B756" s="4">
        <v>7540</v>
      </c>
      <c r="C756" s="32" t="s">
        <v>2006</v>
      </c>
      <c r="D756" s="4" t="s">
        <v>74</v>
      </c>
      <c r="E756" s="4">
        <v>1</v>
      </c>
      <c r="F756" s="4" t="s">
        <v>20</v>
      </c>
      <c r="G756" s="4">
        <v>347</v>
      </c>
      <c r="H756" s="4">
        <v>480.2</v>
      </c>
    </row>
    <row r="757" spans="1:8" hidden="1">
      <c r="A757" s="4">
        <v>755</v>
      </c>
      <c r="B757" s="4">
        <v>7550</v>
      </c>
      <c r="C757" s="32" t="s">
        <v>2007</v>
      </c>
      <c r="D757" s="4" t="s">
        <v>75</v>
      </c>
      <c r="E757" s="4">
        <v>1</v>
      </c>
      <c r="F757" s="4" t="s">
        <v>20</v>
      </c>
      <c r="G757" s="4">
        <v>461</v>
      </c>
      <c r="H757" s="4">
        <v>729.6</v>
      </c>
    </row>
    <row r="758" spans="1:8" ht="60" hidden="1">
      <c r="A758" s="4">
        <v>756</v>
      </c>
      <c r="B758" s="4">
        <v>7560</v>
      </c>
      <c r="C758" s="32" t="s">
        <v>2008</v>
      </c>
      <c r="D758" s="4" t="s">
        <v>1058</v>
      </c>
      <c r="E758" s="4">
        <v>1</v>
      </c>
      <c r="F758" s="4" t="s">
        <v>20</v>
      </c>
      <c r="G758" s="2">
        <v>0</v>
      </c>
      <c r="H758" s="2">
        <v>1021.7</v>
      </c>
    </row>
    <row r="759" spans="1:8" hidden="1">
      <c r="A759" s="4">
        <v>757</v>
      </c>
      <c r="B759" s="4">
        <v>7570</v>
      </c>
      <c r="C759" s="32" t="s">
        <v>2009</v>
      </c>
      <c r="D759" s="4" t="s">
        <v>72</v>
      </c>
      <c r="E759" s="4">
        <v>1</v>
      </c>
      <c r="F759" s="4" t="s">
        <v>20</v>
      </c>
      <c r="G759" s="2">
        <v>120</v>
      </c>
      <c r="H759" s="2">
        <v>1610.7</v>
      </c>
    </row>
    <row r="760" spans="1:8" hidden="1">
      <c r="A760" s="4">
        <v>758</v>
      </c>
      <c r="B760" s="4">
        <v>7580</v>
      </c>
      <c r="C760" s="32" t="s">
        <v>2010</v>
      </c>
      <c r="D760" s="4" t="s">
        <v>73</v>
      </c>
      <c r="E760" s="4">
        <v>1</v>
      </c>
      <c r="F760" s="4" t="s">
        <v>20</v>
      </c>
      <c r="G760" s="2">
        <v>151</v>
      </c>
      <c r="H760" s="2">
        <v>1685</v>
      </c>
    </row>
    <row r="761" spans="1:8" hidden="1">
      <c r="A761" s="4">
        <v>759</v>
      </c>
      <c r="B761" s="4">
        <v>7590</v>
      </c>
      <c r="C761" s="32" t="s">
        <v>2011</v>
      </c>
      <c r="D761" s="4" t="s">
        <v>74</v>
      </c>
      <c r="E761" s="4">
        <v>1</v>
      </c>
      <c r="F761" s="4" t="s">
        <v>20</v>
      </c>
      <c r="G761" s="2">
        <v>205</v>
      </c>
      <c r="H761" s="2">
        <v>3502.6</v>
      </c>
    </row>
    <row r="762" spans="1:8" hidden="1">
      <c r="A762" s="4">
        <v>760</v>
      </c>
      <c r="B762" s="4">
        <v>7600</v>
      </c>
      <c r="C762" s="32" t="s">
        <v>2012</v>
      </c>
      <c r="D762" s="3" t="s">
        <v>75</v>
      </c>
      <c r="E762" s="4"/>
      <c r="F762" s="4" t="s">
        <v>20</v>
      </c>
      <c r="G762" s="4">
        <v>289</v>
      </c>
      <c r="H762" s="4"/>
    </row>
    <row r="763" spans="1:8" hidden="1">
      <c r="A763" s="4">
        <v>761</v>
      </c>
      <c r="B763" s="4">
        <v>7610</v>
      </c>
      <c r="C763" s="32" t="s">
        <v>2013</v>
      </c>
      <c r="D763" s="4" t="s">
        <v>76</v>
      </c>
      <c r="E763" s="4">
        <v>1</v>
      </c>
      <c r="F763" s="4" t="s">
        <v>20</v>
      </c>
      <c r="G763" s="4">
        <v>405</v>
      </c>
      <c r="H763" s="4">
        <v>132.69999999999999</v>
      </c>
    </row>
    <row r="764" spans="1:8" hidden="1">
      <c r="A764" s="4">
        <v>762</v>
      </c>
      <c r="B764" s="4">
        <v>7620</v>
      </c>
      <c r="C764" s="32" t="s">
        <v>2014</v>
      </c>
      <c r="D764" s="4" t="s">
        <v>77</v>
      </c>
      <c r="E764" s="4">
        <v>1</v>
      </c>
      <c r="F764" s="4" t="s">
        <v>20</v>
      </c>
      <c r="G764" s="4">
        <v>591</v>
      </c>
      <c r="H764" s="4">
        <v>155.4</v>
      </c>
    </row>
    <row r="765" spans="1:8" hidden="1">
      <c r="A765" s="4">
        <v>763</v>
      </c>
      <c r="B765" s="4">
        <v>7630</v>
      </c>
      <c r="C765" s="32" t="s">
        <v>2015</v>
      </c>
      <c r="D765" s="4" t="s">
        <v>1059</v>
      </c>
      <c r="E765" s="4">
        <v>1</v>
      </c>
      <c r="F765" s="4" t="s">
        <v>20</v>
      </c>
      <c r="G765" s="4">
        <v>889</v>
      </c>
      <c r="H765" s="4">
        <v>196</v>
      </c>
    </row>
    <row r="766" spans="1:8" hidden="1">
      <c r="A766" s="4">
        <v>764</v>
      </c>
      <c r="B766" s="4">
        <v>7640</v>
      </c>
      <c r="C766" s="32" t="s">
        <v>2016</v>
      </c>
      <c r="D766" s="4" t="s">
        <v>1060</v>
      </c>
      <c r="E766" s="4">
        <v>1</v>
      </c>
      <c r="F766" s="4" t="s">
        <v>20</v>
      </c>
      <c r="G766" s="4">
        <v>1179</v>
      </c>
      <c r="H766" s="4">
        <v>250.5</v>
      </c>
    </row>
    <row r="767" spans="1:8" hidden="1">
      <c r="A767" s="4">
        <v>765</v>
      </c>
      <c r="B767" s="4">
        <v>7650</v>
      </c>
      <c r="C767" s="32" t="s">
        <v>2017</v>
      </c>
      <c r="D767" s="4" t="s">
        <v>1061</v>
      </c>
      <c r="E767" s="4">
        <v>1</v>
      </c>
      <c r="F767" s="4" t="s">
        <v>20</v>
      </c>
      <c r="G767" s="4">
        <v>1778</v>
      </c>
      <c r="H767" s="4">
        <v>344.5</v>
      </c>
    </row>
    <row r="768" spans="1:8" hidden="1">
      <c r="A768" s="4">
        <v>766</v>
      </c>
      <c r="B768" s="4">
        <v>7660</v>
      </c>
      <c r="C768" s="32" t="s">
        <v>2018</v>
      </c>
      <c r="D768" s="4" t="s">
        <v>79</v>
      </c>
      <c r="E768" s="4">
        <v>1</v>
      </c>
      <c r="F768" s="4" t="s">
        <v>20</v>
      </c>
      <c r="G768" s="4">
        <v>1986</v>
      </c>
      <c r="H768" s="4">
        <v>508.9</v>
      </c>
    </row>
    <row r="769" spans="1:8" hidden="1">
      <c r="A769" s="4">
        <v>767</v>
      </c>
      <c r="B769" s="4">
        <v>7670</v>
      </c>
      <c r="C769" s="32" t="s">
        <v>2019</v>
      </c>
      <c r="D769" s="3" t="s">
        <v>80</v>
      </c>
      <c r="E769" s="4"/>
      <c r="F769" s="4" t="s">
        <v>20</v>
      </c>
      <c r="G769" s="4">
        <v>4074</v>
      </c>
      <c r="H769" s="4"/>
    </row>
    <row r="770" spans="1:8" ht="60" hidden="1">
      <c r="A770" s="4">
        <v>768</v>
      </c>
      <c r="B770" s="4">
        <v>7680</v>
      </c>
      <c r="C770" s="32" t="s">
        <v>2020</v>
      </c>
      <c r="D770" s="4" t="s">
        <v>1062</v>
      </c>
      <c r="E770" s="4">
        <v>1</v>
      </c>
      <c r="F770" s="4" t="s">
        <v>20</v>
      </c>
      <c r="G770" s="4">
        <v>0</v>
      </c>
      <c r="H770" s="4">
        <v>217.8</v>
      </c>
    </row>
    <row r="771" spans="1:8" hidden="1">
      <c r="A771" s="4">
        <v>769</v>
      </c>
      <c r="B771" s="4">
        <v>7690</v>
      </c>
      <c r="C771" s="32" t="s">
        <v>2021</v>
      </c>
      <c r="D771" s="4" t="s">
        <v>81</v>
      </c>
      <c r="E771" s="4">
        <v>1</v>
      </c>
      <c r="F771" s="4" t="s">
        <v>20</v>
      </c>
      <c r="G771" s="4">
        <v>168</v>
      </c>
      <c r="H771" s="4">
        <v>241.6</v>
      </c>
    </row>
    <row r="772" spans="1:8" hidden="1">
      <c r="A772" s="4">
        <v>770</v>
      </c>
      <c r="B772" s="4">
        <v>7700</v>
      </c>
      <c r="C772" s="32" t="s">
        <v>2022</v>
      </c>
      <c r="D772" s="4" t="s">
        <v>82</v>
      </c>
      <c r="E772" s="4">
        <v>1</v>
      </c>
      <c r="F772" s="4" t="s">
        <v>20</v>
      </c>
      <c r="G772" s="4">
        <v>197</v>
      </c>
      <c r="H772" s="4">
        <v>296</v>
      </c>
    </row>
    <row r="773" spans="1:8" hidden="1">
      <c r="A773" s="4">
        <v>771</v>
      </c>
      <c r="B773" s="4">
        <v>7710</v>
      </c>
      <c r="C773" s="32" t="s">
        <v>2023</v>
      </c>
      <c r="D773" s="4" t="s">
        <v>83</v>
      </c>
      <c r="E773" s="4">
        <v>1</v>
      </c>
      <c r="F773" s="4" t="s">
        <v>20</v>
      </c>
      <c r="G773" s="4">
        <v>238</v>
      </c>
      <c r="H773" s="4">
        <v>356.4</v>
      </c>
    </row>
    <row r="774" spans="1:8" hidden="1">
      <c r="A774" s="4">
        <v>772</v>
      </c>
      <c r="B774" s="4">
        <v>7720</v>
      </c>
      <c r="C774" s="32" t="s">
        <v>2024</v>
      </c>
      <c r="D774" s="3" t="s">
        <v>84</v>
      </c>
      <c r="E774" s="4"/>
      <c r="F774" s="4" t="s">
        <v>20</v>
      </c>
      <c r="G774" s="4">
        <v>306</v>
      </c>
      <c r="H774" s="4"/>
    </row>
    <row r="775" spans="1:8" hidden="1">
      <c r="A775" s="4">
        <v>773</v>
      </c>
      <c r="B775" s="4">
        <v>7730</v>
      </c>
      <c r="C775" s="32" t="s">
        <v>2025</v>
      </c>
      <c r="D775" s="4" t="s">
        <v>85</v>
      </c>
      <c r="E775" s="4">
        <v>1</v>
      </c>
      <c r="F775" s="4" t="s">
        <v>20</v>
      </c>
      <c r="G775" s="4">
        <v>420</v>
      </c>
      <c r="H775" s="4">
        <v>120.8</v>
      </c>
    </row>
    <row r="776" spans="1:8" hidden="1">
      <c r="A776" s="4">
        <v>774</v>
      </c>
      <c r="B776" s="4">
        <v>7740</v>
      </c>
      <c r="C776" s="32" t="s">
        <v>2026</v>
      </c>
      <c r="D776" s="4" t="s">
        <v>86</v>
      </c>
      <c r="E776" s="4">
        <v>1</v>
      </c>
      <c r="F776" s="4" t="s">
        <v>20</v>
      </c>
      <c r="G776" s="4">
        <v>599</v>
      </c>
      <c r="H776" s="4">
        <v>138.6</v>
      </c>
    </row>
    <row r="777" spans="1:8" ht="75" hidden="1">
      <c r="A777" s="4">
        <v>775</v>
      </c>
      <c r="B777" s="4">
        <v>7750</v>
      </c>
      <c r="C777" s="32" t="s">
        <v>2027</v>
      </c>
      <c r="D777" s="4" t="s">
        <v>1063</v>
      </c>
      <c r="E777" s="4">
        <v>1</v>
      </c>
      <c r="F777" s="4" t="s">
        <v>20</v>
      </c>
      <c r="G777" s="4">
        <v>0</v>
      </c>
      <c r="H777" s="4">
        <v>183.2</v>
      </c>
    </row>
    <row r="778" spans="1:8" hidden="1">
      <c r="A778" s="4">
        <v>776</v>
      </c>
      <c r="B778" s="4">
        <v>7760</v>
      </c>
      <c r="C778" s="32" t="s">
        <v>2028</v>
      </c>
      <c r="D778" s="4" t="s">
        <v>81</v>
      </c>
      <c r="E778" s="4">
        <v>1</v>
      </c>
      <c r="F778" s="4" t="s">
        <v>20</v>
      </c>
      <c r="G778" s="4">
        <v>278</v>
      </c>
      <c r="H778" s="4">
        <v>227.7</v>
      </c>
    </row>
    <row r="779" spans="1:8" hidden="1">
      <c r="A779" s="4">
        <v>777</v>
      </c>
      <c r="B779" s="4">
        <v>7770</v>
      </c>
      <c r="C779" s="32" t="s">
        <v>2029</v>
      </c>
      <c r="D779" s="4" t="s">
        <v>82</v>
      </c>
      <c r="E779" s="4">
        <v>1</v>
      </c>
      <c r="F779" s="4" t="s">
        <v>20</v>
      </c>
      <c r="G779" s="4">
        <v>306</v>
      </c>
      <c r="H779" s="4">
        <v>306.89999999999998</v>
      </c>
    </row>
    <row r="780" spans="1:8" hidden="1">
      <c r="A780" s="4">
        <v>778</v>
      </c>
      <c r="B780" s="4">
        <v>7780</v>
      </c>
      <c r="C780" s="32" t="s">
        <v>2030</v>
      </c>
      <c r="D780" s="4" t="s">
        <v>83</v>
      </c>
      <c r="E780" s="4">
        <v>1</v>
      </c>
      <c r="F780" s="4" t="s">
        <v>20</v>
      </c>
      <c r="G780" s="4">
        <v>362</v>
      </c>
      <c r="H780" s="4">
        <v>471.2</v>
      </c>
    </row>
    <row r="781" spans="1:8" hidden="1">
      <c r="A781" s="4">
        <v>779</v>
      </c>
      <c r="B781" s="4">
        <v>7790</v>
      </c>
      <c r="C781" s="32" t="s">
        <v>2031</v>
      </c>
      <c r="D781" s="4" t="s">
        <v>84</v>
      </c>
      <c r="E781" s="4">
        <v>1</v>
      </c>
      <c r="F781" s="4" t="s">
        <v>20</v>
      </c>
      <c r="G781" s="2">
        <v>435</v>
      </c>
      <c r="H781" s="2">
        <v>1312.7</v>
      </c>
    </row>
    <row r="782" spans="1:8" ht="60" hidden="1">
      <c r="A782" s="4">
        <v>780</v>
      </c>
      <c r="B782" s="4">
        <v>7800</v>
      </c>
      <c r="C782" s="32" t="s">
        <v>2032</v>
      </c>
      <c r="D782" s="4" t="s">
        <v>1064</v>
      </c>
      <c r="E782" s="4">
        <v>1</v>
      </c>
      <c r="F782" s="4" t="s">
        <v>20</v>
      </c>
      <c r="G782" s="2">
        <v>0</v>
      </c>
      <c r="H782" s="2">
        <v>1836.5</v>
      </c>
    </row>
    <row r="783" spans="1:8" hidden="1">
      <c r="A783" s="4">
        <v>781</v>
      </c>
      <c r="B783" s="4">
        <v>7810</v>
      </c>
      <c r="C783" s="32" t="s">
        <v>2033</v>
      </c>
      <c r="D783" s="4" t="s">
        <v>81</v>
      </c>
      <c r="E783" s="4">
        <v>1</v>
      </c>
      <c r="F783" s="4" t="s">
        <v>20</v>
      </c>
      <c r="G783" s="2">
        <v>148</v>
      </c>
      <c r="H783" s="2">
        <v>2537.4</v>
      </c>
    </row>
    <row r="784" spans="1:8" hidden="1">
      <c r="A784" s="4">
        <v>782</v>
      </c>
      <c r="B784" s="4">
        <v>7820</v>
      </c>
      <c r="C784" s="32" t="s">
        <v>2034</v>
      </c>
      <c r="D784" s="4" t="s">
        <v>82</v>
      </c>
      <c r="E784" s="4">
        <v>1</v>
      </c>
      <c r="F784" s="4" t="s">
        <v>20</v>
      </c>
      <c r="G784" s="2">
        <v>168</v>
      </c>
      <c r="H784" s="2">
        <v>4422.3</v>
      </c>
    </row>
    <row r="785" spans="1:8" hidden="1">
      <c r="A785" s="4">
        <v>783</v>
      </c>
      <c r="B785" s="4">
        <v>7830</v>
      </c>
      <c r="C785" s="32" t="s">
        <v>2035</v>
      </c>
      <c r="D785" s="4" t="s">
        <v>83</v>
      </c>
      <c r="E785" s="4"/>
      <c r="F785" s="4" t="s">
        <v>20</v>
      </c>
      <c r="G785" s="4">
        <v>216</v>
      </c>
      <c r="H785" s="4"/>
    </row>
    <row r="786" spans="1:8" hidden="1">
      <c r="A786" s="4">
        <v>784</v>
      </c>
      <c r="B786" s="4">
        <v>7840</v>
      </c>
      <c r="C786" s="32" t="s">
        <v>2036</v>
      </c>
      <c r="D786" s="4" t="s">
        <v>84</v>
      </c>
      <c r="E786" s="4">
        <v>1</v>
      </c>
      <c r="F786" s="4" t="s">
        <v>20</v>
      </c>
      <c r="G786" s="4">
        <v>270</v>
      </c>
      <c r="H786" s="4">
        <v>160.4</v>
      </c>
    </row>
    <row r="787" spans="1:8" hidden="1">
      <c r="A787" s="4">
        <v>785</v>
      </c>
      <c r="B787" s="4">
        <v>7850</v>
      </c>
      <c r="C787" s="32" t="s">
        <v>2037</v>
      </c>
      <c r="D787" s="4" t="s">
        <v>85</v>
      </c>
      <c r="E787" s="4">
        <v>1</v>
      </c>
      <c r="F787" s="4" t="s">
        <v>20</v>
      </c>
      <c r="G787" s="4">
        <v>361</v>
      </c>
      <c r="H787" s="4">
        <v>186.1</v>
      </c>
    </row>
    <row r="788" spans="1:8" hidden="1">
      <c r="A788" s="4">
        <v>786</v>
      </c>
      <c r="B788" s="4">
        <v>7860</v>
      </c>
      <c r="C788" s="32" t="s">
        <v>2038</v>
      </c>
      <c r="D788" s="4" t="s">
        <v>86</v>
      </c>
      <c r="E788" s="4">
        <v>1</v>
      </c>
      <c r="F788" s="4" t="s">
        <v>20</v>
      </c>
      <c r="G788" s="4">
        <v>540</v>
      </c>
      <c r="H788" s="4">
        <v>240.6</v>
      </c>
    </row>
    <row r="789" spans="1:8" hidden="1">
      <c r="A789" s="4">
        <v>787</v>
      </c>
      <c r="B789" s="4">
        <v>7870</v>
      </c>
      <c r="C789" s="32" t="s">
        <v>2039</v>
      </c>
      <c r="D789" s="4" t="s">
        <v>87</v>
      </c>
      <c r="E789" s="4">
        <v>1</v>
      </c>
      <c r="F789" s="4" t="s">
        <v>20</v>
      </c>
      <c r="G789" s="4">
        <v>1506</v>
      </c>
      <c r="H789" s="4">
        <v>294</v>
      </c>
    </row>
    <row r="790" spans="1:8" hidden="1">
      <c r="A790" s="4">
        <v>788</v>
      </c>
      <c r="B790" s="4">
        <v>7880</v>
      </c>
      <c r="C790" s="32" t="s">
        <v>2040</v>
      </c>
      <c r="D790" s="4" t="s">
        <v>1065</v>
      </c>
      <c r="E790" s="4">
        <v>1</v>
      </c>
      <c r="F790" s="4" t="s">
        <v>20</v>
      </c>
      <c r="G790" s="4">
        <v>2113</v>
      </c>
      <c r="H790" s="4">
        <v>360.4</v>
      </c>
    </row>
    <row r="791" spans="1:8" hidden="1">
      <c r="A791" s="4">
        <v>789</v>
      </c>
      <c r="B791" s="4">
        <v>7890</v>
      </c>
      <c r="C791" s="32" t="s">
        <v>2041</v>
      </c>
      <c r="D791" s="4" t="s">
        <v>1066</v>
      </c>
      <c r="E791" s="4">
        <v>1</v>
      </c>
      <c r="F791" s="4" t="s">
        <v>20</v>
      </c>
      <c r="G791" s="4">
        <v>2920</v>
      </c>
      <c r="H791" s="4">
        <v>449.5</v>
      </c>
    </row>
    <row r="792" spans="1:8" hidden="1">
      <c r="A792" s="4">
        <v>790</v>
      </c>
      <c r="B792" s="4">
        <v>7900</v>
      </c>
      <c r="C792" s="32" t="s">
        <v>2042</v>
      </c>
      <c r="D792" s="4" t="s">
        <v>1067</v>
      </c>
      <c r="E792" s="4"/>
      <c r="F792" s="4" t="s">
        <v>20</v>
      </c>
      <c r="G792" s="4">
        <v>3530</v>
      </c>
      <c r="H792" s="4"/>
    </row>
    <row r="793" spans="1:8" ht="30" hidden="1">
      <c r="A793" s="4">
        <v>791</v>
      </c>
      <c r="B793" s="4">
        <v>7910</v>
      </c>
      <c r="C793" s="32" t="s">
        <v>2043</v>
      </c>
      <c r="D793" s="4" t="s">
        <v>88</v>
      </c>
      <c r="E793" s="4">
        <v>1</v>
      </c>
      <c r="F793" s="4" t="s">
        <v>20</v>
      </c>
      <c r="G793" s="4">
        <v>0</v>
      </c>
      <c r="H793" s="4">
        <v>227.7</v>
      </c>
    </row>
    <row r="794" spans="1:8" hidden="1">
      <c r="A794" s="4">
        <v>792</v>
      </c>
      <c r="B794" s="4">
        <v>7920</v>
      </c>
      <c r="C794" s="32" t="s">
        <v>2044</v>
      </c>
      <c r="D794" s="4" t="s">
        <v>1068</v>
      </c>
      <c r="E794" s="4">
        <v>1</v>
      </c>
      <c r="F794" s="4" t="s">
        <v>20</v>
      </c>
      <c r="G794" s="4">
        <v>222</v>
      </c>
      <c r="H794" s="4">
        <v>249.5</v>
      </c>
    </row>
    <row r="795" spans="1:8" hidden="1">
      <c r="A795" s="4">
        <v>793</v>
      </c>
      <c r="B795" s="4">
        <v>7930</v>
      </c>
      <c r="C795" s="32" t="s">
        <v>2045</v>
      </c>
      <c r="D795" s="4" t="s">
        <v>1069</v>
      </c>
      <c r="E795" s="4"/>
      <c r="F795" s="4" t="s">
        <v>20</v>
      </c>
      <c r="G795" s="4">
        <v>257</v>
      </c>
      <c r="H795" s="4"/>
    </row>
    <row r="796" spans="1:8" hidden="1">
      <c r="A796" s="4">
        <v>794</v>
      </c>
      <c r="B796" s="4">
        <v>7940</v>
      </c>
      <c r="C796" s="32" t="s">
        <v>2046</v>
      </c>
      <c r="D796" s="4" t="s">
        <v>1070</v>
      </c>
      <c r="E796" s="4">
        <v>1</v>
      </c>
      <c r="F796" s="4" t="s">
        <v>20</v>
      </c>
      <c r="G796" s="4">
        <v>313</v>
      </c>
      <c r="H796" s="4">
        <v>140.6</v>
      </c>
    </row>
    <row r="797" spans="1:8" hidden="1">
      <c r="A797" s="4">
        <v>795</v>
      </c>
      <c r="B797" s="4">
        <v>7950</v>
      </c>
      <c r="C797" s="32" t="s">
        <v>2047</v>
      </c>
      <c r="D797" s="4" t="s">
        <v>1071</v>
      </c>
      <c r="E797" s="4">
        <v>1</v>
      </c>
      <c r="F797" s="4" t="s">
        <v>20</v>
      </c>
      <c r="G797" s="4">
        <v>354</v>
      </c>
      <c r="H797" s="4">
        <v>159.4</v>
      </c>
    </row>
    <row r="798" spans="1:8" hidden="1">
      <c r="A798" s="4">
        <v>796</v>
      </c>
      <c r="B798" s="4">
        <v>7960</v>
      </c>
      <c r="C798" s="32" t="s">
        <v>2048</v>
      </c>
      <c r="D798" s="4" t="s">
        <v>1072</v>
      </c>
      <c r="E798" s="4">
        <v>1</v>
      </c>
      <c r="F798" s="4" t="s">
        <v>20</v>
      </c>
      <c r="G798" s="4">
        <v>439</v>
      </c>
      <c r="H798" s="4">
        <v>206.9</v>
      </c>
    </row>
    <row r="799" spans="1:8" hidden="1">
      <c r="A799" s="4">
        <v>797</v>
      </c>
      <c r="B799" s="4">
        <v>7970</v>
      </c>
      <c r="C799" s="32" t="s">
        <v>2049</v>
      </c>
      <c r="D799" s="4" t="s">
        <v>1073</v>
      </c>
      <c r="E799" s="4">
        <v>1</v>
      </c>
      <c r="F799" s="4" t="s">
        <v>20</v>
      </c>
      <c r="G799" s="4">
        <v>543</v>
      </c>
      <c r="H799" s="4">
        <v>246.5</v>
      </c>
    </row>
    <row r="800" spans="1:8" ht="45" hidden="1">
      <c r="A800" s="4">
        <v>798</v>
      </c>
      <c r="B800" s="4">
        <v>7980</v>
      </c>
      <c r="C800" s="32" t="s">
        <v>2050</v>
      </c>
      <c r="D800" s="4" t="s">
        <v>89</v>
      </c>
      <c r="E800" s="4">
        <v>1</v>
      </c>
      <c r="F800" s="4" t="s">
        <v>20</v>
      </c>
      <c r="G800" s="4">
        <v>0</v>
      </c>
      <c r="H800" s="4">
        <v>291.10000000000002</v>
      </c>
    </row>
    <row r="801" spans="1:8" hidden="1">
      <c r="A801" s="4">
        <v>799</v>
      </c>
      <c r="B801" s="4">
        <v>7990</v>
      </c>
      <c r="C801" s="32" t="s">
        <v>2051</v>
      </c>
      <c r="D801" s="4" t="s">
        <v>90</v>
      </c>
      <c r="E801" s="4">
        <v>1</v>
      </c>
      <c r="F801" s="4" t="s">
        <v>20</v>
      </c>
      <c r="G801" s="4">
        <v>315</v>
      </c>
      <c r="H801" s="4">
        <v>352.4</v>
      </c>
    </row>
    <row r="802" spans="1:8" hidden="1">
      <c r="A802" s="4">
        <v>800</v>
      </c>
      <c r="B802" s="4">
        <v>8000</v>
      </c>
      <c r="C802" s="32" t="s">
        <v>2052</v>
      </c>
      <c r="D802" s="4" t="s">
        <v>91</v>
      </c>
      <c r="E802" s="4">
        <v>1</v>
      </c>
      <c r="F802" s="4" t="s">
        <v>20</v>
      </c>
      <c r="G802" s="4">
        <v>344</v>
      </c>
      <c r="H802" s="4">
        <v>449.5</v>
      </c>
    </row>
    <row r="803" spans="1:8" ht="30" hidden="1">
      <c r="A803" s="4">
        <v>801</v>
      </c>
      <c r="B803" s="4">
        <v>8010</v>
      </c>
      <c r="C803" s="32" t="s">
        <v>2053</v>
      </c>
      <c r="D803" s="4" t="s">
        <v>92</v>
      </c>
      <c r="E803" s="4">
        <v>1</v>
      </c>
      <c r="F803" s="4" t="s">
        <v>20</v>
      </c>
      <c r="G803" s="4">
        <v>0</v>
      </c>
      <c r="H803" s="4">
        <v>567.29999999999995</v>
      </c>
    </row>
    <row r="804" spans="1:8" hidden="1">
      <c r="A804" s="4">
        <v>802</v>
      </c>
      <c r="B804" s="4">
        <v>8020</v>
      </c>
      <c r="C804" s="32" t="s">
        <v>2054</v>
      </c>
      <c r="D804" s="4" t="s">
        <v>1074</v>
      </c>
      <c r="E804" s="4"/>
      <c r="F804" s="4" t="s">
        <v>20</v>
      </c>
      <c r="G804" s="4">
        <v>191</v>
      </c>
      <c r="H804" s="4"/>
    </row>
    <row r="805" spans="1:8" hidden="1">
      <c r="A805" s="4">
        <v>803</v>
      </c>
      <c r="B805" s="4">
        <v>8030</v>
      </c>
      <c r="C805" s="32" t="s">
        <v>2055</v>
      </c>
      <c r="D805" s="4" t="s">
        <v>1075</v>
      </c>
      <c r="E805" s="4">
        <v>1</v>
      </c>
      <c r="F805" s="4" t="s">
        <v>20</v>
      </c>
      <c r="G805" s="4">
        <v>216</v>
      </c>
      <c r="H805" s="4">
        <v>274.2</v>
      </c>
    </row>
    <row r="806" spans="1:8" hidden="1">
      <c r="A806" s="4">
        <v>804</v>
      </c>
      <c r="B806" s="4">
        <v>8040</v>
      </c>
      <c r="C806" s="32" t="s">
        <v>2056</v>
      </c>
      <c r="D806" s="4" t="s">
        <v>1076</v>
      </c>
      <c r="E806" s="4">
        <v>1</v>
      </c>
      <c r="F806" s="4" t="s">
        <v>20</v>
      </c>
      <c r="G806" s="4">
        <v>265</v>
      </c>
      <c r="H806" s="4">
        <v>623.70000000000005</v>
      </c>
    </row>
    <row r="807" spans="1:8" hidden="1">
      <c r="A807" s="4">
        <v>805</v>
      </c>
      <c r="B807" s="4">
        <v>8050</v>
      </c>
      <c r="C807" s="32" t="s">
        <v>2057</v>
      </c>
      <c r="D807" s="4" t="s">
        <v>1077</v>
      </c>
      <c r="E807" s="4">
        <v>1</v>
      </c>
      <c r="F807" s="4" t="s">
        <v>20</v>
      </c>
      <c r="G807" s="4">
        <v>289</v>
      </c>
      <c r="H807" s="4">
        <v>226.7</v>
      </c>
    </row>
    <row r="808" spans="1:8" hidden="1">
      <c r="A808" s="4">
        <v>806</v>
      </c>
      <c r="B808" s="4">
        <v>8060</v>
      </c>
      <c r="C808" s="32" t="s">
        <v>2058</v>
      </c>
      <c r="D808" s="4" t="s">
        <v>1078</v>
      </c>
      <c r="E808" s="4"/>
      <c r="F808" s="4" t="s">
        <v>20</v>
      </c>
      <c r="G808" s="4">
        <v>344</v>
      </c>
      <c r="H808" s="4"/>
    </row>
    <row r="809" spans="1:8" hidden="1">
      <c r="A809" s="4">
        <v>807</v>
      </c>
      <c r="B809" s="4">
        <v>8070</v>
      </c>
      <c r="C809" s="32" t="s">
        <v>2059</v>
      </c>
      <c r="D809" s="4" t="s">
        <v>1079</v>
      </c>
      <c r="E809" s="4">
        <v>1</v>
      </c>
      <c r="F809" s="4" t="s">
        <v>20</v>
      </c>
      <c r="G809" s="4">
        <v>412</v>
      </c>
      <c r="H809" s="4">
        <v>203.9</v>
      </c>
    </row>
    <row r="810" spans="1:8" hidden="1">
      <c r="A810" s="4">
        <v>808</v>
      </c>
      <c r="B810" s="4">
        <v>8080</v>
      </c>
      <c r="C810" s="32" t="s">
        <v>2060</v>
      </c>
      <c r="D810" s="4" t="s">
        <v>1080</v>
      </c>
      <c r="E810" s="4">
        <v>1</v>
      </c>
      <c r="F810" s="4" t="s">
        <v>20</v>
      </c>
      <c r="G810" s="4">
        <v>540</v>
      </c>
      <c r="H810" s="4">
        <v>263.3</v>
      </c>
    </row>
    <row r="811" spans="1:8" hidden="1">
      <c r="A811" s="4">
        <v>809</v>
      </c>
      <c r="B811" s="4">
        <v>8090</v>
      </c>
      <c r="C811" s="32" t="s">
        <v>2061</v>
      </c>
      <c r="D811" s="4" t="s">
        <v>1081</v>
      </c>
      <c r="E811" s="4"/>
      <c r="F811" s="4" t="s">
        <v>20</v>
      </c>
      <c r="G811" s="4">
        <v>656</v>
      </c>
      <c r="H811" s="4"/>
    </row>
    <row r="812" spans="1:8" ht="30" hidden="1">
      <c r="A812" s="4">
        <v>810</v>
      </c>
      <c r="B812" s="4">
        <v>8100</v>
      </c>
      <c r="C812" s="32" t="s">
        <v>2062</v>
      </c>
      <c r="D812" s="4" t="s">
        <v>1082</v>
      </c>
      <c r="E812" s="4">
        <v>1</v>
      </c>
      <c r="F812" s="4" t="s">
        <v>33</v>
      </c>
      <c r="G812" s="4">
        <v>0</v>
      </c>
      <c r="H812" s="4">
        <v>203.9</v>
      </c>
    </row>
    <row r="813" spans="1:8" hidden="1">
      <c r="A813" s="4">
        <v>811</v>
      </c>
      <c r="B813" s="4">
        <v>8110</v>
      </c>
      <c r="C813" s="32" t="s">
        <v>2063</v>
      </c>
      <c r="D813" s="4" t="s">
        <v>93</v>
      </c>
      <c r="E813" s="4">
        <v>1</v>
      </c>
      <c r="F813" s="4" t="s">
        <v>33</v>
      </c>
      <c r="G813" s="4">
        <v>379</v>
      </c>
      <c r="H813" s="4">
        <v>263.3</v>
      </c>
    </row>
    <row r="814" spans="1:8" hidden="1">
      <c r="A814" s="4">
        <v>812</v>
      </c>
      <c r="B814" s="4">
        <v>8120</v>
      </c>
      <c r="C814" s="32" t="s">
        <v>2064</v>
      </c>
      <c r="D814" s="4" t="s">
        <v>94</v>
      </c>
      <c r="E814" s="4"/>
      <c r="F814" s="4" t="s">
        <v>33</v>
      </c>
      <c r="G814" s="4">
        <v>784</v>
      </c>
      <c r="H814" s="4"/>
    </row>
    <row r="815" spans="1:8" ht="30" hidden="1">
      <c r="A815" s="4">
        <v>813</v>
      </c>
      <c r="B815" s="4">
        <v>8130</v>
      </c>
      <c r="C815" s="32" t="s">
        <v>2065</v>
      </c>
      <c r="D815" s="4" t="s">
        <v>95</v>
      </c>
      <c r="E815" s="4">
        <v>1</v>
      </c>
      <c r="F815" s="4" t="s">
        <v>33</v>
      </c>
      <c r="G815" s="4">
        <v>324</v>
      </c>
      <c r="H815" s="4">
        <v>369.3</v>
      </c>
    </row>
    <row r="816" spans="1:8" hidden="1">
      <c r="A816" s="4">
        <v>814</v>
      </c>
      <c r="B816" s="4">
        <v>8140</v>
      </c>
      <c r="C816" s="32" t="s">
        <v>2066</v>
      </c>
      <c r="D816" s="4" t="s">
        <v>96</v>
      </c>
      <c r="E816" s="4">
        <v>1</v>
      </c>
      <c r="F816" s="4" t="s">
        <v>33</v>
      </c>
      <c r="G816" s="4">
        <v>0</v>
      </c>
      <c r="H816" s="4">
        <v>446.5</v>
      </c>
    </row>
    <row r="817" spans="1:8" hidden="1">
      <c r="A817" s="4">
        <v>815</v>
      </c>
      <c r="B817" s="4">
        <v>8150</v>
      </c>
      <c r="C817" s="32" t="s">
        <v>2067</v>
      </c>
      <c r="D817" s="4" t="s">
        <v>97</v>
      </c>
      <c r="E817" s="4">
        <v>1</v>
      </c>
      <c r="F817" s="4" t="s">
        <v>33</v>
      </c>
      <c r="G817" s="4">
        <v>268</v>
      </c>
      <c r="H817" s="4">
        <v>540.5</v>
      </c>
    </row>
    <row r="818" spans="1:8" hidden="1">
      <c r="A818" s="4">
        <v>816</v>
      </c>
      <c r="B818" s="4">
        <v>8160</v>
      </c>
      <c r="C818" s="32" t="s">
        <v>2068</v>
      </c>
      <c r="D818" s="4" t="s">
        <v>98</v>
      </c>
      <c r="E818" s="4">
        <v>1</v>
      </c>
      <c r="F818" s="4" t="s">
        <v>33</v>
      </c>
      <c r="G818" s="4">
        <v>289</v>
      </c>
      <c r="H818" s="4">
        <v>773.2</v>
      </c>
    </row>
    <row r="819" spans="1:8" hidden="1">
      <c r="A819" s="4">
        <v>817</v>
      </c>
      <c r="B819" s="4">
        <v>8170</v>
      </c>
      <c r="C819" s="32" t="s">
        <v>2069</v>
      </c>
      <c r="D819" s="4" t="s">
        <v>99</v>
      </c>
      <c r="E819" s="4">
        <v>1</v>
      </c>
      <c r="F819" s="4" t="s">
        <v>33</v>
      </c>
      <c r="G819" s="2">
        <v>0</v>
      </c>
      <c r="H819" s="2">
        <v>1062.3</v>
      </c>
    </row>
    <row r="820" spans="1:8" hidden="1">
      <c r="A820" s="4">
        <v>818</v>
      </c>
      <c r="B820" s="4">
        <v>8180</v>
      </c>
      <c r="C820" s="32" t="s">
        <v>2070</v>
      </c>
      <c r="D820" s="4" t="s">
        <v>97</v>
      </c>
      <c r="E820" s="4">
        <v>1</v>
      </c>
      <c r="F820" s="4" t="s">
        <v>33</v>
      </c>
      <c r="G820" s="2">
        <v>268</v>
      </c>
      <c r="H820" s="2">
        <v>1814.7</v>
      </c>
    </row>
    <row r="821" spans="1:8" hidden="1">
      <c r="A821" s="4">
        <v>819</v>
      </c>
      <c r="B821" s="4">
        <v>8190</v>
      </c>
      <c r="C821" s="32" t="s">
        <v>2071</v>
      </c>
      <c r="D821" s="4" t="s">
        <v>98</v>
      </c>
      <c r="E821" s="4"/>
      <c r="F821" s="4" t="s">
        <v>33</v>
      </c>
      <c r="G821" s="4">
        <v>356</v>
      </c>
      <c r="H821" s="4"/>
    </row>
    <row r="822" spans="1:8" hidden="1">
      <c r="A822" s="4">
        <v>820</v>
      </c>
      <c r="B822" s="4">
        <v>8200</v>
      </c>
      <c r="C822" s="32" t="s">
        <v>2072</v>
      </c>
      <c r="D822" s="4" t="s">
        <v>1083</v>
      </c>
      <c r="E822" s="4">
        <v>1</v>
      </c>
      <c r="F822" s="4" t="s">
        <v>33</v>
      </c>
      <c r="G822" s="4">
        <v>0</v>
      </c>
      <c r="H822" s="4">
        <v>255.4</v>
      </c>
    </row>
    <row r="823" spans="1:8" hidden="1">
      <c r="A823" s="4">
        <v>821</v>
      </c>
      <c r="B823" s="4">
        <v>8210</v>
      </c>
      <c r="C823" s="32" t="s">
        <v>2073</v>
      </c>
      <c r="D823" s="4" t="s">
        <v>100</v>
      </c>
      <c r="E823" s="4">
        <v>1</v>
      </c>
      <c r="F823" s="4" t="s">
        <v>33</v>
      </c>
      <c r="G823" s="4">
        <v>442</v>
      </c>
      <c r="H823" s="4">
        <v>356.4</v>
      </c>
    </row>
    <row r="824" spans="1:8" hidden="1">
      <c r="A824" s="4">
        <v>822</v>
      </c>
      <c r="B824" s="4">
        <v>8220</v>
      </c>
      <c r="C824" s="32" t="s">
        <v>2074</v>
      </c>
      <c r="D824" s="4" t="s">
        <v>101</v>
      </c>
      <c r="E824" s="4">
        <v>1</v>
      </c>
      <c r="F824" s="4" t="s">
        <v>33</v>
      </c>
      <c r="G824" s="4">
        <v>517</v>
      </c>
      <c r="H824" s="4">
        <v>417.8</v>
      </c>
    </row>
    <row r="825" spans="1:8" hidden="1">
      <c r="A825" s="4">
        <v>823</v>
      </c>
      <c r="B825" s="4">
        <v>8230</v>
      </c>
      <c r="C825" s="32" t="s">
        <v>2075</v>
      </c>
      <c r="D825" s="4" t="s">
        <v>1084</v>
      </c>
      <c r="E825" s="4"/>
      <c r="F825" s="4" t="s">
        <v>33</v>
      </c>
      <c r="G825" s="4">
        <v>603</v>
      </c>
      <c r="H825" s="4"/>
    </row>
    <row r="826" spans="1:8" hidden="1">
      <c r="A826" s="4">
        <v>824</v>
      </c>
      <c r="B826" s="4">
        <v>8240</v>
      </c>
      <c r="C826" s="32" t="s">
        <v>2076</v>
      </c>
      <c r="D826" s="4" t="s">
        <v>102</v>
      </c>
      <c r="E826" s="4">
        <v>1</v>
      </c>
      <c r="F826" s="4" t="s">
        <v>33</v>
      </c>
      <c r="G826" s="4">
        <v>774</v>
      </c>
      <c r="H826" s="4">
        <v>379.2</v>
      </c>
    </row>
    <row r="827" spans="1:8" hidden="1">
      <c r="A827" s="4">
        <v>825</v>
      </c>
      <c r="B827" s="4">
        <v>8250</v>
      </c>
      <c r="C827" s="32" t="s">
        <v>2077</v>
      </c>
      <c r="D827" s="4" t="s">
        <v>103</v>
      </c>
      <c r="E827" s="4">
        <v>1</v>
      </c>
      <c r="F827" s="4" t="s">
        <v>33</v>
      </c>
      <c r="G827" s="4">
        <v>1326</v>
      </c>
      <c r="H827" s="4">
        <v>391.1</v>
      </c>
    </row>
    <row r="828" spans="1:8" hidden="1">
      <c r="A828" s="4">
        <v>826</v>
      </c>
      <c r="B828" s="4">
        <v>8260</v>
      </c>
      <c r="C828" s="32" t="s">
        <v>2078</v>
      </c>
      <c r="D828" s="4" t="s">
        <v>104</v>
      </c>
      <c r="E828" s="4"/>
      <c r="F828" s="4" t="s">
        <v>33</v>
      </c>
      <c r="G828" s="4">
        <v>1978</v>
      </c>
      <c r="H828" s="4"/>
    </row>
    <row r="829" spans="1:8" hidden="1">
      <c r="A829" s="4">
        <v>827</v>
      </c>
      <c r="B829" s="4">
        <v>8270</v>
      </c>
      <c r="C829" s="32" t="s">
        <v>2079</v>
      </c>
      <c r="D829" s="4" t="s">
        <v>105</v>
      </c>
      <c r="E829" s="4">
        <v>1</v>
      </c>
      <c r="F829" s="4" t="s">
        <v>33</v>
      </c>
      <c r="G829" s="4">
        <v>0</v>
      </c>
      <c r="H829" s="4">
        <v>485.1</v>
      </c>
    </row>
    <row r="830" spans="1:8" hidden="1">
      <c r="A830" s="4">
        <v>828</v>
      </c>
      <c r="B830" s="4">
        <v>8280</v>
      </c>
      <c r="C830" s="32" t="s">
        <v>2080</v>
      </c>
      <c r="D830" s="4" t="s">
        <v>97</v>
      </c>
      <c r="E830" s="4">
        <v>1</v>
      </c>
      <c r="F830" s="4" t="s">
        <v>33</v>
      </c>
      <c r="G830" s="4">
        <v>297</v>
      </c>
      <c r="H830" s="4">
        <v>589.1</v>
      </c>
    </row>
    <row r="831" spans="1:8" hidden="1">
      <c r="A831" s="4">
        <v>829</v>
      </c>
      <c r="B831" s="4">
        <v>8290</v>
      </c>
      <c r="C831" s="32" t="s">
        <v>2081</v>
      </c>
      <c r="D831" s="4" t="s">
        <v>98</v>
      </c>
      <c r="E831" s="4">
        <v>1</v>
      </c>
      <c r="F831" s="4" t="s">
        <v>33</v>
      </c>
      <c r="G831" s="4">
        <v>422</v>
      </c>
      <c r="H831" s="4">
        <v>613.79999999999995</v>
      </c>
    </row>
    <row r="832" spans="1:8" hidden="1">
      <c r="A832" s="4">
        <v>830</v>
      </c>
      <c r="B832" s="4">
        <v>8300</v>
      </c>
      <c r="C832" s="32" t="s">
        <v>2082</v>
      </c>
      <c r="D832" s="4" t="s">
        <v>106</v>
      </c>
      <c r="E832" s="4">
        <v>1</v>
      </c>
      <c r="F832" s="4" t="s">
        <v>33</v>
      </c>
      <c r="G832" s="4">
        <v>464</v>
      </c>
      <c r="H832" s="4">
        <v>809.8</v>
      </c>
    </row>
    <row r="833" spans="1:8" hidden="1">
      <c r="A833" s="4">
        <v>831</v>
      </c>
      <c r="B833" s="4">
        <v>8310</v>
      </c>
      <c r="C833" s="32" t="s">
        <v>2083</v>
      </c>
      <c r="D833" s="4" t="s">
        <v>107</v>
      </c>
      <c r="E833" s="4">
        <v>1</v>
      </c>
      <c r="F833" s="4" t="s">
        <v>33</v>
      </c>
      <c r="G833" s="4">
        <v>0</v>
      </c>
      <c r="H833" s="4">
        <v>926.6</v>
      </c>
    </row>
    <row r="834" spans="1:8" hidden="1">
      <c r="A834" s="4">
        <v>832</v>
      </c>
      <c r="B834" s="4">
        <v>8320</v>
      </c>
      <c r="C834" s="32" t="s">
        <v>2084</v>
      </c>
      <c r="D834" s="4" t="s">
        <v>108</v>
      </c>
      <c r="E834" s="4">
        <v>1</v>
      </c>
      <c r="F834" s="4" t="s">
        <v>33</v>
      </c>
      <c r="G834" s="2">
        <v>423</v>
      </c>
      <c r="H834" s="2">
        <v>1099.9000000000001</v>
      </c>
    </row>
    <row r="835" spans="1:8" hidden="1">
      <c r="A835" s="4">
        <v>833</v>
      </c>
      <c r="B835" s="4">
        <v>8330</v>
      </c>
      <c r="C835" s="32" t="s">
        <v>2085</v>
      </c>
      <c r="D835" s="4" t="s">
        <v>109</v>
      </c>
      <c r="E835" s="4">
        <v>1</v>
      </c>
      <c r="F835" s="4" t="s">
        <v>33</v>
      </c>
      <c r="G835" s="2">
        <v>460</v>
      </c>
      <c r="H835" s="2">
        <v>1665.2</v>
      </c>
    </row>
    <row r="836" spans="1:8" hidden="1">
      <c r="A836" s="4">
        <v>834</v>
      </c>
      <c r="B836" s="4">
        <v>8340</v>
      </c>
      <c r="C836" s="32" t="s">
        <v>2086</v>
      </c>
      <c r="D836" s="4" t="s">
        <v>110</v>
      </c>
      <c r="E836" s="4">
        <v>1</v>
      </c>
      <c r="F836" s="4" t="s">
        <v>33</v>
      </c>
      <c r="G836" s="2">
        <v>570</v>
      </c>
      <c r="H836" s="2">
        <v>1929.5</v>
      </c>
    </row>
    <row r="837" spans="1:8" hidden="1">
      <c r="A837" s="4">
        <v>835</v>
      </c>
      <c r="B837" s="4">
        <v>8350</v>
      </c>
      <c r="C837" s="32" t="s">
        <v>2087</v>
      </c>
      <c r="D837" s="4" t="s">
        <v>111</v>
      </c>
      <c r="E837" s="4">
        <v>1</v>
      </c>
      <c r="F837" s="4" t="s">
        <v>33</v>
      </c>
      <c r="G837" s="2">
        <v>654</v>
      </c>
      <c r="H837" s="2">
        <v>2369.1</v>
      </c>
    </row>
    <row r="838" spans="1:8" hidden="1">
      <c r="A838" s="4">
        <v>836</v>
      </c>
      <c r="B838" s="4">
        <v>8360</v>
      </c>
      <c r="C838" s="32" t="s">
        <v>2088</v>
      </c>
      <c r="D838" s="4" t="s">
        <v>112</v>
      </c>
      <c r="E838" s="4">
        <v>1</v>
      </c>
      <c r="F838" s="4" t="s">
        <v>33</v>
      </c>
      <c r="G838" s="2">
        <v>704</v>
      </c>
      <c r="H838" s="2">
        <v>3059.1</v>
      </c>
    </row>
    <row r="839" spans="1:8" hidden="1">
      <c r="A839" s="4">
        <v>837</v>
      </c>
      <c r="B839" s="4">
        <v>8370</v>
      </c>
      <c r="C839" s="32" t="s">
        <v>2089</v>
      </c>
      <c r="D839" s="4" t="s">
        <v>113</v>
      </c>
      <c r="E839" s="4"/>
      <c r="F839" s="4" t="s">
        <v>33</v>
      </c>
      <c r="G839" s="4">
        <v>932</v>
      </c>
      <c r="H839" s="4"/>
    </row>
    <row r="840" spans="1:8" hidden="1">
      <c r="A840" s="4">
        <v>838</v>
      </c>
      <c r="B840" s="4">
        <v>8380</v>
      </c>
      <c r="C840" s="32" t="s">
        <v>2090</v>
      </c>
      <c r="D840" s="4" t="s">
        <v>114</v>
      </c>
      <c r="E840" s="4">
        <v>1</v>
      </c>
      <c r="F840" s="4" t="s">
        <v>33</v>
      </c>
      <c r="G840" s="4">
        <v>1018</v>
      </c>
      <c r="H840" s="4">
        <v>201</v>
      </c>
    </row>
    <row r="841" spans="1:8" hidden="1">
      <c r="A841" s="4">
        <v>839</v>
      </c>
      <c r="B841" s="4">
        <v>8390</v>
      </c>
      <c r="C841" s="32" t="s">
        <v>2091</v>
      </c>
      <c r="D841" s="4" t="s">
        <v>115</v>
      </c>
      <c r="E841" s="4">
        <v>1</v>
      </c>
      <c r="F841" s="4" t="s">
        <v>33</v>
      </c>
      <c r="G841" s="4">
        <v>1246</v>
      </c>
      <c r="H841" s="4">
        <v>247.5</v>
      </c>
    </row>
    <row r="842" spans="1:8" hidden="1">
      <c r="A842" s="4">
        <v>840</v>
      </c>
      <c r="B842" s="4">
        <v>8400</v>
      </c>
      <c r="C842" s="32" t="s">
        <v>2092</v>
      </c>
      <c r="D842" s="4" t="s">
        <v>1085</v>
      </c>
      <c r="E842" s="4">
        <v>1</v>
      </c>
      <c r="F842" s="4" t="s">
        <v>33</v>
      </c>
      <c r="G842" s="4">
        <v>1823</v>
      </c>
      <c r="H842" s="4">
        <v>327.7</v>
      </c>
    </row>
    <row r="843" spans="1:8" hidden="1">
      <c r="A843" s="4">
        <v>841</v>
      </c>
      <c r="B843" s="4">
        <v>8410</v>
      </c>
      <c r="C843" s="32" t="s">
        <v>2093</v>
      </c>
      <c r="D843" s="4" t="s">
        <v>116</v>
      </c>
      <c r="E843" s="4"/>
      <c r="F843" s="4" t="s">
        <v>33</v>
      </c>
      <c r="G843" s="4">
        <v>2086</v>
      </c>
      <c r="H843" s="4"/>
    </row>
    <row r="844" spans="1:8" hidden="1">
      <c r="A844" s="4">
        <v>842</v>
      </c>
      <c r="B844" s="4">
        <v>8420</v>
      </c>
      <c r="C844" s="32" t="s">
        <v>2094</v>
      </c>
      <c r="D844" s="4" t="s">
        <v>1086</v>
      </c>
      <c r="E844" s="4">
        <v>1</v>
      </c>
      <c r="F844" s="4" t="s">
        <v>33</v>
      </c>
      <c r="G844" s="4">
        <v>2579</v>
      </c>
      <c r="H844" s="4">
        <v>50.5</v>
      </c>
    </row>
    <row r="845" spans="1:8" hidden="1">
      <c r="A845" s="4">
        <v>843</v>
      </c>
      <c r="B845" s="4">
        <v>8430</v>
      </c>
      <c r="C845" s="32" t="s">
        <v>2095</v>
      </c>
      <c r="D845" s="4" t="s">
        <v>117</v>
      </c>
      <c r="E845" s="4">
        <v>1</v>
      </c>
      <c r="F845" s="4" t="s">
        <v>33</v>
      </c>
      <c r="G845" s="4">
        <v>3501</v>
      </c>
      <c r="H845" s="4">
        <v>59.4</v>
      </c>
    </row>
    <row r="846" spans="1:8" hidden="1">
      <c r="A846" s="4">
        <v>844</v>
      </c>
      <c r="B846" s="4">
        <v>8440</v>
      </c>
      <c r="C846" s="32" t="s">
        <v>2096</v>
      </c>
      <c r="D846" s="4" t="s">
        <v>118</v>
      </c>
      <c r="E846" s="4">
        <v>1</v>
      </c>
      <c r="F846" s="4" t="s">
        <v>33</v>
      </c>
      <c r="G846" s="4">
        <v>0</v>
      </c>
      <c r="H846" s="4">
        <v>61.4</v>
      </c>
    </row>
    <row r="847" spans="1:8" hidden="1">
      <c r="A847" s="4">
        <v>845</v>
      </c>
      <c r="B847" s="4">
        <v>8450</v>
      </c>
      <c r="C847" s="32" t="s">
        <v>2097</v>
      </c>
      <c r="D847" s="4" t="s">
        <v>97</v>
      </c>
      <c r="E847" s="4">
        <v>1</v>
      </c>
      <c r="F847" s="4" t="s">
        <v>33</v>
      </c>
      <c r="G847" s="4">
        <v>254</v>
      </c>
      <c r="H847" s="4">
        <v>72.3</v>
      </c>
    </row>
    <row r="848" spans="1:8" hidden="1">
      <c r="A848" s="4">
        <v>846</v>
      </c>
      <c r="B848" s="4">
        <v>8460</v>
      </c>
      <c r="C848" s="32" t="s">
        <v>2098</v>
      </c>
      <c r="D848" s="4" t="s">
        <v>98</v>
      </c>
      <c r="E848" s="4"/>
      <c r="F848" s="4" t="s">
        <v>33</v>
      </c>
      <c r="G848" s="4">
        <v>292</v>
      </c>
      <c r="H848" s="4"/>
    </row>
    <row r="849" spans="1:9" hidden="1">
      <c r="A849" s="4">
        <v>847</v>
      </c>
      <c r="B849" s="4">
        <v>8470</v>
      </c>
      <c r="C849" s="32" t="s">
        <v>2099</v>
      </c>
      <c r="D849" s="4" t="s">
        <v>106</v>
      </c>
      <c r="E849" s="4">
        <v>1</v>
      </c>
      <c r="F849" s="4" t="s">
        <v>33</v>
      </c>
      <c r="G849" s="4">
        <v>378</v>
      </c>
      <c r="H849" s="4">
        <v>57.4</v>
      </c>
    </row>
    <row r="850" spans="1:9" hidden="1">
      <c r="A850" s="4">
        <v>848</v>
      </c>
      <c r="B850" s="4">
        <v>8480</v>
      </c>
      <c r="C850" s="32" t="s">
        <v>2100</v>
      </c>
      <c r="D850" s="4" t="s">
        <v>1087</v>
      </c>
      <c r="E850" s="4">
        <v>1</v>
      </c>
      <c r="F850" s="4" t="s">
        <v>33</v>
      </c>
      <c r="G850" s="4">
        <v>0</v>
      </c>
      <c r="H850" s="4">
        <v>77.2</v>
      </c>
    </row>
    <row r="851" spans="1:9" hidden="1">
      <c r="A851" s="4">
        <v>849</v>
      </c>
      <c r="B851" s="4">
        <v>8490</v>
      </c>
      <c r="C851" s="32" t="s">
        <v>2101</v>
      </c>
      <c r="D851" s="4" t="s">
        <v>119</v>
      </c>
      <c r="E851" s="4"/>
      <c r="F851" s="4" t="s">
        <v>33</v>
      </c>
      <c r="G851" s="4">
        <v>62</v>
      </c>
      <c r="H851" s="4"/>
    </row>
    <row r="852" spans="1:9" hidden="1">
      <c r="A852" s="4">
        <v>850</v>
      </c>
      <c r="B852" s="4">
        <v>8500</v>
      </c>
      <c r="C852" s="32" t="s">
        <v>2102</v>
      </c>
      <c r="D852" s="4" t="s">
        <v>120</v>
      </c>
      <c r="E852" s="4">
        <v>1</v>
      </c>
      <c r="F852" s="4" t="s">
        <v>33</v>
      </c>
      <c r="G852" s="4">
        <v>68</v>
      </c>
      <c r="H852" s="4">
        <v>976.1</v>
      </c>
    </row>
    <row r="853" spans="1:9" hidden="1">
      <c r="A853" s="4">
        <v>851</v>
      </c>
      <c r="B853" s="4">
        <v>8510</v>
      </c>
      <c r="C853" s="32" t="s">
        <v>2103</v>
      </c>
      <c r="D853" s="4" t="s">
        <v>121</v>
      </c>
      <c r="E853" s="4">
        <v>1</v>
      </c>
      <c r="F853" s="4" t="s">
        <v>33</v>
      </c>
      <c r="G853" s="2">
        <v>71</v>
      </c>
      <c r="H853" s="2">
        <v>1224.5999999999999</v>
      </c>
      <c r="I853" s="1" t="s">
        <v>25</v>
      </c>
    </row>
    <row r="854" spans="1:9" hidden="1">
      <c r="A854" s="4">
        <v>852</v>
      </c>
      <c r="B854" s="4">
        <v>8520</v>
      </c>
      <c r="C854" s="32" t="s">
        <v>2104</v>
      </c>
      <c r="D854" s="4" t="s">
        <v>122</v>
      </c>
      <c r="E854" s="4">
        <v>1</v>
      </c>
      <c r="F854" s="4" t="s">
        <v>33</v>
      </c>
      <c r="G854" s="2">
        <v>86</v>
      </c>
      <c r="H854" s="2">
        <v>1462.2</v>
      </c>
      <c r="I854" s="1" t="s">
        <v>25</v>
      </c>
    </row>
    <row r="855" spans="1:9" hidden="1">
      <c r="A855" s="4">
        <v>853</v>
      </c>
      <c r="B855" s="4">
        <v>8530</v>
      </c>
      <c r="C855" s="32" t="s">
        <v>2105</v>
      </c>
      <c r="D855" s="4" t="s">
        <v>123</v>
      </c>
      <c r="E855" s="4">
        <v>1</v>
      </c>
      <c r="F855" s="4" t="s">
        <v>33</v>
      </c>
      <c r="G855" s="2">
        <v>0</v>
      </c>
      <c r="H855" s="2">
        <v>2490.8000000000002</v>
      </c>
      <c r="I855" s="1" t="s">
        <v>25</v>
      </c>
    </row>
    <row r="856" spans="1:9" hidden="1">
      <c r="A856" s="4">
        <v>854</v>
      </c>
      <c r="B856" s="4">
        <v>8540</v>
      </c>
      <c r="C856" s="32" t="s">
        <v>2106</v>
      </c>
      <c r="D856" s="4" t="s">
        <v>34</v>
      </c>
      <c r="E856" s="4">
        <v>1</v>
      </c>
      <c r="F856" s="4" t="s">
        <v>33</v>
      </c>
      <c r="G856" s="2">
        <v>74</v>
      </c>
      <c r="H856" s="2">
        <v>3326.4</v>
      </c>
      <c r="I856" s="1" t="s">
        <v>25</v>
      </c>
    </row>
    <row r="857" spans="1:9" hidden="1">
      <c r="A857" s="4">
        <v>855</v>
      </c>
      <c r="B857" s="4">
        <v>8550</v>
      </c>
      <c r="C857" s="32" t="s">
        <v>2107</v>
      </c>
      <c r="D857" s="4" t="s">
        <v>35</v>
      </c>
      <c r="E857" s="4">
        <v>1</v>
      </c>
      <c r="F857" s="4" t="s">
        <v>33</v>
      </c>
      <c r="G857" s="2">
        <v>89</v>
      </c>
      <c r="H857" s="2">
        <v>4393.6000000000004</v>
      </c>
      <c r="I857" s="1" t="s">
        <v>25</v>
      </c>
    </row>
    <row r="858" spans="1:9" hidden="1">
      <c r="A858" s="4">
        <v>856</v>
      </c>
      <c r="B858" s="4">
        <v>8560</v>
      </c>
      <c r="C858" s="32" t="s">
        <v>2108</v>
      </c>
      <c r="D858" s="4" t="s">
        <v>1088</v>
      </c>
      <c r="E858" s="4"/>
      <c r="F858" s="4" t="s">
        <v>20</v>
      </c>
      <c r="G858" s="4">
        <v>0</v>
      </c>
      <c r="H858" s="4"/>
      <c r="I858" s="1" t="s">
        <v>25</v>
      </c>
    </row>
    <row r="859" spans="1:9" hidden="1">
      <c r="A859" s="4">
        <v>857</v>
      </c>
      <c r="B859" s="4">
        <v>8570</v>
      </c>
      <c r="C859" s="32" t="s">
        <v>2109</v>
      </c>
      <c r="D859" s="4" t="s">
        <v>124</v>
      </c>
      <c r="E859" s="4">
        <v>1</v>
      </c>
      <c r="F859" s="4" t="s">
        <v>20</v>
      </c>
      <c r="G859" s="4">
        <v>1108</v>
      </c>
      <c r="H859" s="4">
        <v>148.5</v>
      </c>
      <c r="I859" s="1" t="s">
        <v>24</v>
      </c>
    </row>
    <row r="860" spans="1:9" hidden="1">
      <c r="A860" s="4">
        <v>858</v>
      </c>
      <c r="B860" s="4">
        <v>8580</v>
      </c>
      <c r="C860" s="32" t="s">
        <v>2110</v>
      </c>
      <c r="D860" s="4" t="s">
        <v>125</v>
      </c>
      <c r="E860" s="4">
        <v>1</v>
      </c>
      <c r="F860" s="4" t="s">
        <v>20</v>
      </c>
      <c r="G860" s="4">
        <v>1380</v>
      </c>
      <c r="H860" s="4">
        <v>218.8</v>
      </c>
      <c r="I860" s="1" t="s">
        <v>25</v>
      </c>
    </row>
    <row r="861" spans="1:9" hidden="1">
      <c r="A861" s="4">
        <v>859</v>
      </c>
      <c r="B861" s="4">
        <v>8590</v>
      </c>
      <c r="C861" s="32" t="s">
        <v>2111</v>
      </c>
      <c r="D861" s="4" t="s">
        <v>126</v>
      </c>
      <c r="E861" s="4">
        <v>1</v>
      </c>
      <c r="F861" s="4" t="s">
        <v>20</v>
      </c>
      <c r="G861" s="4">
        <v>1665</v>
      </c>
      <c r="H861" s="4">
        <v>222.8</v>
      </c>
      <c r="I861" s="1" t="s">
        <v>25</v>
      </c>
    </row>
    <row r="862" spans="1:9" hidden="1">
      <c r="A862" s="4">
        <v>860</v>
      </c>
      <c r="B862" s="4">
        <v>8600</v>
      </c>
      <c r="C862" s="32" t="s">
        <v>2112</v>
      </c>
      <c r="D862" s="4" t="s">
        <v>127</v>
      </c>
      <c r="E862" s="4">
        <v>1</v>
      </c>
      <c r="F862" s="4" t="s">
        <v>20</v>
      </c>
      <c r="G862" s="4">
        <v>2826</v>
      </c>
      <c r="H862" s="4">
        <v>296</v>
      </c>
      <c r="I862" s="1" t="s">
        <v>25</v>
      </c>
    </row>
    <row r="863" spans="1:9" hidden="1">
      <c r="A863" s="4">
        <v>861</v>
      </c>
      <c r="B863" s="4">
        <v>8610</v>
      </c>
      <c r="C863" s="32" t="s">
        <v>2113</v>
      </c>
      <c r="D863" s="4" t="s">
        <v>128</v>
      </c>
      <c r="E863" s="4">
        <v>1</v>
      </c>
      <c r="F863" s="4" t="s">
        <v>20</v>
      </c>
      <c r="G863" s="4">
        <v>3690</v>
      </c>
      <c r="H863" s="4">
        <v>369.3</v>
      </c>
      <c r="I863" s="1" t="s">
        <v>25</v>
      </c>
    </row>
    <row r="864" spans="1:9" hidden="1">
      <c r="A864" s="4">
        <v>862</v>
      </c>
      <c r="B864" s="4">
        <v>8620</v>
      </c>
      <c r="C864" s="32" t="s">
        <v>2114</v>
      </c>
      <c r="D864" s="4" t="s">
        <v>129</v>
      </c>
      <c r="E864" s="4">
        <v>1</v>
      </c>
      <c r="F864" s="4" t="s">
        <v>20</v>
      </c>
      <c r="G864" s="4">
        <v>4974</v>
      </c>
      <c r="H864" s="4">
        <v>444.5</v>
      </c>
      <c r="I864" s="1" t="s">
        <v>25</v>
      </c>
    </row>
    <row r="865" spans="1:9" ht="30" hidden="1">
      <c r="A865" s="4">
        <v>863</v>
      </c>
      <c r="B865" s="4">
        <v>8630</v>
      </c>
      <c r="C865" s="32" t="s">
        <v>2115</v>
      </c>
      <c r="D865" s="4" t="s">
        <v>130</v>
      </c>
      <c r="E865" s="4"/>
      <c r="F865" s="4" t="s">
        <v>33</v>
      </c>
      <c r="G865" s="4">
        <v>0</v>
      </c>
      <c r="H865" s="4"/>
      <c r="I865" s="1" t="s">
        <v>25</v>
      </c>
    </row>
    <row r="866" spans="1:9" hidden="1">
      <c r="A866" s="4">
        <v>864</v>
      </c>
      <c r="B866" s="4">
        <v>8640</v>
      </c>
      <c r="C866" s="32" t="s">
        <v>2116</v>
      </c>
      <c r="D866" s="4" t="s">
        <v>124</v>
      </c>
      <c r="E866" s="4">
        <v>1</v>
      </c>
      <c r="F866" s="4" t="s">
        <v>33</v>
      </c>
      <c r="G866" s="4">
        <v>211</v>
      </c>
      <c r="H866" s="4">
        <v>92.1</v>
      </c>
      <c r="I866" s="1" t="s">
        <v>25</v>
      </c>
    </row>
    <row r="867" spans="1:9" hidden="1">
      <c r="A867" s="4">
        <v>865</v>
      </c>
      <c r="B867" s="4">
        <v>8650</v>
      </c>
      <c r="C867" s="32" t="s">
        <v>2117</v>
      </c>
      <c r="D867" s="4" t="s">
        <v>125</v>
      </c>
      <c r="E867" s="4">
        <v>1</v>
      </c>
      <c r="F867" s="4" t="s">
        <v>33</v>
      </c>
      <c r="G867" s="4">
        <v>311</v>
      </c>
      <c r="H867" s="4">
        <v>153.5</v>
      </c>
    </row>
    <row r="868" spans="1:9" hidden="1">
      <c r="A868" s="4">
        <v>866</v>
      </c>
      <c r="B868" s="4">
        <v>8660</v>
      </c>
      <c r="C868" s="32" t="s">
        <v>2118</v>
      </c>
      <c r="D868" s="4" t="s">
        <v>126</v>
      </c>
      <c r="E868" s="4">
        <v>1</v>
      </c>
      <c r="F868" s="4" t="s">
        <v>33</v>
      </c>
      <c r="G868" s="4">
        <v>317</v>
      </c>
      <c r="H868" s="4">
        <v>164.3</v>
      </c>
    </row>
    <row r="869" spans="1:9" hidden="1">
      <c r="A869" s="4">
        <v>867</v>
      </c>
      <c r="B869" s="4">
        <v>8670</v>
      </c>
      <c r="C869" s="32" t="s">
        <v>2119</v>
      </c>
      <c r="D869" s="4" t="s">
        <v>127</v>
      </c>
      <c r="E869" s="4">
        <v>1</v>
      </c>
      <c r="F869" s="4" t="s">
        <v>33</v>
      </c>
      <c r="G869" s="4">
        <v>420</v>
      </c>
      <c r="H869" s="4">
        <v>191.1</v>
      </c>
    </row>
    <row r="870" spans="1:9" hidden="1">
      <c r="A870" s="4">
        <v>868</v>
      </c>
      <c r="B870" s="4">
        <v>8680</v>
      </c>
      <c r="C870" s="32" t="s">
        <v>2120</v>
      </c>
      <c r="D870" s="4" t="s">
        <v>128</v>
      </c>
      <c r="E870" s="4">
        <v>1</v>
      </c>
      <c r="F870" s="4" t="s">
        <v>33</v>
      </c>
      <c r="G870" s="4">
        <v>525</v>
      </c>
      <c r="H870" s="4">
        <v>197</v>
      </c>
      <c r="I870" s="1" t="s">
        <v>25</v>
      </c>
    </row>
    <row r="871" spans="1:9" hidden="1">
      <c r="A871" s="4">
        <v>869</v>
      </c>
      <c r="B871" s="4">
        <v>8690</v>
      </c>
      <c r="C871" s="32" t="s">
        <v>2121</v>
      </c>
      <c r="D871" s="4" t="s">
        <v>129</v>
      </c>
      <c r="E871" s="4">
        <v>1</v>
      </c>
      <c r="F871" s="4" t="s">
        <v>33</v>
      </c>
      <c r="G871" s="4">
        <v>632</v>
      </c>
      <c r="H871" s="4">
        <v>294</v>
      </c>
      <c r="I871" s="1" t="s">
        <v>24</v>
      </c>
    </row>
    <row r="872" spans="1:9" hidden="1">
      <c r="A872" s="4">
        <v>870</v>
      </c>
      <c r="B872" s="4">
        <v>8700</v>
      </c>
      <c r="C872" s="32" t="s">
        <v>2122</v>
      </c>
      <c r="D872" s="4" t="s">
        <v>1089</v>
      </c>
      <c r="E872" s="4">
        <v>1</v>
      </c>
      <c r="F872" s="4" t="s">
        <v>33</v>
      </c>
      <c r="G872" s="4">
        <v>0</v>
      </c>
      <c r="H872" s="4">
        <v>303.89999999999998</v>
      </c>
    </row>
    <row r="873" spans="1:9" hidden="1">
      <c r="A873" s="4">
        <v>871</v>
      </c>
      <c r="B873" s="4">
        <v>8710</v>
      </c>
      <c r="C873" s="32" t="s">
        <v>2123</v>
      </c>
      <c r="D873" s="4" t="s">
        <v>132</v>
      </c>
      <c r="E873" s="4">
        <v>1</v>
      </c>
      <c r="F873" s="4" t="s">
        <v>33</v>
      </c>
      <c r="G873" s="4">
        <v>123</v>
      </c>
      <c r="H873" s="4">
        <v>876.2</v>
      </c>
      <c r="I873" s="1" t="s">
        <v>25</v>
      </c>
    </row>
    <row r="874" spans="1:9" hidden="1">
      <c r="A874" s="4">
        <v>872</v>
      </c>
      <c r="B874" s="4">
        <v>8720</v>
      </c>
      <c r="C874" s="32" t="s">
        <v>2124</v>
      </c>
      <c r="D874" s="3" t="s">
        <v>133</v>
      </c>
      <c r="E874" s="4">
        <v>1</v>
      </c>
      <c r="F874" s="4" t="s">
        <v>33</v>
      </c>
      <c r="G874" s="2">
        <v>202</v>
      </c>
      <c r="H874" s="2">
        <v>5199.5</v>
      </c>
      <c r="I874" s="1" t="s">
        <v>25</v>
      </c>
    </row>
    <row r="875" spans="1:9" hidden="1">
      <c r="A875" s="4">
        <v>873</v>
      </c>
      <c r="B875" s="4">
        <v>8730</v>
      </c>
      <c r="C875" s="32" t="s">
        <v>2125</v>
      </c>
      <c r="D875" s="4" t="s">
        <v>134</v>
      </c>
      <c r="E875" s="4">
        <v>1</v>
      </c>
      <c r="F875" s="4" t="s">
        <v>33</v>
      </c>
      <c r="G875" s="2">
        <v>204</v>
      </c>
      <c r="H875" s="2">
        <v>8930.7999999999993</v>
      </c>
    </row>
    <row r="876" spans="1:9" hidden="1">
      <c r="A876" s="4">
        <v>874</v>
      </c>
      <c r="B876" s="4">
        <v>8740</v>
      </c>
      <c r="C876" s="32" t="s">
        <v>2126</v>
      </c>
      <c r="D876" s="4" t="s">
        <v>135</v>
      </c>
      <c r="E876" s="4">
        <v>1</v>
      </c>
      <c r="F876" s="4" t="s">
        <v>33</v>
      </c>
      <c r="G876" s="2">
        <v>241</v>
      </c>
      <c r="H876" s="2">
        <v>12368.1</v>
      </c>
    </row>
    <row r="877" spans="1:9" hidden="1">
      <c r="A877" s="4">
        <v>875</v>
      </c>
      <c r="B877" s="4">
        <v>8750</v>
      </c>
      <c r="C877" s="32" t="s">
        <v>2127</v>
      </c>
      <c r="D877" s="3" t="s">
        <v>136</v>
      </c>
      <c r="E877" s="4">
        <v>1</v>
      </c>
      <c r="F877" s="4" t="s">
        <v>33</v>
      </c>
      <c r="G877" s="2">
        <v>248</v>
      </c>
      <c r="H877" s="2">
        <v>4930.2</v>
      </c>
    </row>
    <row r="878" spans="1:9" hidden="1">
      <c r="A878" s="4">
        <v>876</v>
      </c>
      <c r="B878" s="4">
        <v>8760</v>
      </c>
      <c r="C878" s="32" t="s">
        <v>2128</v>
      </c>
      <c r="D878" s="4" t="s">
        <v>137</v>
      </c>
      <c r="E878" s="4"/>
      <c r="F878" s="4" t="s">
        <v>33</v>
      </c>
      <c r="G878" s="4">
        <v>370</v>
      </c>
      <c r="H878" s="4"/>
    </row>
    <row r="879" spans="1:9" hidden="1">
      <c r="A879" s="4">
        <v>877</v>
      </c>
      <c r="B879" s="4">
        <v>8770</v>
      </c>
      <c r="C879" s="32" t="s">
        <v>2129</v>
      </c>
      <c r="D879" s="4" t="s">
        <v>138</v>
      </c>
      <c r="E879" s="4">
        <v>1</v>
      </c>
      <c r="F879" s="4" t="s">
        <v>33</v>
      </c>
      <c r="G879" s="4">
        <v>375</v>
      </c>
      <c r="H879" s="4">
        <v>7.3</v>
      </c>
    </row>
    <row r="880" spans="1:9" ht="105" hidden="1">
      <c r="A880" s="4">
        <v>878</v>
      </c>
      <c r="B880" s="4">
        <v>8780</v>
      </c>
      <c r="C880" s="32" t="s">
        <v>2130</v>
      </c>
      <c r="D880" s="4" t="s">
        <v>1090</v>
      </c>
      <c r="E880" s="4">
        <v>1</v>
      </c>
      <c r="F880" s="4" t="s">
        <v>33</v>
      </c>
      <c r="G880" s="4">
        <v>1193</v>
      </c>
      <c r="H880" s="4">
        <v>8.6</v>
      </c>
      <c r="I880" s="1" t="s">
        <v>25</v>
      </c>
    </row>
    <row r="881" spans="1:9" ht="105" hidden="1">
      <c r="A881" s="4">
        <v>879</v>
      </c>
      <c r="B881" s="4">
        <v>8790</v>
      </c>
      <c r="C881" s="32" t="s">
        <v>2131</v>
      </c>
      <c r="D881" s="4" t="s">
        <v>1091</v>
      </c>
      <c r="E881" s="4">
        <v>1</v>
      </c>
      <c r="F881" s="4" t="s">
        <v>33</v>
      </c>
      <c r="G881" s="4">
        <v>6958</v>
      </c>
      <c r="H881" s="4">
        <v>11.3</v>
      </c>
      <c r="I881" s="1" t="s">
        <v>25</v>
      </c>
    </row>
    <row r="882" spans="1:9" ht="105" hidden="1">
      <c r="A882" s="4">
        <v>880</v>
      </c>
      <c r="B882" s="4">
        <v>8800</v>
      </c>
      <c r="C882" s="32" t="s">
        <v>2132</v>
      </c>
      <c r="D882" s="4" t="s">
        <v>1092</v>
      </c>
      <c r="E882" s="4">
        <v>1</v>
      </c>
      <c r="F882" s="4" t="s">
        <v>33</v>
      </c>
      <c r="G882" s="4">
        <v>12023</v>
      </c>
      <c r="H882" s="4">
        <v>13.4</v>
      </c>
      <c r="I882" s="1" t="s">
        <v>25</v>
      </c>
    </row>
    <row r="883" spans="1:9" ht="105" hidden="1">
      <c r="A883" s="4">
        <v>881</v>
      </c>
      <c r="B883" s="4">
        <v>8810</v>
      </c>
      <c r="C883" s="32" t="s">
        <v>2133</v>
      </c>
      <c r="D883" s="4" t="s">
        <v>1093</v>
      </c>
      <c r="E883" s="4">
        <v>1</v>
      </c>
      <c r="F883" s="4" t="s">
        <v>33</v>
      </c>
      <c r="G883" s="4">
        <v>16580</v>
      </c>
      <c r="H883" s="4">
        <v>15.8</v>
      </c>
      <c r="I883" s="1" t="s">
        <v>25</v>
      </c>
    </row>
    <row r="884" spans="1:9" ht="105" hidden="1">
      <c r="A884" s="4">
        <v>882</v>
      </c>
      <c r="B884" s="4">
        <v>8820</v>
      </c>
      <c r="C884" s="32" t="s">
        <v>2134</v>
      </c>
      <c r="D884" s="4" t="s">
        <v>1094</v>
      </c>
      <c r="E884" s="4">
        <v>1</v>
      </c>
      <c r="F884" s="4" t="s">
        <v>33</v>
      </c>
      <c r="G884" s="4">
        <v>6625</v>
      </c>
      <c r="H884" s="4">
        <v>18.8</v>
      </c>
      <c r="I884" s="1" t="s">
        <v>25</v>
      </c>
    </row>
    <row r="885" spans="1:9" ht="30" hidden="1">
      <c r="A885" s="4">
        <v>883</v>
      </c>
      <c r="B885" s="4">
        <v>8830</v>
      </c>
      <c r="C885" s="32" t="s">
        <v>2135</v>
      </c>
      <c r="D885" s="4" t="s">
        <v>139</v>
      </c>
      <c r="E885" s="4"/>
      <c r="F885" s="4" t="s">
        <v>20</v>
      </c>
      <c r="G885" s="4">
        <v>0</v>
      </c>
      <c r="H885" s="4"/>
      <c r="I885" s="1" t="s">
        <v>25</v>
      </c>
    </row>
    <row r="886" spans="1:9" hidden="1">
      <c r="A886" s="4">
        <v>884</v>
      </c>
      <c r="B886" s="4">
        <v>8840</v>
      </c>
      <c r="C886" s="32" t="s">
        <v>2136</v>
      </c>
      <c r="D886" s="4" t="s">
        <v>140</v>
      </c>
      <c r="E886" s="4">
        <v>1</v>
      </c>
      <c r="F886" s="4" t="s">
        <v>20</v>
      </c>
      <c r="G886" s="4">
        <v>10</v>
      </c>
      <c r="H886" s="4">
        <v>4.4000000000000004</v>
      </c>
      <c r="I886" s="1" t="s">
        <v>24</v>
      </c>
    </row>
    <row r="887" spans="1:9" hidden="1">
      <c r="A887" s="4">
        <v>885</v>
      </c>
      <c r="B887" s="4">
        <v>8850</v>
      </c>
      <c r="C887" s="32" t="s">
        <v>2137</v>
      </c>
      <c r="D887" s="4" t="s">
        <v>141</v>
      </c>
      <c r="E887" s="4">
        <v>1</v>
      </c>
      <c r="F887" s="4" t="s">
        <v>20</v>
      </c>
      <c r="G887" s="4">
        <v>11</v>
      </c>
      <c r="H887" s="4">
        <v>5</v>
      </c>
    </row>
    <row r="888" spans="1:9" hidden="1">
      <c r="A888" s="4">
        <v>886</v>
      </c>
      <c r="B888" s="4">
        <v>8860</v>
      </c>
      <c r="C888" s="32" t="s">
        <v>2138</v>
      </c>
      <c r="D888" s="4" t="s">
        <v>142</v>
      </c>
      <c r="E888" s="4">
        <v>1</v>
      </c>
      <c r="F888" s="4" t="s">
        <v>20</v>
      </c>
      <c r="G888" s="4">
        <v>16</v>
      </c>
      <c r="H888" s="4">
        <v>6.5</v>
      </c>
    </row>
    <row r="889" spans="1:9" hidden="1">
      <c r="A889" s="4">
        <v>887</v>
      </c>
      <c r="B889" s="4">
        <v>8870</v>
      </c>
      <c r="C889" s="32" t="s">
        <v>2139</v>
      </c>
      <c r="D889" s="4" t="s">
        <v>143</v>
      </c>
      <c r="E889" s="4">
        <v>1</v>
      </c>
      <c r="F889" s="4" t="s">
        <v>20</v>
      </c>
      <c r="G889" s="4">
        <v>19</v>
      </c>
      <c r="H889" s="4">
        <v>7.9</v>
      </c>
    </row>
    <row r="890" spans="1:9" hidden="1">
      <c r="A890" s="4">
        <v>888</v>
      </c>
      <c r="B890" s="4">
        <v>8880</v>
      </c>
      <c r="C890" s="32" t="s">
        <v>2140</v>
      </c>
      <c r="D890" s="4" t="s">
        <v>144</v>
      </c>
      <c r="E890" s="4">
        <v>1</v>
      </c>
      <c r="F890" s="4" t="s">
        <v>20</v>
      </c>
      <c r="G890" s="4">
        <v>22</v>
      </c>
      <c r="H890" s="4">
        <v>8.9</v>
      </c>
    </row>
    <row r="891" spans="1:9" hidden="1">
      <c r="A891" s="4">
        <v>889</v>
      </c>
      <c r="B891" s="4">
        <v>8890</v>
      </c>
      <c r="C891" s="32" t="s">
        <v>2141</v>
      </c>
      <c r="D891" s="4" t="s">
        <v>145</v>
      </c>
      <c r="E891" s="4">
        <v>1</v>
      </c>
      <c r="F891" s="4" t="s">
        <v>20</v>
      </c>
      <c r="G891" s="4">
        <v>26</v>
      </c>
      <c r="H891" s="4">
        <v>10.9</v>
      </c>
    </row>
    <row r="892" spans="1:9" hidden="1">
      <c r="A892" s="4">
        <v>890</v>
      </c>
      <c r="B892" s="4">
        <v>8900</v>
      </c>
      <c r="C892" s="32" t="s">
        <v>2142</v>
      </c>
      <c r="D892" s="4" t="s">
        <v>146</v>
      </c>
      <c r="E892" s="4">
        <v>1</v>
      </c>
      <c r="F892" s="4" t="s">
        <v>20</v>
      </c>
      <c r="G892" s="4">
        <v>0</v>
      </c>
      <c r="H892" s="4">
        <v>12.9</v>
      </c>
    </row>
    <row r="893" spans="1:9" hidden="1">
      <c r="A893" s="4">
        <v>891</v>
      </c>
      <c r="B893" s="4">
        <v>8910</v>
      </c>
      <c r="C893" s="32" t="s">
        <v>2143</v>
      </c>
      <c r="D893" s="4" t="s">
        <v>140</v>
      </c>
      <c r="E893" s="4">
        <v>1</v>
      </c>
      <c r="F893" s="4" t="s">
        <v>20</v>
      </c>
      <c r="G893" s="4">
        <v>6</v>
      </c>
      <c r="H893" s="4">
        <v>14.9</v>
      </c>
    </row>
    <row r="894" spans="1:9" hidden="1">
      <c r="A894" s="4">
        <v>892</v>
      </c>
      <c r="B894" s="4">
        <v>8920</v>
      </c>
      <c r="C894" s="32" t="s">
        <v>2144</v>
      </c>
      <c r="D894" s="4" t="s">
        <v>141</v>
      </c>
      <c r="E894" s="4"/>
      <c r="F894" s="4" t="s">
        <v>20</v>
      </c>
      <c r="G894" s="4">
        <v>7</v>
      </c>
      <c r="H894" s="4" t="s">
        <v>24</v>
      </c>
    </row>
    <row r="895" spans="1:9" hidden="1">
      <c r="A895" s="4">
        <v>893</v>
      </c>
      <c r="B895" s="4">
        <v>8930</v>
      </c>
      <c r="C895" s="32" t="s">
        <v>2145</v>
      </c>
      <c r="D895" s="4" t="s">
        <v>142</v>
      </c>
      <c r="E895" s="4">
        <v>1</v>
      </c>
      <c r="F895" s="4" t="s">
        <v>20</v>
      </c>
      <c r="G895" s="4">
        <v>9</v>
      </c>
      <c r="H895" s="4">
        <v>54.5</v>
      </c>
    </row>
    <row r="896" spans="1:9" hidden="1">
      <c r="A896" s="4">
        <v>894</v>
      </c>
      <c r="B896" s="4">
        <v>8940</v>
      </c>
      <c r="C896" s="32" t="s">
        <v>2146</v>
      </c>
      <c r="D896" s="4" t="s">
        <v>143</v>
      </c>
      <c r="E896" s="4">
        <v>1</v>
      </c>
      <c r="F896" s="4" t="s">
        <v>20</v>
      </c>
      <c r="G896" s="4">
        <v>10</v>
      </c>
      <c r="H896" s="4">
        <v>55.4</v>
      </c>
      <c r="I896" s="1" t="s">
        <v>25</v>
      </c>
    </row>
    <row r="897" spans="1:10" hidden="1">
      <c r="A897" s="4">
        <v>895</v>
      </c>
      <c r="B897" s="4">
        <v>8950</v>
      </c>
      <c r="C897" s="32" t="s">
        <v>2147</v>
      </c>
      <c r="D897" s="4" t="s">
        <v>144</v>
      </c>
      <c r="E897" s="4">
        <v>1</v>
      </c>
      <c r="F897" s="4" t="s">
        <v>20</v>
      </c>
      <c r="G897" s="4">
        <v>12</v>
      </c>
      <c r="H897" s="4">
        <v>56.4</v>
      </c>
      <c r="I897" s="1" t="s">
        <v>25</v>
      </c>
    </row>
    <row r="898" spans="1:10" hidden="1">
      <c r="A898" s="4">
        <v>896</v>
      </c>
      <c r="B898" s="4">
        <v>8960</v>
      </c>
      <c r="C898" s="32" t="s">
        <v>2148</v>
      </c>
      <c r="D898" s="4" t="s">
        <v>145</v>
      </c>
      <c r="E898" s="4">
        <v>1</v>
      </c>
      <c r="F898" s="4" t="s">
        <v>20</v>
      </c>
      <c r="G898" s="4">
        <v>15</v>
      </c>
      <c r="H898" s="4">
        <v>57.4</v>
      </c>
      <c r="I898" s="1" t="s">
        <v>25</v>
      </c>
    </row>
    <row r="899" spans="1:10" hidden="1">
      <c r="A899" s="4">
        <v>897</v>
      </c>
      <c r="B899" s="4">
        <v>8970</v>
      </c>
      <c r="C899" s="32" t="s">
        <v>2149</v>
      </c>
      <c r="D899" s="4" t="s">
        <v>147</v>
      </c>
      <c r="E899" s="4">
        <v>1</v>
      </c>
      <c r="F899" s="4" t="s">
        <v>20</v>
      </c>
      <c r="G899" s="4">
        <v>18</v>
      </c>
      <c r="H899" s="4">
        <v>58.4</v>
      </c>
      <c r="I899" s="1" t="s">
        <v>25</v>
      </c>
    </row>
    <row r="900" spans="1:10" hidden="1">
      <c r="A900" s="4">
        <v>898</v>
      </c>
      <c r="B900" s="4">
        <v>8980</v>
      </c>
      <c r="C900" s="32" t="s">
        <v>2150</v>
      </c>
      <c r="D900" s="4" t="s">
        <v>148</v>
      </c>
      <c r="E900" s="4">
        <v>1</v>
      </c>
      <c r="F900" s="4" t="s">
        <v>20</v>
      </c>
      <c r="G900" s="4">
        <v>21</v>
      </c>
      <c r="H900" s="4">
        <v>60.4</v>
      </c>
      <c r="I900" s="1" t="s">
        <v>25</v>
      </c>
    </row>
    <row r="901" spans="1:10" hidden="1">
      <c r="A901" s="4">
        <v>899</v>
      </c>
      <c r="B901" s="4">
        <v>8990</v>
      </c>
      <c r="C901" s="32" t="s">
        <v>2151</v>
      </c>
      <c r="D901" s="4" t="s">
        <v>1095</v>
      </c>
      <c r="E901" s="4">
        <v>1</v>
      </c>
      <c r="F901" s="4" t="s">
        <v>20</v>
      </c>
      <c r="G901" s="4">
        <v>0</v>
      </c>
      <c r="H901" s="4">
        <v>96</v>
      </c>
      <c r="I901" s="1" t="s">
        <v>25</v>
      </c>
    </row>
    <row r="902" spans="1:10" hidden="1">
      <c r="A902" s="4">
        <v>900</v>
      </c>
      <c r="B902" s="4">
        <v>9000</v>
      </c>
      <c r="C902" s="32" t="s">
        <v>2152</v>
      </c>
      <c r="D902" s="4" t="s">
        <v>140</v>
      </c>
      <c r="E902" s="4">
        <v>1</v>
      </c>
      <c r="F902" s="4" t="s">
        <v>20</v>
      </c>
      <c r="G902" s="4">
        <v>69</v>
      </c>
      <c r="H902" s="4">
        <v>99</v>
      </c>
      <c r="I902" s="1" t="s">
        <v>25</v>
      </c>
    </row>
    <row r="903" spans="1:10" hidden="1">
      <c r="A903" s="4">
        <v>901</v>
      </c>
      <c r="B903" s="4">
        <v>9010</v>
      </c>
      <c r="C903" s="32" t="s">
        <v>2153</v>
      </c>
      <c r="D903" s="4" t="s">
        <v>141</v>
      </c>
      <c r="E903" s="4">
        <v>1</v>
      </c>
      <c r="F903" s="4" t="s">
        <v>20</v>
      </c>
      <c r="G903" s="4">
        <v>70</v>
      </c>
      <c r="H903" s="4">
        <v>104.9</v>
      </c>
      <c r="I903" s="1" t="s">
        <v>25</v>
      </c>
    </row>
    <row r="904" spans="1:10" hidden="1">
      <c r="A904" s="4">
        <v>902</v>
      </c>
      <c r="B904" s="4">
        <v>9020</v>
      </c>
      <c r="C904" s="32" t="s">
        <v>2154</v>
      </c>
      <c r="D904" s="4" t="s">
        <v>142</v>
      </c>
      <c r="E904" s="4">
        <v>1</v>
      </c>
      <c r="F904" s="4" t="s">
        <v>20</v>
      </c>
      <c r="G904" s="4">
        <v>71</v>
      </c>
      <c r="H904" s="4">
        <v>156.4</v>
      </c>
      <c r="J904" s="1" t="s">
        <v>25</v>
      </c>
    </row>
    <row r="905" spans="1:10" hidden="1">
      <c r="A905" s="4">
        <v>903</v>
      </c>
      <c r="B905" s="4">
        <v>9030</v>
      </c>
      <c r="C905" s="32" t="s">
        <v>2155</v>
      </c>
      <c r="D905" s="4" t="s">
        <v>143</v>
      </c>
      <c r="E905" s="4"/>
      <c r="F905" s="4" t="s">
        <v>20</v>
      </c>
      <c r="G905" s="4">
        <v>73</v>
      </c>
      <c r="H905" s="4"/>
      <c r="J905" s="1" t="s">
        <v>25</v>
      </c>
    </row>
    <row r="906" spans="1:10" hidden="1">
      <c r="A906" s="4">
        <v>904</v>
      </c>
      <c r="B906" s="4">
        <v>9040</v>
      </c>
      <c r="C906" s="32" t="s">
        <v>2156</v>
      </c>
      <c r="D906" s="4" t="s">
        <v>144</v>
      </c>
      <c r="E906" s="4">
        <v>1</v>
      </c>
      <c r="F906" s="4" t="s">
        <v>20</v>
      </c>
      <c r="G906" s="4">
        <v>74</v>
      </c>
      <c r="H906" s="4">
        <v>118.8</v>
      </c>
    </row>
    <row r="907" spans="1:10" hidden="1">
      <c r="A907" s="4">
        <v>905</v>
      </c>
      <c r="B907" s="4">
        <v>9050</v>
      </c>
      <c r="C907" s="32" t="s">
        <v>2157</v>
      </c>
      <c r="D907" s="4" t="s">
        <v>145</v>
      </c>
      <c r="E907" s="4">
        <v>1</v>
      </c>
      <c r="F907" s="4" t="s">
        <v>20</v>
      </c>
      <c r="G907" s="4">
        <v>77</v>
      </c>
      <c r="H907" s="4">
        <v>141.6</v>
      </c>
    </row>
    <row r="908" spans="1:10" hidden="1">
      <c r="A908" s="4">
        <v>906</v>
      </c>
      <c r="B908" s="4">
        <v>9060</v>
      </c>
      <c r="C908" s="32" t="s">
        <v>2158</v>
      </c>
      <c r="D908" s="4" t="s">
        <v>147</v>
      </c>
      <c r="E908" s="4">
        <v>1</v>
      </c>
      <c r="F908" s="4" t="s">
        <v>20</v>
      </c>
      <c r="G908" s="4">
        <v>121</v>
      </c>
      <c r="H908" s="4">
        <v>152.5</v>
      </c>
    </row>
    <row r="909" spans="1:10" hidden="1">
      <c r="A909" s="4">
        <v>907</v>
      </c>
      <c r="B909" s="4">
        <v>9070</v>
      </c>
      <c r="C909" s="32" t="s">
        <v>2159</v>
      </c>
      <c r="D909" s="4" t="s">
        <v>148</v>
      </c>
      <c r="E909" s="4">
        <v>1</v>
      </c>
      <c r="F909" s="4" t="s">
        <v>20</v>
      </c>
      <c r="G909" s="4">
        <v>125</v>
      </c>
      <c r="H909" s="4">
        <v>187.1</v>
      </c>
    </row>
    <row r="910" spans="1:10" hidden="1">
      <c r="A910" s="4">
        <v>908</v>
      </c>
      <c r="B910" s="4">
        <v>9080</v>
      </c>
      <c r="C910" s="32" t="s">
        <v>2160</v>
      </c>
      <c r="D910" s="4" t="s">
        <v>149</v>
      </c>
      <c r="E910" s="4">
        <v>1</v>
      </c>
      <c r="F910" s="4" t="s">
        <v>20</v>
      </c>
      <c r="G910" s="4">
        <v>132</v>
      </c>
      <c r="H910" s="4">
        <v>227.7</v>
      </c>
    </row>
    <row r="911" spans="1:10" hidden="1">
      <c r="A911" s="4">
        <v>909</v>
      </c>
      <c r="B911" s="4">
        <v>9090</v>
      </c>
      <c r="C911" s="32" t="s">
        <v>2161</v>
      </c>
      <c r="D911" s="4" t="s">
        <v>150</v>
      </c>
      <c r="E911" s="4">
        <v>1</v>
      </c>
      <c r="F911" s="4" t="s">
        <v>20</v>
      </c>
      <c r="G911" s="4">
        <v>197</v>
      </c>
      <c r="H911" s="4">
        <v>304.89999999999998</v>
      </c>
    </row>
    <row r="912" spans="1:10" ht="30" hidden="1">
      <c r="A912" s="4">
        <v>910</v>
      </c>
      <c r="B912" s="4">
        <v>9100</v>
      </c>
      <c r="C912" s="32" t="s">
        <v>2162</v>
      </c>
      <c r="D912" s="4" t="s">
        <v>151</v>
      </c>
      <c r="E912" s="4">
        <v>1</v>
      </c>
      <c r="F912" s="4" t="s">
        <v>20</v>
      </c>
      <c r="G912" s="4">
        <v>0</v>
      </c>
      <c r="H912" s="4">
        <v>546.5</v>
      </c>
    </row>
    <row r="913" spans="1:8" hidden="1">
      <c r="A913" s="4">
        <v>911</v>
      </c>
      <c r="B913" s="4">
        <v>9110</v>
      </c>
      <c r="C913" s="32" t="s">
        <v>2163</v>
      </c>
      <c r="D913" s="4" t="s">
        <v>152</v>
      </c>
      <c r="E913" s="4">
        <v>1</v>
      </c>
      <c r="F913" s="4" t="s">
        <v>33</v>
      </c>
      <c r="G913" s="4">
        <v>171</v>
      </c>
      <c r="H913" s="4">
        <v>649.4</v>
      </c>
    </row>
    <row r="914" spans="1:8" hidden="1">
      <c r="A914" s="4">
        <v>912</v>
      </c>
      <c r="B914" s="4">
        <v>9120</v>
      </c>
      <c r="C914" s="32" t="s">
        <v>2164</v>
      </c>
      <c r="D914" s="4" t="s">
        <v>1096</v>
      </c>
      <c r="E914" s="4"/>
      <c r="F914" s="4" t="s">
        <v>33</v>
      </c>
      <c r="G914" s="4">
        <v>194</v>
      </c>
      <c r="H914" s="4"/>
    </row>
    <row r="915" spans="1:8" hidden="1">
      <c r="A915" s="4">
        <v>913</v>
      </c>
      <c r="B915" s="4">
        <v>9130</v>
      </c>
      <c r="C915" s="32" t="s">
        <v>2165</v>
      </c>
      <c r="D915" s="4" t="s">
        <v>153</v>
      </c>
      <c r="E915" s="4">
        <v>1</v>
      </c>
      <c r="F915" s="4" t="s">
        <v>33</v>
      </c>
      <c r="G915" s="4">
        <v>206</v>
      </c>
      <c r="H915" s="4">
        <v>257.39999999999998</v>
      </c>
    </row>
    <row r="916" spans="1:8" hidden="1">
      <c r="A916" s="4">
        <v>914</v>
      </c>
      <c r="B916" s="4">
        <v>9140</v>
      </c>
      <c r="C916" s="32" t="s">
        <v>2166</v>
      </c>
      <c r="D916" s="4" t="s">
        <v>154</v>
      </c>
      <c r="E916" s="4">
        <v>1</v>
      </c>
      <c r="F916" s="4" t="s">
        <v>33</v>
      </c>
      <c r="G916" s="4">
        <v>248</v>
      </c>
      <c r="H916" s="4">
        <v>280.2</v>
      </c>
    </row>
    <row r="917" spans="1:8" hidden="1">
      <c r="A917" s="4">
        <v>915</v>
      </c>
      <c r="B917" s="4">
        <v>9150</v>
      </c>
      <c r="C917" s="32" t="s">
        <v>2167</v>
      </c>
      <c r="D917" s="4" t="s">
        <v>155</v>
      </c>
      <c r="E917" s="4">
        <v>1</v>
      </c>
      <c r="F917" s="4" t="s">
        <v>33</v>
      </c>
      <c r="G917" s="4">
        <v>326</v>
      </c>
      <c r="H917" s="4">
        <v>292.10000000000002</v>
      </c>
    </row>
    <row r="918" spans="1:8" hidden="1">
      <c r="A918" s="4">
        <v>916</v>
      </c>
      <c r="B918" s="4">
        <v>9160</v>
      </c>
      <c r="C918" s="32" t="s">
        <v>2168</v>
      </c>
      <c r="D918" s="4" t="s">
        <v>156</v>
      </c>
      <c r="E918" s="4">
        <v>1</v>
      </c>
      <c r="F918" s="4" t="s">
        <v>33</v>
      </c>
      <c r="G918" s="4">
        <v>405</v>
      </c>
      <c r="H918" s="4">
        <v>325.7</v>
      </c>
    </row>
    <row r="919" spans="1:8" hidden="1">
      <c r="A919" s="4">
        <v>917</v>
      </c>
      <c r="B919" s="4">
        <v>9170</v>
      </c>
      <c r="C919" s="32" t="s">
        <v>2169</v>
      </c>
      <c r="D919" s="4" t="s">
        <v>157</v>
      </c>
      <c r="E919" s="4">
        <v>1</v>
      </c>
      <c r="F919" s="4" t="s">
        <v>33</v>
      </c>
      <c r="G919" s="4">
        <v>655</v>
      </c>
      <c r="H919" s="4">
        <v>366.3</v>
      </c>
    </row>
    <row r="920" spans="1:8" hidden="1">
      <c r="A920" s="4">
        <v>918</v>
      </c>
      <c r="B920" s="4">
        <v>9180</v>
      </c>
      <c r="C920" s="32" t="s">
        <v>2170</v>
      </c>
      <c r="D920" s="4" t="s">
        <v>158</v>
      </c>
      <c r="E920" s="4">
        <v>1</v>
      </c>
      <c r="F920" s="4" t="s">
        <v>33</v>
      </c>
      <c r="G920" s="4">
        <v>751</v>
      </c>
      <c r="H920" s="4">
        <v>494</v>
      </c>
    </row>
    <row r="921" spans="1:8" ht="45" hidden="1">
      <c r="A921" s="4">
        <v>919</v>
      </c>
      <c r="B921" s="4">
        <v>9190</v>
      </c>
      <c r="C921" s="32" t="s">
        <v>2171</v>
      </c>
      <c r="D921" s="4" t="s">
        <v>1097</v>
      </c>
      <c r="E921" s="4">
        <v>1</v>
      </c>
      <c r="F921" s="4" t="s">
        <v>33</v>
      </c>
      <c r="G921" s="4">
        <v>0</v>
      </c>
      <c r="H921" s="4">
        <v>735.6</v>
      </c>
    </row>
    <row r="922" spans="1:8" hidden="1">
      <c r="A922" s="4">
        <v>920</v>
      </c>
      <c r="B922" s="4">
        <v>9200</v>
      </c>
      <c r="C922" s="32" t="s">
        <v>2172</v>
      </c>
      <c r="D922" s="4" t="s">
        <v>97</v>
      </c>
      <c r="E922" s="4">
        <v>1</v>
      </c>
      <c r="F922" s="4" t="s">
        <v>33</v>
      </c>
      <c r="G922" s="4">
        <v>371</v>
      </c>
      <c r="H922" s="4">
        <v>838.5</v>
      </c>
    </row>
    <row r="923" spans="1:8" hidden="1">
      <c r="A923" s="4">
        <v>921</v>
      </c>
      <c r="B923" s="4">
        <v>9210</v>
      </c>
      <c r="C923" s="32" t="s">
        <v>2173</v>
      </c>
      <c r="D923" s="3" t="s">
        <v>98</v>
      </c>
      <c r="E923" s="4">
        <v>1</v>
      </c>
      <c r="F923" s="4" t="s">
        <v>33</v>
      </c>
      <c r="G923" s="4">
        <v>395</v>
      </c>
      <c r="H923" s="4">
        <v>5.9</v>
      </c>
    </row>
    <row r="924" spans="1:8" hidden="1">
      <c r="A924" s="4">
        <v>922</v>
      </c>
      <c r="B924" s="4">
        <v>9220</v>
      </c>
      <c r="C924" s="32" t="s">
        <v>2174</v>
      </c>
      <c r="D924" s="4" t="s">
        <v>106</v>
      </c>
      <c r="E924" s="4">
        <v>1</v>
      </c>
      <c r="F924" s="4" t="s">
        <v>33</v>
      </c>
      <c r="G924" s="4">
        <v>408</v>
      </c>
      <c r="H924" s="4">
        <v>394</v>
      </c>
    </row>
    <row r="925" spans="1:8" hidden="1">
      <c r="A925" s="4">
        <v>923</v>
      </c>
      <c r="B925" s="4">
        <v>9230</v>
      </c>
      <c r="C925" s="32" t="s">
        <v>2175</v>
      </c>
      <c r="D925" s="4" t="s">
        <v>159</v>
      </c>
      <c r="E925" s="4">
        <v>1</v>
      </c>
      <c r="F925" s="4" t="s">
        <v>33</v>
      </c>
      <c r="G925" s="4">
        <v>449</v>
      </c>
      <c r="H925" s="4">
        <v>406.9</v>
      </c>
    </row>
    <row r="926" spans="1:8" hidden="1">
      <c r="A926" s="4">
        <v>924</v>
      </c>
      <c r="B926" s="4">
        <v>9240</v>
      </c>
      <c r="C926" s="32" t="s">
        <v>2176</v>
      </c>
      <c r="D926" s="4" t="s">
        <v>160</v>
      </c>
      <c r="E926" s="4">
        <v>1</v>
      </c>
      <c r="F926" s="4" t="s">
        <v>33</v>
      </c>
      <c r="G926" s="4">
        <v>527</v>
      </c>
      <c r="H926" s="4">
        <v>426.7</v>
      </c>
    </row>
    <row r="927" spans="1:8" hidden="1">
      <c r="A927" s="4">
        <v>925</v>
      </c>
      <c r="B927" s="4">
        <v>9250</v>
      </c>
      <c r="C927" s="32" t="s">
        <v>2177</v>
      </c>
      <c r="D927" s="4" t="s">
        <v>161</v>
      </c>
      <c r="E927" s="4">
        <v>1</v>
      </c>
      <c r="F927" s="4" t="s">
        <v>33</v>
      </c>
      <c r="G927" s="4">
        <v>678</v>
      </c>
      <c r="H927" s="4">
        <v>422.7</v>
      </c>
    </row>
    <row r="928" spans="1:8" hidden="1">
      <c r="A928" s="4">
        <v>926</v>
      </c>
      <c r="B928" s="4">
        <v>9260</v>
      </c>
      <c r="C928" s="32" t="s">
        <v>2178</v>
      </c>
      <c r="D928" s="4" t="s">
        <v>162</v>
      </c>
      <c r="E928" s="4">
        <v>1</v>
      </c>
      <c r="F928" s="4" t="s">
        <v>33</v>
      </c>
      <c r="G928" s="4">
        <v>930</v>
      </c>
      <c r="H928" s="4">
        <v>444.5</v>
      </c>
    </row>
    <row r="929" spans="1:8" hidden="1">
      <c r="A929" s="4">
        <v>927</v>
      </c>
      <c r="B929" s="4">
        <v>9270</v>
      </c>
      <c r="C929" s="32" t="s">
        <v>2179</v>
      </c>
      <c r="D929" s="4" t="s">
        <v>163</v>
      </c>
      <c r="E929" s="4"/>
      <c r="F929" s="4" t="s">
        <v>33</v>
      </c>
      <c r="G929" s="4">
        <v>1025</v>
      </c>
      <c r="H929" s="4"/>
    </row>
    <row r="930" spans="1:8" ht="45" hidden="1">
      <c r="A930" s="4">
        <v>928</v>
      </c>
      <c r="B930" s="4">
        <v>9280</v>
      </c>
      <c r="C930" s="32" t="s">
        <v>2180</v>
      </c>
      <c r="D930" s="4" t="s">
        <v>1098</v>
      </c>
      <c r="E930" s="4">
        <v>1</v>
      </c>
      <c r="F930" s="4" t="s">
        <v>36</v>
      </c>
      <c r="G930" s="4">
        <v>7</v>
      </c>
      <c r="H930" s="4">
        <v>128.69999999999999</v>
      </c>
    </row>
    <row r="931" spans="1:8" ht="30" hidden="1">
      <c r="A931" s="4">
        <v>929</v>
      </c>
      <c r="B931" s="4">
        <v>9290</v>
      </c>
      <c r="C931" s="32" t="s">
        <v>2181</v>
      </c>
      <c r="D931" s="4" t="s">
        <v>3648</v>
      </c>
      <c r="E931" s="4">
        <v>1</v>
      </c>
      <c r="F931" s="4" t="s">
        <v>33</v>
      </c>
      <c r="G931" s="4">
        <v>473</v>
      </c>
      <c r="H931" s="4">
        <v>175.2</v>
      </c>
    </row>
    <row r="932" spans="1:8" ht="30" hidden="1">
      <c r="A932" s="4">
        <v>930</v>
      </c>
      <c r="B932" s="4">
        <v>9300</v>
      </c>
      <c r="C932" s="32" t="s">
        <v>2182</v>
      </c>
      <c r="D932" s="4" t="s">
        <v>1099</v>
      </c>
      <c r="E932" s="4">
        <v>1</v>
      </c>
      <c r="F932" s="4" t="s">
        <v>33</v>
      </c>
      <c r="G932" s="4">
        <v>821</v>
      </c>
      <c r="H932" s="4">
        <v>198</v>
      </c>
    </row>
    <row r="933" spans="1:8" ht="30" hidden="1">
      <c r="A933" s="4">
        <v>931</v>
      </c>
      <c r="B933" s="4">
        <v>9310</v>
      </c>
      <c r="C933" s="32" t="s">
        <v>2183</v>
      </c>
      <c r="D933" s="4" t="s">
        <v>1100</v>
      </c>
      <c r="E933" s="4">
        <v>1</v>
      </c>
      <c r="F933" s="4" t="s">
        <v>33</v>
      </c>
      <c r="G933" s="4">
        <v>629</v>
      </c>
      <c r="H933" s="4">
        <v>166.3</v>
      </c>
    </row>
    <row r="934" spans="1:8" ht="30" hidden="1">
      <c r="A934" s="4">
        <v>932</v>
      </c>
      <c r="B934" s="4">
        <v>9320</v>
      </c>
      <c r="C934" s="32" t="s">
        <v>2184</v>
      </c>
      <c r="D934" s="4" t="s">
        <v>164</v>
      </c>
      <c r="E934" s="4"/>
      <c r="F934" s="4" t="s">
        <v>33</v>
      </c>
      <c r="G934" s="4">
        <v>639</v>
      </c>
      <c r="H934" s="4"/>
    </row>
    <row r="935" spans="1:8" ht="30" hidden="1">
      <c r="A935" s="4">
        <v>933</v>
      </c>
      <c r="B935" s="4">
        <v>9330</v>
      </c>
      <c r="C935" s="32" t="s">
        <v>2185</v>
      </c>
      <c r="D935" s="4" t="s">
        <v>165</v>
      </c>
      <c r="E935" s="4">
        <v>1</v>
      </c>
      <c r="F935" s="4" t="s">
        <v>33</v>
      </c>
      <c r="G935" s="4">
        <v>523</v>
      </c>
      <c r="H935" s="4">
        <v>128.69999999999999</v>
      </c>
    </row>
    <row r="936" spans="1:8" hidden="1">
      <c r="A936" s="4">
        <v>934</v>
      </c>
      <c r="B936" s="4">
        <v>9340</v>
      </c>
      <c r="C936" s="32" t="s">
        <v>2186</v>
      </c>
      <c r="D936" s="4" t="s">
        <v>166</v>
      </c>
      <c r="E936" s="4">
        <v>1</v>
      </c>
      <c r="F936" s="4" t="s">
        <v>33</v>
      </c>
      <c r="G936" s="4">
        <v>0</v>
      </c>
      <c r="H936" s="4">
        <v>163.4</v>
      </c>
    </row>
    <row r="937" spans="1:8" hidden="1">
      <c r="A937" s="4">
        <v>935</v>
      </c>
      <c r="B937" s="4">
        <v>9350</v>
      </c>
      <c r="C937" s="32" t="s">
        <v>2187</v>
      </c>
      <c r="D937" s="4" t="s">
        <v>1101</v>
      </c>
      <c r="E937" s="4">
        <v>1</v>
      </c>
      <c r="F937" s="4" t="s">
        <v>33</v>
      </c>
      <c r="G937" s="4">
        <v>161</v>
      </c>
      <c r="H937" s="4">
        <v>212.9</v>
      </c>
    </row>
    <row r="938" spans="1:8" hidden="1">
      <c r="A938" s="4">
        <v>936</v>
      </c>
      <c r="B938" s="4">
        <v>9360</v>
      </c>
      <c r="C938" s="32" t="s">
        <v>2188</v>
      </c>
      <c r="D938" s="4" t="s">
        <v>1102</v>
      </c>
      <c r="E938" s="4"/>
      <c r="F938" s="4" t="s">
        <v>33</v>
      </c>
      <c r="G938" s="4">
        <v>177</v>
      </c>
      <c r="H938" s="4"/>
    </row>
    <row r="939" spans="1:8" hidden="1">
      <c r="A939" s="4">
        <v>937</v>
      </c>
      <c r="B939" s="4">
        <v>9370</v>
      </c>
      <c r="C939" s="32" t="s">
        <v>2189</v>
      </c>
      <c r="D939" s="4" t="s">
        <v>167</v>
      </c>
      <c r="E939" s="4">
        <v>1</v>
      </c>
      <c r="F939" s="4" t="s">
        <v>33</v>
      </c>
      <c r="G939" s="4">
        <v>209</v>
      </c>
      <c r="H939" s="4">
        <v>200</v>
      </c>
    </row>
    <row r="940" spans="1:8" hidden="1">
      <c r="A940" s="4">
        <v>938</v>
      </c>
      <c r="B940" s="4">
        <v>9380</v>
      </c>
      <c r="C940" s="32" t="s">
        <v>2190</v>
      </c>
      <c r="D940" s="4" t="s">
        <v>1103</v>
      </c>
      <c r="E940" s="4">
        <v>1</v>
      </c>
      <c r="F940" s="4" t="s">
        <v>33</v>
      </c>
      <c r="G940" s="4">
        <v>190</v>
      </c>
      <c r="H940" s="4">
        <v>275.2</v>
      </c>
    </row>
    <row r="941" spans="1:8" hidden="1">
      <c r="A941" s="4">
        <v>939</v>
      </c>
      <c r="B941" s="4">
        <v>9390</v>
      </c>
      <c r="C941" s="32" t="s">
        <v>2191</v>
      </c>
      <c r="D941" s="4" t="s">
        <v>168</v>
      </c>
      <c r="E941" s="4"/>
      <c r="F941" s="4" t="s">
        <v>33</v>
      </c>
      <c r="G941" s="4">
        <v>0</v>
      </c>
      <c r="H941" s="4"/>
    </row>
    <row r="942" spans="1:8" hidden="1">
      <c r="A942" s="4">
        <v>940</v>
      </c>
      <c r="B942" s="4">
        <v>9400</v>
      </c>
      <c r="C942" s="32" t="s">
        <v>2192</v>
      </c>
      <c r="D942" s="4" t="s">
        <v>169</v>
      </c>
      <c r="E942" s="4">
        <v>1</v>
      </c>
      <c r="F942" s="4" t="s">
        <v>33</v>
      </c>
      <c r="G942" s="4">
        <v>161</v>
      </c>
      <c r="H942" s="4">
        <v>117.8</v>
      </c>
    </row>
    <row r="943" spans="1:8" hidden="1">
      <c r="A943" s="4">
        <v>941</v>
      </c>
      <c r="B943" s="4">
        <v>9410</v>
      </c>
      <c r="C943" s="32" t="s">
        <v>2193</v>
      </c>
      <c r="D943" s="4" t="s">
        <v>1104</v>
      </c>
      <c r="E943" s="4">
        <v>1</v>
      </c>
      <c r="F943" s="4" t="s">
        <v>33</v>
      </c>
      <c r="G943" s="4">
        <v>197</v>
      </c>
      <c r="H943" s="4">
        <v>105.9</v>
      </c>
    </row>
    <row r="944" spans="1:8" hidden="1">
      <c r="A944" s="4">
        <v>942</v>
      </c>
      <c r="B944" s="4">
        <v>9420</v>
      </c>
      <c r="C944" s="32" t="s">
        <v>2194</v>
      </c>
      <c r="D944" s="4" t="s">
        <v>1105</v>
      </c>
      <c r="E944" s="4"/>
      <c r="F944" s="4" t="s">
        <v>33</v>
      </c>
      <c r="G944" s="4">
        <v>206</v>
      </c>
      <c r="H944" s="4"/>
    </row>
    <row r="945" spans="1:8" hidden="1">
      <c r="A945" s="4">
        <v>943</v>
      </c>
      <c r="B945" s="4">
        <v>9430</v>
      </c>
      <c r="C945" s="32" t="s">
        <v>2195</v>
      </c>
      <c r="D945" s="4" t="s">
        <v>170</v>
      </c>
      <c r="E945" s="4">
        <v>1</v>
      </c>
      <c r="F945" s="4" t="s">
        <v>33</v>
      </c>
      <c r="G945" s="4">
        <v>0</v>
      </c>
      <c r="H945" s="4">
        <v>42.6</v>
      </c>
    </row>
    <row r="946" spans="1:8" hidden="1">
      <c r="A946" s="4">
        <v>944</v>
      </c>
      <c r="B946" s="4">
        <v>9440</v>
      </c>
      <c r="C946" s="32" t="s">
        <v>2196</v>
      </c>
      <c r="D946" s="4" t="s">
        <v>171</v>
      </c>
      <c r="E946" s="4">
        <v>1</v>
      </c>
      <c r="F946" s="4" t="s">
        <v>33</v>
      </c>
      <c r="G946" s="4">
        <v>236</v>
      </c>
      <c r="H946" s="4">
        <v>49.5</v>
      </c>
    </row>
    <row r="947" spans="1:8" hidden="1">
      <c r="A947" s="4">
        <v>945</v>
      </c>
      <c r="B947" s="4">
        <v>9450</v>
      </c>
      <c r="C947" s="32" t="s">
        <v>2197</v>
      </c>
      <c r="D947" s="4" t="s">
        <v>172</v>
      </c>
      <c r="E947" s="4">
        <v>1</v>
      </c>
      <c r="F947" s="4" t="s">
        <v>33</v>
      </c>
      <c r="G947" s="4">
        <v>308</v>
      </c>
      <c r="H947" s="4">
        <v>123.8</v>
      </c>
    </row>
    <row r="948" spans="1:8" hidden="1">
      <c r="A948" s="4">
        <v>946</v>
      </c>
      <c r="B948" s="4">
        <v>9460</v>
      </c>
      <c r="C948" s="32" t="s">
        <v>2198</v>
      </c>
      <c r="D948" s="4" t="s">
        <v>173</v>
      </c>
      <c r="E948" s="4"/>
      <c r="F948" s="4" t="s">
        <v>33</v>
      </c>
      <c r="G948" s="4">
        <v>0</v>
      </c>
      <c r="H948" s="4"/>
    </row>
    <row r="949" spans="1:8" hidden="1">
      <c r="A949" s="4">
        <v>947</v>
      </c>
      <c r="B949" s="4">
        <v>9470</v>
      </c>
      <c r="C949" s="32" t="s">
        <v>2199</v>
      </c>
      <c r="D949" s="4" t="s">
        <v>174</v>
      </c>
      <c r="E949" s="4">
        <v>1</v>
      </c>
      <c r="F949" s="4" t="s">
        <v>33</v>
      </c>
      <c r="G949" s="2">
        <v>157</v>
      </c>
      <c r="H949" s="2">
        <v>9621.7999999999993</v>
      </c>
    </row>
    <row r="950" spans="1:8" hidden="1">
      <c r="A950" s="4">
        <v>948</v>
      </c>
      <c r="B950" s="4">
        <v>9480</v>
      </c>
      <c r="C950" s="32" t="s">
        <v>2200</v>
      </c>
      <c r="D950" s="4" t="s">
        <v>175</v>
      </c>
      <c r="E950" s="4">
        <v>1</v>
      </c>
      <c r="F950" s="4" t="s">
        <v>33</v>
      </c>
      <c r="G950" s="2">
        <v>125</v>
      </c>
      <c r="H950" s="2">
        <v>10403.9</v>
      </c>
    </row>
    <row r="951" spans="1:8" hidden="1">
      <c r="A951" s="4">
        <v>949</v>
      </c>
      <c r="B951" s="4">
        <v>9490</v>
      </c>
      <c r="C951" s="32" t="s">
        <v>2201</v>
      </c>
      <c r="D951" s="4" t="s">
        <v>176</v>
      </c>
      <c r="E951" s="4">
        <v>1</v>
      </c>
      <c r="F951" s="4" t="s">
        <v>33</v>
      </c>
      <c r="G951" s="2">
        <v>0</v>
      </c>
      <c r="H951" s="2">
        <v>13819.4</v>
      </c>
    </row>
    <row r="952" spans="1:8" hidden="1">
      <c r="A952" s="4">
        <v>950</v>
      </c>
      <c r="B952" s="4">
        <v>9500</v>
      </c>
      <c r="C952" s="32" t="s">
        <v>2202</v>
      </c>
      <c r="D952" s="4" t="s">
        <v>177</v>
      </c>
      <c r="E952" s="4">
        <v>1</v>
      </c>
      <c r="F952" s="4" t="s">
        <v>33</v>
      </c>
      <c r="G952" s="2">
        <v>51</v>
      </c>
      <c r="H952" s="2">
        <v>14612.4</v>
      </c>
    </row>
    <row r="953" spans="1:8" hidden="1">
      <c r="A953" s="4">
        <v>951</v>
      </c>
      <c r="B953" s="4">
        <v>9510</v>
      </c>
      <c r="C953" s="32" t="s">
        <v>2203</v>
      </c>
      <c r="D953" s="4" t="s">
        <v>178</v>
      </c>
      <c r="E953" s="4"/>
      <c r="F953" s="4" t="s">
        <v>33</v>
      </c>
      <c r="G953" s="4">
        <v>59</v>
      </c>
      <c r="H953" s="4"/>
    </row>
    <row r="954" spans="1:8" ht="30" hidden="1">
      <c r="A954" s="4">
        <v>952</v>
      </c>
      <c r="B954" s="4">
        <v>9520</v>
      </c>
      <c r="C954" s="32" t="s">
        <v>2204</v>
      </c>
      <c r="D954" s="4" t="s">
        <v>179</v>
      </c>
      <c r="E954" s="4">
        <v>1</v>
      </c>
      <c r="F954" s="4" t="s">
        <v>33</v>
      </c>
      <c r="G954" s="4">
        <v>155</v>
      </c>
      <c r="H954" s="4">
        <v>48.5</v>
      </c>
    </row>
    <row r="955" spans="1:8" hidden="1">
      <c r="A955" s="4">
        <v>953</v>
      </c>
      <c r="B955" s="4">
        <v>9530</v>
      </c>
      <c r="C955" s="32" t="s">
        <v>2205</v>
      </c>
      <c r="D955" s="4" t="s">
        <v>1106</v>
      </c>
      <c r="E955" s="4">
        <v>1</v>
      </c>
      <c r="F955" s="4" t="s">
        <v>33</v>
      </c>
      <c r="G955" s="4">
        <v>0</v>
      </c>
      <c r="H955" s="4">
        <v>78.2</v>
      </c>
    </row>
    <row r="956" spans="1:8" hidden="1">
      <c r="A956" s="4">
        <v>954</v>
      </c>
      <c r="B956" s="4">
        <v>9540</v>
      </c>
      <c r="C956" s="32" t="s">
        <v>2206</v>
      </c>
      <c r="D956" s="4" t="s">
        <v>1107</v>
      </c>
      <c r="E956" s="4">
        <v>1</v>
      </c>
      <c r="F956" s="4" t="s">
        <v>180</v>
      </c>
      <c r="G956" s="4">
        <v>11043</v>
      </c>
      <c r="H956" s="4">
        <v>120.8</v>
      </c>
    </row>
    <row r="957" spans="1:8" hidden="1">
      <c r="A957" s="4">
        <v>955</v>
      </c>
      <c r="B957" s="4">
        <v>9550</v>
      </c>
      <c r="C957" s="32" t="s">
        <v>2207</v>
      </c>
      <c r="D957" s="4" t="s">
        <v>181</v>
      </c>
      <c r="E957" s="4"/>
      <c r="F957" s="4" t="s">
        <v>180</v>
      </c>
      <c r="G957" s="4">
        <v>11641</v>
      </c>
      <c r="H957" s="4"/>
    </row>
    <row r="958" spans="1:8" ht="30" hidden="1">
      <c r="A958" s="4">
        <v>956</v>
      </c>
      <c r="B958" s="4">
        <v>9560</v>
      </c>
      <c r="C958" s="32" t="s">
        <v>2208</v>
      </c>
      <c r="D958" s="4" t="s">
        <v>1108</v>
      </c>
      <c r="E958" s="4">
        <v>1</v>
      </c>
      <c r="F958" s="4" t="s">
        <v>180</v>
      </c>
      <c r="G958" s="2">
        <v>15829</v>
      </c>
      <c r="H958" s="2">
        <v>1478.1</v>
      </c>
    </row>
    <row r="959" spans="1:8" ht="30" hidden="1">
      <c r="A959" s="4">
        <v>957</v>
      </c>
      <c r="B959" s="4">
        <v>9570</v>
      </c>
      <c r="C959" s="32" t="s">
        <v>2209</v>
      </c>
      <c r="D959" s="4" t="s">
        <v>182</v>
      </c>
      <c r="E959" s="4">
        <v>1</v>
      </c>
      <c r="F959" s="4" t="s">
        <v>180</v>
      </c>
      <c r="G959" s="2">
        <v>16666</v>
      </c>
      <c r="H959" s="2">
        <v>2301.8000000000002</v>
      </c>
    </row>
    <row r="960" spans="1:8" ht="30" hidden="1">
      <c r="A960" s="4">
        <v>958</v>
      </c>
      <c r="B960" s="4">
        <v>9580</v>
      </c>
      <c r="C960" s="32" t="s">
        <v>2210</v>
      </c>
      <c r="D960" s="4" t="s">
        <v>3649</v>
      </c>
      <c r="E960" s="4">
        <v>1</v>
      </c>
      <c r="F960" s="4" t="s">
        <v>33</v>
      </c>
      <c r="G960" s="2">
        <v>0</v>
      </c>
      <c r="H960" s="2">
        <v>3715.5</v>
      </c>
    </row>
    <row r="961" spans="1:8" hidden="1">
      <c r="A961" s="4">
        <v>959</v>
      </c>
      <c r="B961" s="4">
        <v>9590</v>
      </c>
      <c r="C961" s="32" t="s">
        <v>2211</v>
      </c>
      <c r="D961" s="4" t="s">
        <v>183</v>
      </c>
      <c r="E961" s="4"/>
      <c r="F961" s="4" t="s">
        <v>33</v>
      </c>
      <c r="G961" s="4">
        <v>63</v>
      </c>
      <c r="H961" s="4"/>
    </row>
    <row r="962" spans="1:8" hidden="1">
      <c r="A962" s="4">
        <v>960</v>
      </c>
      <c r="B962" s="4">
        <v>9600</v>
      </c>
      <c r="C962" s="32" t="s">
        <v>2212</v>
      </c>
      <c r="D962" s="4" t="s">
        <v>184</v>
      </c>
      <c r="E962" s="4">
        <v>1</v>
      </c>
      <c r="F962" s="4" t="s">
        <v>33</v>
      </c>
      <c r="G962" s="4">
        <v>99</v>
      </c>
      <c r="H962" s="4">
        <v>831.6</v>
      </c>
    </row>
    <row r="963" spans="1:8" hidden="1">
      <c r="A963" s="4">
        <v>961</v>
      </c>
      <c r="B963" s="4">
        <v>9610</v>
      </c>
      <c r="C963" s="32" t="s">
        <v>2213</v>
      </c>
      <c r="D963" s="4" t="s">
        <v>185</v>
      </c>
      <c r="E963" s="4">
        <v>1</v>
      </c>
      <c r="F963" s="4" t="s">
        <v>33</v>
      </c>
      <c r="G963" s="2">
        <v>151</v>
      </c>
      <c r="H963" s="2">
        <v>1216.7</v>
      </c>
    </row>
    <row r="964" spans="1:8" hidden="1">
      <c r="A964" s="4">
        <v>962</v>
      </c>
      <c r="B964" s="4">
        <v>9620</v>
      </c>
      <c r="C964" s="32" t="s">
        <v>2214</v>
      </c>
      <c r="D964" s="4" t="s">
        <v>3650</v>
      </c>
      <c r="E964" s="4">
        <v>1</v>
      </c>
      <c r="F964" s="4" t="s">
        <v>33</v>
      </c>
      <c r="G964" s="2">
        <v>183</v>
      </c>
      <c r="H964" s="2">
        <v>1663.2</v>
      </c>
    </row>
    <row r="965" spans="1:8" hidden="1">
      <c r="A965" s="4">
        <v>963</v>
      </c>
      <c r="B965" s="4">
        <v>9630</v>
      </c>
      <c r="C965" s="32" t="s">
        <v>2215</v>
      </c>
      <c r="D965" s="4" t="s">
        <v>3651</v>
      </c>
      <c r="E965" s="4">
        <v>1</v>
      </c>
      <c r="F965" s="4" t="s">
        <v>33</v>
      </c>
      <c r="G965" s="4">
        <v>244</v>
      </c>
      <c r="H965" s="4">
        <v>936.5</v>
      </c>
    </row>
    <row r="966" spans="1:8" hidden="1">
      <c r="A966" s="4">
        <v>964</v>
      </c>
      <c r="B966" s="4">
        <v>9640</v>
      </c>
      <c r="C966" s="32" t="s">
        <v>2216</v>
      </c>
      <c r="D966" s="4" t="s">
        <v>186</v>
      </c>
      <c r="E966" s="4">
        <v>1</v>
      </c>
      <c r="F966" s="4" t="s">
        <v>33</v>
      </c>
      <c r="G966" s="2">
        <v>0</v>
      </c>
      <c r="H966" s="2">
        <v>1375.1</v>
      </c>
    </row>
    <row r="967" spans="1:8" hidden="1">
      <c r="A967" s="4">
        <v>965</v>
      </c>
      <c r="B967" s="4">
        <v>9650</v>
      </c>
      <c r="C967" s="32" t="s">
        <v>2217</v>
      </c>
      <c r="D967" s="4" t="s">
        <v>187</v>
      </c>
      <c r="E967" s="4">
        <v>1</v>
      </c>
      <c r="F967" s="4" t="s">
        <v>20</v>
      </c>
      <c r="G967" s="2">
        <v>1686</v>
      </c>
      <c r="H967" s="2">
        <v>1876.1</v>
      </c>
    </row>
    <row r="968" spans="1:8" hidden="1">
      <c r="A968" s="4">
        <v>966</v>
      </c>
      <c r="B968" s="4">
        <v>9660</v>
      </c>
      <c r="C968" s="32" t="s">
        <v>2218</v>
      </c>
      <c r="D968" s="4" t="s">
        <v>188</v>
      </c>
      <c r="E968" s="4"/>
      <c r="F968" s="4" t="s">
        <v>20</v>
      </c>
      <c r="G968" s="4">
        <v>2640</v>
      </c>
      <c r="H968" s="4"/>
    </row>
    <row r="969" spans="1:8" hidden="1">
      <c r="A969" s="4">
        <v>967</v>
      </c>
      <c r="B969" s="4">
        <v>9670</v>
      </c>
      <c r="C969" s="32" t="s">
        <v>2219</v>
      </c>
      <c r="D969" s="4" t="s">
        <v>189</v>
      </c>
      <c r="E969" s="4">
        <v>1</v>
      </c>
      <c r="F969" s="4" t="s">
        <v>20</v>
      </c>
      <c r="G969" s="2">
        <v>4165</v>
      </c>
      <c r="H969" s="2">
        <v>2352.1999999999998</v>
      </c>
    </row>
    <row r="970" spans="1:8" hidden="1">
      <c r="A970" s="4">
        <v>968</v>
      </c>
      <c r="B970" s="4">
        <v>9680</v>
      </c>
      <c r="C970" s="32" t="s">
        <v>2220</v>
      </c>
      <c r="D970" s="4" t="s">
        <v>3652</v>
      </c>
      <c r="E970" s="4">
        <v>1</v>
      </c>
      <c r="F970" s="4" t="s">
        <v>20</v>
      </c>
      <c r="G970" s="2">
        <v>5037</v>
      </c>
      <c r="H970" s="2">
        <v>3284.8</v>
      </c>
    </row>
    <row r="971" spans="1:8" hidden="1">
      <c r="A971" s="4">
        <v>969</v>
      </c>
      <c r="B971" s="4">
        <v>9690</v>
      </c>
      <c r="C971" s="32" t="s">
        <v>2221</v>
      </c>
      <c r="D971" s="4" t="s">
        <v>3653</v>
      </c>
      <c r="E971" s="4">
        <v>1</v>
      </c>
      <c r="F971" s="4" t="s">
        <v>20</v>
      </c>
      <c r="G971" s="2">
        <v>6439</v>
      </c>
      <c r="H971" s="2">
        <v>4351.1000000000004</v>
      </c>
    </row>
    <row r="972" spans="1:8" hidden="1">
      <c r="A972" s="4">
        <v>970</v>
      </c>
      <c r="B972" s="4">
        <v>9700</v>
      </c>
      <c r="C972" s="32" t="s">
        <v>2222</v>
      </c>
      <c r="D972" s="4" t="s">
        <v>190</v>
      </c>
      <c r="E972" s="4"/>
      <c r="F972" s="4" t="s">
        <v>20</v>
      </c>
      <c r="G972" s="4">
        <v>0</v>
      </c>
      <c r="H972" s="4"/>
    </row>
    <row r="973" spans="1:8" hidden="1">
      <c r="A973" s="4">
        <v>971</v>
      </c>
      <c r="B973" s="4">
        <v>9710</v>
      </c>
      <c r="C973" s="32" t="s">
        <v>2223</v>
      </c>
      <c r="D973" s="4" t="s">
        <v>191</v>
      </c>
      <c r="E973" s="4">
        <v>1</v>
      </c>
      <c r="F973" s="4" t="s">
        <v>20</v>
      </c>
      <c r="G973" s="4">
        <v>952</v>
      </c>
      <c r="H973" s="4">
        <v>59.4</v>
      </c>
    </row>
    <row r="974" spans="1:8" hidden="1">
      <c r="A974" s="4">
        <v>972</v>
      </c>
      <c r="B974" s="4">
        <v>9720</v>
      </c>
      <c r="C974" s="32" t="s">
        <v>2224</v>
      </c>
      <c r="D974" s="4" t="s">
        <v>192</v>
      </c>
      <c r="E974" s="4">
        <v>1</v>
      </c>
      <c r="F974" s="4" t="s">
        <v>20</v>
      </c>
      <c r="G974" s="4">
        <v>1377</v>
      </c>
      <c r="H974" s="4">
        <v>67.3</v>
      </c>
    </row>
    <row r="975" spans="1:8" hidden="1">
      <c r="A975" s="4">
        <v>973</v>
      </c>
      <c r="B975" s="4">
        <v>9730</v>
      </c>
      <c r="C975" s="32" t="s">
        <v>2225</v>
      </c>
      <c r="D975" s="4" t="s">
        <v>193</v>
      </c>
      <c r="E975" s="4"/>
      <c r="F975" s="4" t="s">
        <v>20</v>
      </c>
      <c r="G975" s="4">
        <v>1904</v>
      </c>
      <c r="H975" s="4"/>
    </row>
    <row r="976" spans="1:8" hidden="1">
      <c r="A976" s="4">
        <v>974</v>
      </c>
      <c r="B976" s="4">
        <v>9740</v>
      </c>
      <c r="C976" s="32" t="s">
        <v>2226</v>
      </c>
      <c r="D976" s="4" t="s">
        <v>194</v>
      </c>
      <c r="E976" s="4">
        <v>1</v>
      </c>
      <c r="F976" s="4" t="s">
        <v>20</v>
      </c>
      <c r="G976" s="4">
        <v>1165</v>
      </c>
      <c r="H976" s="4">
        <v>42.6</v>
      </c>
    </row>
    <row r="977" spans="1:9" hidden="1">
      <c r="A977" s="4">
        <v>975</v>
      </c>
      <c r="B977" s="4">
        <v>9750</v>
      </c>
      <c r="C977" s="32" t="s">
        <v>2227</v>
      </c>
      <c r="D977" s="4" t="s">
        <v>195</v>
      </c>
      <c r="E977" s="4">
        <v>1</v>
      </c>
      <c r="F977" s="4" t="s">
        <v>20</v>
      </c>
      <c r="G977" s="4">
        <v>1478</v>
      </c>
      <c r="H977" s="4">
        <v>49.5</v>
      </c>
    </row>
    <row r="978" spans="1:9" hidden="1">
      <c r="A978" s="4">
        <v>976</v>
      </c>
      <c r="B978" s="4">
        <v>9760</v>
      </c>
      <c r="C978" s="32" t="s">
        <v>2228</v>
      </c>
      <c r="D978" s="4" t="s">
        <v>196</v>
      </c>
      <c r="E978" s="4">
        <v>1</v>
      </c>
      <c r="F978" s="4" t="s">
        <v>20</v>
      </c>
      <c r="G978" s="4">
        <v>2033</v>
      </c>
      <c r="H978" s="4">
        <v>71.3</v>
      </c>
    </row>
    <row r="979" spans="1:9" ht="30" hidden="1">
      <c r="A979" s="4">
        <v>977</v>
      </c>
      <c r="B979" s="4">
        <v>9770</v>
      </c>
      <c r="C979" s="32" t="s">
        <v>2229</v>
      </c>
      <c r="D979" s="4" t="s">
        <v>197</v>
      </c>
      <c r="E979" s="4"/>
      <c r="F979" s="4" t="s">
        <v>20</v>
      </c>
      <c r="G979" s="4">
        <v>0</v>
      </c>
      <c r="H979" s="4"/>
    </row>
    <row r="980" spans="1:9" hidden="1">
      <c r="A980" s="4">
        <v>978</v>
      </c>
      <c r="B980" s="4">
        <v>9780</v>
      </c>
      <c r="C980" s="32" t="s">
        <v>2230</v>
      </c>
      <c r="D980" s="4" t="s">
        <v>198</v>
      </c>
      <c r="E980" s="4">
        <v>1</v>
      </c>
      <c r="F980" s="4" t="s">
        <v>20</v>
      </c>
      <c r="G980" s="4">
        <v>2642</v>
      </c>
      <c r="H980" s="4">
        <v>125.7</v>
      </c>
    </row>
    <row r="981" spans="1:9" hidden="1">
      <c r="A981" s="4">
        <v>979</v>
      </c>
      <c r="B981" s="4">
        <v>9790</v>
      </c>
      <c r="C981" s="32" t="s">
        <v>2231</v>
      </c>
      <c r="D981" s="4" t="s">
        <v>199</v>
      </c>
      <c r="E981" s="4">
        <v>1</v>
      </c>
      <c r="F981" s="4" t="s">
        <v>20</v>
      </c>
      <c r="G981" s="4">
        <v>4238</v>
      </c>
      <c r="H981" s="4">
        <v>130.69999999999999</v>
      </c>
    </row>
    <row r="982" spans="1:9" hidden="1">
      <c r="A982" s="4">
        <v>980</v>
      </c>
      <c r="B982" s="4">
        <v>9800</v>
      </c>
      <c r="C982" s="32" t="s">
        <v>2232</v>
      </c>
      <c r="D982" s="4" t="s">
        <v>200</v>
      </c>
      <c r="E982" s="4">
        <v>1</v>
      </c>
      <c r="F982" s="4" t="s">
        <v>20</v>
      </c>
      <c r="G982" s="4">
        <v>4988</v>
      </c>
      <c r="H982" s="4">
        <v>135.6</v>
      </c>
    </row>
    <row r="983" spans="1:9" ht="30" hidden="1">
      <c r="A983" s="4">
        <v>981</v>
      </c>
      <c r="B983" s="4">
        <v>9810</v>
      </c>
      <c r="C983" s="32" t="s">
        <v>2233</v>
      </c>
      <c r="D983" s="4" t="s">
        <v>201</v>
      </c>
      <c r="E983" s="4">
        <v>1</v>
      </c>
      <c r="F983" s="4" t="s">
        <v>33</v>
      </c>
      <c r="G983" s="4">
        <v>0</v>
      </c>
      <c r="H983" s="4">
        <v>140.6</v>
      </c>
    </row>
    <row r="984" spans="1:9" hidden="1">
      <c r="A984" s="4">
        <v>982</v>
      </c>
      <c r="B984" s="4">
        <v>9820</v>
      </c>
      <c r="C984" s="32" t="s">
        <v>2234</v>
      </c>
      <c r="D984" s="4" t="s">
        <v>202</v>
      </c>
      <c r="E984" s="4">
        <v>1</v>
      </c>
      <c r="F984" s="4" t="s">
        <v>33</v>
      </c>
      <c r="G984" s="4">
        <v>64</v>
      </c>
      <c r="H984" s="4">
        <v>156.4</v>
      </c>
      <c r="I984" s="1" t="s">
        <v>25</v>
      </c>
    </row>
    <row r="985" spans="1:9" hidden="1">
      <c r="A985" s="4">
        <v>983</v>
      </c>
      <c r="B985" s="4">
        <v>9830</v>
      </c>
      <c r="C985" s="32" t="s">
        <v>2235</v>
      </c>
      <c r="D985" s="4" t="s">
        <v>203</v>
      </c>
      <c r="E985" s="4"/>
      <c r="F985" s="4" t="s">
        <v>33</v>
      </c>
      <c r="G985" s="4">
        <v>77</v>
      </c>
      <c r="H985" s="4"/>
      <c r="I985" s="1" t="s">
        <v>24</v>
      </c>
    </row>
    <row r="986" spans="1:9" hidden="1">
      <c r="A986" s="4">
        <v>984</v>
      </c>
      <c r="B986" s="4">
        <v>9840</v>
      </c>
      <c r="C986" s="32" t="s">
        <v>2236</v>
      </c>
      <c r="D986" s="4" t="s">
        <v>1109</v>
      </c>
      <c r="E986" s="4">
        <v>1</v>
      </c>
      <c r="F986" s="4" t="s">
        <v>33</v>
      </c>
      <c r="G986" s="4">
        <v>0</v>
      </c>
      <c r="H986" s="4">
        <v>148.5</v>
      </c>
    </row>
    <row r="987" spans="1:9" hidden="1">
      <c r="A987" s="4">
        <v>985</v>
      </c>
      <c r="B987" s="4">
        <v>9850</v>
      </c>
      <c r="C987" s="32" t="s">
        <v>2237</v>
      </c>
      <c r="D987" s="4" t="s">
        <v>204</v>
      </c>
      <c r="E987" s="4">
        <v>1</v>
      </c>
      <c r="F987" s="4" t="s">
        <v>33</v>
      </c>
      <c r="G987" s="4">
        <v>46</v>
      </c>
      <c r="H987" s="4">
        <v>216.8</v>
      </c>
    </row>
    <row r="988" spans="1:9" hidden="1">
      <c r="A988" s="4">
        <v>986</v>
      </c>
      <c r="B988" s="4">
        <v>9860</v>
      </c>
      <c r="C988" s="32" t="s">
        <v>2238</v>
      </c>
      <c r="D988" s="4" t="s">
        <v>205</v>
      </c>
      <c r="E988" s="4">
        <v>1</v>
      </c>
      <c r="F988" s="4" t="s">
        <v>33</v>
      </c>
      <c r="G988" s="4">
        <v>53</v>
      </c>
      <c r="H988" s="4">
        <v>319.8</v>
      </c>
    </row>
    <row r="989" spans="1:9" hidden="1">
      <c r="A989" s="4">
        <v>987</v>
      </c>
      <c r="B989" s="4">
        <v>9870</v>
      </c>
      <c r="C989" s="32" t="s">
        <v>2239</v>
      </c>
      <c r="D989" s="4" t="s">
        <v>206</v>
      </c>
      <c r="E989" s="4">
        <v>1</v>
      </c>
      <c r="F989" s="4" t="s">
        <v>33</v>
      </c>
      <c r="G989" s="4">
        <v>76</v>
      </c>
      <c r="H989" s="4">
        <v>441.5</v>
      </c>
    </row>
    <row r="990" spans="1:9" ht="30" hidden="1">
      <c r="A990" s="4">
        <v>988</v>
      </c>
      <c r="B990" s="4">
        <v>9880</v>
      </c>
      <c r="C990" s="32" t="s">
        <v>2240</v>
      </c>
      <c r="D990" s="4" t="s">
        <v>207</v>
      </c>
      <c r="E990" s="4">
        <v>1</v>
      </c>
      <c r="F990" s="4" t="s">
        <v>20</v>
      </c>
      <c r="G990" s="4">
        <v>0</v>
      </c>
      <c r="H990" s="4">
        <v>592</v>
      </c>
    </row>
    <row r="991" spans="1:9" hidden="1">
      <c r="A991" s="4">
        <v>989</v>
      </c>
      <c r="B991" s="4">
        <v>9890</v>
      </c>
      <c r="C991" s="32" t="s">
        <v>2241</v>
      </c>
      <c r="D991" s="4" t="s">
        <v>208</v>
      </c>
      <c r="E991" s="4"/>
      <c r="F991" s="4" t="s">
        <v>20</v>
      </c>
      <c r="G991" s="4">
        <v>166</v>
      </c>
      <c r="H991" s="4"/>
    </row>
    <row r="992" spans="1:9" hidden="1">
      <c r="A992" s="4">
        <v>990</v>
      </c>
      <c r="B992" s="4">
        <v>9900</v>
      </c>
      <c r="C992" s="32" t="s">
        <v>2242</v>
      </c>
      <c r="D992" s="4" t="s">
        <v>209</v>
      </c>
      <c r="E992" s="4">
        <v>1</v>
      </c>
      <c r="F992" s="4" t="s">
        <v>20</v>
      </c>
      <c r="G992" s="4">
        <v>174</v>
      </c>
      <c r="H992" s="4">
        <v>492</v>
      </c>
    </row>
    <row r="993" spans="1:8" hidden="1">
      <c r="A993" s="4">
        <v>991</v>
      </c>
      <c r="B993" s="4">
        <v>9910</v>
      </c>
      <c r="C993" s="32" t="s">
        <v>2243</v>
      </c>
      <c r="D993" s="4" t="s">
        <v>210</v>
      </c>
      <c r="E993" s="4">
        <v>1</v>
      </c>
      <c r="F993" s="4" t="s">
        <v>20</v>
      </c>
      <c r="G993" s="4">
        <v>180</v>
      </c>
      <c r="H993" s="4">
        <v>601.9</v>
      </c>
    </row>
    <row r="994" spans="1:8" hidden="1">
      <c r="A994" s="4">
        <v>992</v>
      </c>
      <c r="B994" s="4">
        <v>9920</v>
      </c>
      <c r="C994" s="32" t="s">
        <v>2244</v>
      </c>
      <c r="D994" s="4" t="s">
        <v>298</v>
      </c>
      <c r="E994" s="4">
        <v>1</v>
      </c>
      <c r="F994" s="4" t="s">
        <v>20</v>
      </c>
      <c r="G994" s="4">
        <v>187</v>
      </c>
      <c r="H994" s="4">
        <v>700.9</v>
      </c>
    </row>
    <row r="995" spans="1:8" hidden="1">
      <c r="A995" s="4">
        <v>993</v>
      </c>
      <c r="B995" s="4">
        <v>9930</v>
      </c>
      <c r="C995" s="32" t="s">
        <v>2245</v>
      </c>
      <c r="D995" s="4" t="s">
        <v>211</v>
      </c>
      <c r="E995" s="4">
        <v>1</v>
      </c>
      <c r="F995" s="4" t="s">
        <v>20</v>
      </c>
      <c r="G995" s="4">
        <v>209</v>
      </c>
      <c r="H995" s="4">
        <v>810.8</v>
      </c>
    </row>
    <row r="996" spans="1:8" ht="30" hidden="1">
      <c r="A996" s="4">
        <v>994</v>
      </c>
      <c r="B996" s="4">
        <v>9940</v>
      </c>
      <c r="C996" s="32" t="s">
        <v>2246</v>
      </c>
      <c r="D996" s="4" t="s">
        <v>1110</v>
      </c>
      <c r="E996" s="4"/>
      <c r="F996" s="4" t="s">
        <v>20</v>
      </c>
      <c r="G996" s="4">
        <v>0</v>
      </c>
      <c r="H996" s="4"/>
    </row>
    <row r="997" spans="1:8" hidden="1">
      <c r="A997" s="4">
        <v>995</v>
      </c>
      <c r="B997" s="4">
        <v>9950</v>
      </c>
      <c r="C997" s="32" t="s">
        <v>2247</v>
      </c>
      <c r="D997" s="4" t="s">
        <v>34</v>
      </c>
      <c r="E997" s="4">
        <v>1</v>
      </c>
      <c r="F997" s="4" t="s">
        <v>20</v>
      </c>
      <c r="G997" s="4">
        <v>213</v>
      </c>
      <c r="H997" s="4">
        <v>233.6</v>
      </c>
    </row>
    <row r="998" spans="1:8" hidden="1">
      <c r="A998" s="4">
        <v>996</v>
      </c>
      <c r="B998" s="4">
        <v>9960</v>
      </c>
      <c r="C998" s="32" t="s">
        <v>2248</v>
      </c>
      <c r="D998" s="4" t="s">
        <v>35</v>
      </c>
      <c r="E998" s="4">
        <v>1</v>
      </c>
      <c r="F998" s="4" t="s">
        <v>20</v>
      </c>
      <c r="G998" s="4">
        <v>323</v>
      </c>
      <c r="H998" s="4">
        <v>379.2</v>
      </c>
    </row>
    <row r="999" spans="1:8" hidden="1">
      <c r="A999" s="4">
        <v>997</v>
      </c>
      <c r="B999" s="4">
        <v>9970</v>
      </c>
      <c r="C999" s="32" t="s">
        <v>2249</v>
      </c>
      <c r="D999" s="4" t="s">
        <v>212</v>
      </c>
      <c r="E999" s="4">
        <v>1</v>
      </c>
      <c r="F999" s="4" t="s">
        <v>20</v>
      </c>
      <c r="G999" s="4">
        <v>476</v>
      </c>
      <c r="H999" s="4">
        <v>445.5</v>
      </c>
    </row>
    <row r="1000" spans="1:8" hidden="1">
      <c r="A1000" s="4">
        <v>998</v>
      </c>
      <c r="B1000" s="4">
        <v>9980</v>
      </c>
      <c r="C1000" s="32" t="s">
        <v>2250</v>
      </c>
      <c r="D1000" s="4" t="s">
        <v>213</v>
      </c>
      <c r="E1000" s="4">
        <v>1</v>
      </c>
      <c r="F1000" s="4" t="s">
        <v>20</v>
      </c>
      <c r="G1000" s="4">
        <v>718</v>
      </c>
      <c r="H1000" s="4">
        <v>518.79999999999995</v>
      </c>
    </row>
    <row r="1001" spans="1:8" hidden="1">
      <c r="A1001" s="4">
        <v>999</v>
      </c>
      <c r="B1001" s="4">
        <v>9990</v>
      </c>
      <c r="C1001" s="32" t="s">
        <v>2251</v>
      </c>
      <c r="D1001" s="4" t="s">
        <v>214</v>
      </c>
      <c r="E1001" s="4">
        <v>1</v>
      </c>
      <c r="F1001" s="4" t="s">
        <v>20</v>
      </c>
      <c r="G1001" s="4">
        <v>794</v>
      </c>
      <c r="H1001" s="4">
        <v>598</v>
      </c>
    </row>
    <row r="1002" spans="1:8" ht="30" hidden="1">
      <c r="A1002" s="4">
        <v>1000</v>
      </c>
      <c r="B1002" s="4">
        <v>10000</v>
      </c>
      <c r="C1002" s="32" t="s">
        <v>2252</v>
      </c>
      <c r="D1002" s="3" t="s">
        <v>1111</v>
      </c>
      <c r="E1002" s="4"/>
      <c r="F1002" s="4" t="s">
        <v>20</v>
      </c>
      <c r="G1002" s="4">
        <v>0</v>
      </c>
      <c r="H1002" s="4"/>
    </row>
    <row r="1003" spans="1:8" hidden="1">
      <c r="A1003" s="4">
        <v>1001</v>
      </c>
      <c r="B1003" s="4">
        <v>10010</v>
      </c>
      <c r="C1003" s="32" t="s">
        <v>2253</v>
      </c>
      <c r="D1003" s="4" t="s">
        <v>215</v>
      </c>
      <c r="E1003" s="4">
        <v>1</v>
      </c>
      <c r="F1003" s="4" t="s">
        <v>20</v>
      </c>
      <c r="G1003" s="2">
        <v>610</v>
      </c>
      <c r="H1003" s="2">
        <v>1243.4000000000001</v>
      </c>
    </row>
    <row r="1004" spans="1:8" hidden="1">
      <c r="A1004" s="4">
        <v>1002</v>
      </c>
      <c r="B1004" s="4">
        <v>10020</v>
      </c>
      <c r="C1004" s="32" t="s">
        <v>2254</v>
      </c>
      <c r="D1004" s="4" t="s">
        <v>216</v>
      </c>
      <c r="E1004" s="4">
        <v>1</v>
      </c>
      <c r="F1004" s="4" t="s">
        <v>20</v>
      </c>
      <c r="G1004" s="2">
        <v>747</v>
      </c>
      <c r="H1004" s="2">
        <v>1281.0999999999999</v>
      </c>
    </row>
    <row r="1005" spans="1:8" hidden="1">
      <c r="A1005" s="4">
        <v>1003</v>
      </c>
      <c r="B1005" s="4">
        <v>10030</v>
      </c>
      <c r="C1005" s="32" t="s">
        <v>2255</v>
      </c>
      <c r="D1005" s="4" t="s">
        <v>217</v>
      </c>
      <c r="E1005" s="4">
        <v>1</v>
      </c>
      <c r="F1005" s="4" t="s">
        <v>20</v>
      </c>
      <c r="G1005" s="2">
        <v>870</v>
      </c>
      <c r="H1005" s="2">
        <v>1267.2</v>
      </c>
    </row>
    <row r="1006" spans="1:8" hidden="1">
      <c r="A1006" s="4">
        <v>1004</v>
      </c>
      <c r="B1006" s="4">
        <v>10040</v>
      </c>
      <c r="C1006" s="32" t="s">
        <v>2256</v>
      </c>
      <c r="D1006" s="4" t="s">
        <v>218</v>
      </c>
      <c r="E1006" s="4">
        <v>1</v>
      </c>
      <c r="F1006" s="4" t="s">
        <v>20</v>
      </c>
      <c r="G1006" s="2">
        <v>1007</v>
      </c>
      <c r="H1006" s="2">
        <v>1303.8</v>
      </c>
    </row>
    <row r="1007" spans="1:8" ht="30" hidden="1">
      <c r="A1007" s="4">
        <v>1005</v>
      </c>
      <c r="B1007" s="4">
        <v>10050</v>
      </c>
      <c r="C1007" s="32" t="s">
        <v>2257</v>
      </c>
      <c r="D1007" s="4" t="s">
        <v>1112</v>
      </c>
      <c r="E1007" s="4">
        <v>1</v>
      </c>
      <c r="F1007" s="4" t="s">
        <v>20</v>
      </c>
      <c r="G1007" s="2">
        <v>0</v>
      </c>
      <c r="H1007" s="2">
        <v>1353.3</v>
      </c>
    </row>
    <row r="1008" spans="1:8" hidden="1">
      <c r="A1008" s="4">
        <v>1006</v>
      </c>
      <c r="B1008" s="4">
        <v>10060</v>
      </c>
      <c r="C1008" s="32" t="s">
        <v>2258</v>
      </c>
      <c r="D1008" s="4" t="s">
        <v>215</v>
      </c>
      <c r="E1008" s="4">
        <v>1</v>
      </c>
      <c r="F1008" s="4" t="s">
        <v>20</v>
      </c>
      <c r="G1008" s="2">
        <v>290</v>
      </c>
      <c r="H1008" s="2">
        <v>1391</v>
      </c>
    </row>
    <row r="1009" spans="1:9" hidden="1">
      <c r="A1009" s="4">
        <v>1007</v>
      </c>
      <c r="B1009" s="4">
        <v>10070</v>
      </c>
      <c r="C1009" s="32" t="s">
        <v>2259</v>
      </c>
      <c r="D1009" s="4" t="s">
        <v>216</v>
      </c>
      <c r="E1009" s="4"/>
      <c r="F1009" s="4" t="s">
        <v>20</v>
      </c>
      <c r="G1009" s="4">
        <v>470</v>
      </c>
      <c r="H1009" s="4"/>
    </row>
    <row r="1010" spans="1:9" hidden="1">
      <c r="A1010" s="4">
        <v>1008</v>
      </c>
      <c r="B1010" s="4">
        <v>10080</v>
      </c>
      <c r="C1010" s="32" t="s">
        <v>2260</v>
      </c>
      <c r="D1010" s="4" t="s">
        <v>217</v>
      </c>
      <c r="E1010" s="4">
        <v>1</v>
      </c>
      <c r="F1010" s="4" t="s">
        <v>20</v>
      </c>
      <c r="G1010" s="4">
        <v>552</v>
      </c>
      <c r="H1010" s="4">
        <v>23.8</v>
      </c>
    </row>
    <row r="1011" spans="1:9" hidden="1">
      <c r="A1011" s="4">
        <v>1009</v>
      </c>
      <c r="B1011" s="4">
        <v>10090</v>
      </c>
      <c r="C1011" s="32" t="s">
        <v>2261</v>
      </c>
      <c r="D1011" s="4" t="s">
        <v>218</v>
      </c>
      <c r="E1011" s="4">
        <v>1</v>
      </c>
      <c r="F1011" s="4" t="s">
        <v>20</v>
      </c>
      <c r="G1011" s="4">
        <v>644</v>
      </c>
      <c r="H1011" s="4">
        <v>26.7</v>
      </c>
    </row>
    <row r="1012" spans="1:9" hidden="1">
      <c r="A1012" s="4">
        <v>1010</v>
      </c>
      <c r="B1012" s="4">
        <v>10100</v>
      </c>
      <c r="C1012" s="32" t="s">
        <v>2262</v>
      </c>
      <c r="D1012" s="4" t="s">
        <v>219</v>
      </c>
      <c r="E1012" s="4">
        <v>1</v>
      </c>
      <c r="F1012" s="4" t="s">
        <v>20</v>
      </c>
      <c r="G1012" s="4">
        <v>743</v>
      </c>
      <c r="H1012" s="4">
        <v>28.7</v>
      </c>
    </row>
    <row r="1013" spans="1:9" ht="45" hidden="1">
      <c r="A1013" s="4">
        <v>1011</v>
      </c>
      <c r="B1013" s="4">
        <v>10110</v>
      </c>
      <c r="C1013" s="32" t="s">
        <v>2263</v>
      </c>
      <c r="D1013" s="4" t="s">
        <v>1113</v>
      </c>
      <c r="E1013" s="4">
        <v>1</v>
      </c>
      <c r="F1013" s="4" t="s">
        <v>33</v>
      </c>
      <c r="G1013" s="4">
        <v>0</v>
      </c>
      <c r="H1013" s="4">
        <v>29.7</v>
      </c>
    </row>
    <row r="1014" spans="1:9" hidden="1">
      <c r="A1014" s="4">
        <v>1012</v>
      </c>
      <c r="B1014" s="4">
        <v>10120</v>
      </c>
      <c r="C1014" s="32" t="s">
        <v>2264</v>
      </c>
      <c r="D1014" s="3" t="s">
        <v>1114</v>
      </c>
      <c r="E1014" s="4"/>
      <c r="F1014" s="4" t="s">
        <v>33</v>
      </c>
      <c r="G1014" s="4">
        <v>1618</v>
      </c>
      <c r="H1014" s="4"/>
    </row>
    <row r="1015" spans="1:9" hidden="1">
      <c r="A1015" s="4">
        <v>1013</v>
      </c>
      <c r="B1015" s="4">
        <v>10130</v>
      </c>
      <c r="C1015" s="32" t="s">
        <v>2265</v>
      </c>
      <c r="D1015" s="4" t="s">
        <v>220</v>
      </c>
      <c r="E1015" s="4">
        <v>1</v>
      </c>
      <c r="F1015" s="4" t="s">
        <v>33</v>
      </c>
      <c r="G1015" s="4">
        <v>1691</v>
      </c>
      <c r="H1015" s="4">
        <v>215.8</v>
      </c>
    </row>
    <row r="1016" spans="1:9" hidden="1">
      <c r="A1016" s="4">
        <v>1014</v>
      </c>
      <c r="B1016" s="4">
        <v>10140</v>
      </c>
      <c r="C1016" s="32" t="s">
        <v>2266</v>
      </c>
      <c r="D1016" s="4" t="s">
        <v>221</v>
      </c>
      <c r="E1016" s="4">
        <v>1</v>
      </c>
      <c r="F1016" s="4" t="s">
        <v>33</v>
      </c>
      <c r="G1016" s="4">
        <v>1642</v>
      </c>
      <c r="H1016" s="4">
        <v>252.5</v>
      </c>
    </row>
    <row r="1017" spans="1:9" hidden="1">
      <c r="A1017" s="4">
        <v>1015</v>
      </c>
      <c r="B1017" s="4">
        <v>10150</v>
      </c>
      <c r="C1017" s="32" t="s">
        <v>2267</v>
      </c>
      <c r="D1017" s="4" t="s">
        <v>222</v>
      </c>
      <c r="E1017" s="4">
        <v>1</v>
      </c>
      <c r="F1017" s="4" t="s">
        <v>33</v>
      </c>
      <c r="G1017" s="4">
        <v>1715</v>
      </c>
      <c r="H1017" s="4">
        <v>338.6</v>
      </c>
    </row>
    <row r="1018" spans="1:9" hidden="1">
      <c r="A1018" s="4">
        <v>1016</v>
      </c>
      <c r="B1018" s="4">
        <v>10160</v>
      </c>
      <c r="C1018" s="32" t="s">
        <v>2268</v>
      </c>
      <c r="D1018" s="4" t="s">
        <v>223</v>
      </c>
      <c r="E1018" s="4">
        <v>1</v>
      </c>
      <c r="F1018" s="4" t="s">
        <v>33</v>
      </c>
      <c r="G1018" s="4">
        <v>1730</v>
      </c>
      <c r="H1018" s="4">
        <v>418.8</v>
      </c>
    </row>
    <row r="1019" spans="1:9" hidden="1">
      <c r="A1019" s="4">
        <v>1017</v>
      </c>
      <c r="B1019" s="4">
        <v>10170</v>
      </c>
      <c r="C1019" s="32" t="s">
        <v>2269</v>
      </c>
      <c r="D1019" s="4" t="s">
        <v>1115</v>
      </c>
      <c r="E1019" s="4">
        <v>1</v>
      </c>
      <c r="F1019" s="4" t="s">
        <v>33</v>
      </c>
      <c r="G1019" s="2">
        <v>1802</v>
      </c>
      <c r="H1019" s="2">
        <v>1073.2</v>
      </c>
    </row>
    <row r="1020" spans="1:9" ht="30" hidden="1">
      <c r="A1020" s="4">
        <v>1018</v>
      </c>
      <c r="B1020" s="4">
        <v>10180</v>
      </c>
      <c r="C1020" s="32" t="s">
        <v>2270</v>
      </c>
      <c r="D1020" s="4" t="s">
        <v>224</v>
      </c>
      <c r="E1020" s="4">
        <v>1</v>
      </c>
      <c r="F1020" s="4" t="s">
        <v>20</v>
      </c>
      <c r="G1020" s="2">
        <v>0</v>
      </c>
      <c r="H1020" s="2">
        <v>1662.2</v>
      </c>
    </row>
    <row r="1021" spans="1:9" hidden="1">
      <c r="A1021" s="4">
        <v>1019</v>
      </c>
      <c r="B1021" s="4">
        <v>10190</v>
      </c>
      <c r="C1021" s="32" t="s">
        <v>2271</v>
      </c>
      <c r="D1021" s="4" t="s">
        <v>34</v>
      </c>
      <c r="E1021" s="4">
        <v>1</v>
      </c>
      <c r="F1021" s="4" t="s">
        <v>20</v>
      </c>
      <c r="G1021" s="2">
        <v>33</v>
      </c>
      <c r="H1021" s="2">
        <v>2089.9</v>
      </c>
      <c r="I1021" s="1" t="s">
        <v>25</v>
      </c>
    </row>
    <row r="1022" spans="1:9" hidden="1">
      <c r="A1022" s="4">
        <v>1020</v>
      </c>
      <c r="B1022" s="4">
        <v>10200</v>
      </c>
      <c r="C1022" s="32" t="s">
        <v>2272</v>
      </c>
      <c r="D1022" s="4" t="s">
        <v>35</v>
      </c>
      <c r="E1022" s="4"/>
      <c r="F1022" s="4" t="s">
        <v>20</v>
      </c>
      <c r="G1022" s="4">
        <v>37</v>
      </c>
      <c r="H1022" s="4"/>
      <c r="I1022" s="1" t="s">
        <v>24</v>
      </c>
    </row>
    <row r="1023" spans="1:9" hidden="1">
      <c r="A1023" s="4">
        <v>1021</v>
      </c>
      <c r="B1023" s="4">
        <v>10210</v>
      </c>
      <c r="C1023" s="32" t="s">
        <v>2273</v>
      </c>
      <c r="D1023" s="4" t="s">
        <v>212</v>
      </c>
      <c r="E1023" s="4">
        <v>1</v>
      </c>
      <c r="F1023" s="4" t="s">
        <v>20</v>
      </c>
      <c r="G1023" s="2">
        <v>40</v>
      </c>
      <c r="H1023" s="2">
        <v>3333.3</v>
      </c>
    </row>
    <row r="1024" spans="1:9" hidden="1">
      <c r="A1024" s="4">
        <v>1022</v>
      </c>
      <c r="B1024" s="4">
        <v>10220</v>
      </c>
      <c r="C1024" s="32" t="s">
        <v>2274</v>
      </c>
      <c r="D1024" s="4" t="s">
        <v>213</v>
      </c>
      <c r="E1024" s="4">
        <v>1</v>
      </c>
      <c r="F1024" s="4" t="s">
        <v>20</v>
      </c>
      <c r="G1024" s="2">
        <v>42</v>
      </c>
      <c r="H1024" s="2">
        <v>6113.3</v>
      </c>
    </row>
    <row r="1025" spans="1:8" ht="45" hidden="1">
      <c r="A1025" s="4">
        <v>1023</v>
      </c>
      <c r="B1025" s="4">
        <v>10230</v>
      </c>
      <c r="C1025" s="32" t="s">
        <v>2275</v>
      </c>
      <c r="D1025" s="4" t="s">
        <v>1116</v>
      </c>
      <c r="E1025" s="4">
        <v>1</v>
      </c>
      <c r="F1025" s="4" t="s">
        <v>20</v>
      </c>
      <c r="G1025" s="2">
        <v>0</v>
      </c>
      <c r="H1025" s="2">
        <v>10797.9</v>
      </c>
    </row>
    <row r="1026" spans="1:8" hidden="1">
      <c r="A1026" s="4">
        <v>1024</v>
      </c>
      <c r="B1026" s="4">
        <v>10240</v>
      </c>
      <c r="C1026" s="32" t="s">
        <v>2276</v>
      </c>
      <c r="D1026" s="3" t="s">
        <v>225</v>
      </c>
      <c r="E1026" s="4"/>
      <c r="F1026" s="4" t="s">
        <v>20</v>
      </c>
      <c r="G1026" s="4">
        <v>328</v>
      </c>
      <c r="H1026" s="4"/>
    </row>
    <row r="1027" spans="1:8" hidden="1">
      <c r="A1027" s="4">
        <v>1025</v>
      </c>
      <c r="B1027" s="4">
        <v>10250</v>
      </c>
      <c r="C1027" s="32" t="s">
        <v>2277</v>
      </c>
      <c r="D1027" s="3" t="s">
        <v>226</v>
      </c>
      <c r="E1027" s="4">
        <v>1</v>
      </c>
      <c r="F1027" s="4" t="s">
        <v>20</v>
      </c>
      <c r="G1027" s="2">
        <v>359</v>
      </c>
      <c r="H1027" s="2">
        <v>6991.4</v>
      </c>
    </row>
    <row r="1028" spans="1:8" hidden="1">
      <c r="A1028" s="4">
        <v>1026</v>
      </c>
      <c r="B1028" s="4">
        <v>10260</v>
      </c>
      <c r="C1028" s="32" t="s">
        <v>2278</v>
      </c>
      <c r="D1028" s="3" t="s">
        <v>299</v>
      </c>
      <c r="E1028" s="4">
        <v>1</v>
      </c>
      <c r="F1028" s="4" t="s">
        <v>20</v>
      </c>
      <c r="G1028" s="2">
        <v>483</v>
      </c>
      <c r="H1028" s="2">
        <v>7087.4</v>
      </c>
    </row>
    <row r="1029" spans="1:8" hidden="1">
      <c r="A1029" s="4">
        <v>1027</v>
      </c>
      <c r="B1029" s="4">
        <v>10270</v>
      </c>
      <c r="C1029" s="32" t="s">
        <v>2279</v>
      </c>
      <c r="D1029" s="3" t="s">
        <v>227</v>
      </c>
      <c r="E1029" s="4">
        <v>1</v>
      </c>
      <c r="F1029" s="4" t="s">
        <v>20</v>
      </c>
      <c r="G1029" s="2">
        <v>522</v>
      </c>
      <c r="H1029" s="2">
        <v>19475.3</v>
      </c>
    </row>
    <row r="1030" spans="1:8" hidden="1">
      <c r="A1030" s="4">
        <v>1028</v>
      </c>
      <c r="B1030" s="4">
        <v>10280</v>
      </c>
      <c r="C1030" s="32" t="s">
        <v>2280</v>
      </c>
      <c r="D1030" s="3" t="s">
        <v>228</v>
      </c>
      <c r="E1030" s="4">
        <v>1</v>
      </c>
      <c r="F1030" s="4" t="s">
        <v>20</v>
      </c>
      <c r="G1030" s="2">
        <v>1421</v>
      </c>
      <c r="H1030" s="2">
        <v>19702</v>
      </c>
    </row>
    <row r="1031" spans="1:8" hidden="1">
      <c r="A1031" s="4">
        <v>1029</v>
      </c>
      <c r="B1031" s="4">
        <v>10290</v>
      </c>
      <c r="C1031" s="32" t="s">
        <v>2281</v>
      </c>
      <c r="D1031" s="4" t="s">
        <v>300</v>
      </c>
      <c r="E1031" s="4">
        <v>1</v>
      </c>
      <c r="F1031" s="4" t="s">
        <v>20</v>
      </c>
      <c r="G1031" s="2">
        <v>2022</v>
      </c>
      <c r="H1031" s="2">
        <v>4021.4</v>
      </c>
    </row>
    <row r="1032" spans="1:8" hidden="1">
      <c r="A1032" s="4">
        <v>1030</v>
      </c>
      <c r="B1032" s="4">
        <v>10300</v>
      </c>
      <c r="C1032" s="32" t="s">
        <v>2282</v>
      </c>
      <c r="D1032" s="4" t="s">
        <v>229</v>
      </c>
      <c r="E1032" s="4">
        <v>1</v>
      </c>
      <c r="F1032" s="4" t="s">
        <v>20</v>
      </c>
      <c r="G1032" s="2">
        <v>2506</v>
      </c>
      <c r="H1032" s="2">
        <v>4301.6000000000004</v>
      </c>
    </row>
    <row r="1033" spans="1:8" ht="45" hidden="1">
      <c r="A1033" s="4">
        <v>1031</v>
      </c>
      <c r="B1033" s="4">
        <v>10310</v>
      </c>
      <c r="C1033" s="32" t="s">
        <v>2283</v>
      </c>
      <c r="D1033" s="4" t="s">
        <v>3654</v>
      </c>
      <c r="E1033" s="4">
        <v>1</v>
      </c>
      <c r="F1033" s="4" t="s">
        <v>20</v>
      </c>
      <c r="G1033" s="2">
        <v>0</v>
      </c>
      <c r="H1033" s="2">
        <v>4818.3</v>
      </c>
    </row>
    <row r="1034" spans="1:8" hidden="1">
      <c r="A1034" s="4">
        <v>1032</v>
      </c>
      <c r="B1034" s="4">
        <v>10320</v>
      </c>
      <c r="C1034" s="32" t="s">
        <v>2284</v>
      </c>
      <c r="D1034" s="4" t="s">
        <v>230</v>
      </c>
      <c r="E1034" s="4">
        <v>1</v>
      </c>
      <c r="F1034" s="4" t="s">
        <v>20</v>
      </c>
      <c r="G1034" s="2">
        <v>2580</v>
      </c>
      <c r="H1034" s="2">
        <v>5153</v>
      </c>
    </row>
    <row r="1035" spans="1:8" hidden="1">
      <c r="A1035" s="4">
        <v>1033</v>
      </c>
      <c r="B1035" s="4">
        <v>10330</v>
      </c>
      <c r="C1035" s="32" t="s">
        <v>2285</v>
      </c>
      <c r="D1035" s="3" t="s">
        <v>231</v>
      </c>
      <c r="E1035" s="4"/>
      <c r="F1035" s="4" t="s">
        <v>20</v>
      </c>
      <c r="G1035" s="4">
        <v>4063</v>
      </c>
      <c r="H1035" s="4"/>
    </row>
    <row r="1036" spans="1:8" hidden="1">
      <c r="A1036" s="4">
        <v>1034</v>
      </c>
      <c r="B1036" s="4">
        <v>10340</v>
      </c>
      <c r="C1036" s="32" t="s">
        <v>2286</v>
      </c>
      <c r="D1036" s="4" t="s">
        <v>232</v>
      </c>
      <c r="E1036" s="4">
        <v>1</v>
      </c>
      <c r="F1036" s="4" t="s">
        <v>20</v>
      </c>
      <c r="G1036" s="2">
        <v>6603</v>
      </c>
      <c r="H1036" s="2">
        <v>6962.7</v>
      </c>
    </row>
    <row r="1037" spans="1:8" ht="90" hidden="1">
      <c r="A1037" s="4">
        <v>1035</v>
      </c>
      <c r="B1037" s="4">
        <v>10350</v>
      </c>
      <c r="C1037" s="32" t="s">
        <v>2287</v>
      </c>
      <c r="D1037" s="4" t="s">
        <v>1117</v>
      </c>
      <c r="E1037" s="4">
        <v>1</v>
      </c>
      <c r="F1037" s="4" t="s">
        <v>33</v>
      </c>
      <c r="G1037" s="2">
        <v>0</v>
      </c>
      <c r="H1037" s="2">
        <v>7110.2</v>
      </c>
    </row>
    <row r="1038" spans="1:8" ht="45" hidden="1">
      <c r="A1038" s="4">
        <v>1036</v>
      </c>
      <c r="B1038" s="4">
        <v>10360</v>
      </c>
      <c r="C1038" s="32" t="s">
        <v>2288</v>
      </c>
      <c r="D1038" s="3" t="s">
        <v>233</v>
      </c>
      <c r="E1038" s="4"/>
      <c r="F1038" s="4" t="s">
        <v>33</v>
      </c>
      <c r="G1038" s="4">
        <v>8763</v>
      </c>
      <c r="H1038" s="4"/>
    </row>
    <row r="1039" spans="1:8" ht="45" hidden="1">
      <c r="A1039" s="4">
        <v>1037</v>
      </c>
      <c r="B1039" s="4">
        <v>10370</v>
      </c>
      <c r="C1039" s="32" t="s">
        <v>2289</v>
      </c>
      <c r="D1039" s="4" t="s">
        <v>234</v>
      </c>
      <c r="E1039" s="4">
        <v>1</v>
      </c>
      <c r="F1039" s="4" t="s">
        <v>33</v>
      </c>
      <c r="G1039" s="2">
        <v>8952</v>
      </c>
      <c r="H1039" s="2">
        <v>12839.3</v>
      </c>
    </row>
    <row r="1040" spans="1:8" ht="45" hidden="1">
      <c r="A1040" s="4">
        <v>1038</v>
      </c>
      <c r="B1040" s="4">
        <v>10380</v>
      </c>
      <c r="C1040" s="32" t="s">
        <v>2290</v>
      </c>
      <c r="D1040" s="4" t="s">
        <v>235</v>
      </c>
      <c r="E1040" s="4">
        <v>1</v>
      </c>
      <c r="F1040" s="4" t="s">
        <v>33</v>
      </c>
      <c r="G1040" s="2">
        <v>23565</v>
      </c>
      <c r="H1040" s="2">
        <v>13202.6</v>
      </c>
    </row>
    <row r="1041" spans="1:8" ht="45" hidden="1">
      <c r="A1041" s="4">
        <v>1039</v>
      </c>
      <c r="B1041" s="4">
        <v>10390</v>
      </c>
      <c r="C1041" s="32" t="s">
        <v>2291</v>
      </c>
      <c r="D1041" s="4" t="s">
        <v>236</v>
      </c>
      <c r="E1041" s="4"/>
      <c r="F1041" s="4" t="s">
        <v>33</v>
      </c>
      <c r="G1041" s="4">
        <v>24012</v>
      </c>
      <c r="H1041" s="4"/>
    </row>
    <row r="1042" spans="1:8" hidden="1">
      <c r="A1042" s="4">
        <v>1040</v>
      </c>
      <c r="B1042" s="4">
        <v>10400</v>
      </c>
      <c r="C1042" s="32" t="s">
        <v>2292</v>
      </c>
      <c r="D1042" s="4" t="s">
        <v>237</v>
      </c>
      <c r="E1042" s="4">
        <v>1</v>
      </c>
      <c r="F1042" s="4" t="s">
        <v>20</v>
      </c>
      <c r="G1042" s="4">
        <v>5808</v>
      </c>
      <c r="H1042" s="4">
        <v>226.7</v>
      </c>
    </row>
    <row r="1043" spans="1:8" hidden="1">
      <c r="A1043" s="4">
        <v>1041</v>
      </c>
      <c r="B1043" s="4">
        <v>10410</v>
      </c>
      <c r="C1043" s="32" t="s">
        <v>2293</v>
      </c>
      <c r="D1043" s="4" t="s">
        <v>297</v>
      </c>
      <c r="E1043" s="4">
        <v>1</v>
      </c>
      <c r="F1043" s="4" t="s">
        <v>20</v>
      </c>
      <c r="G1043" s="4">
        <v>6361</v>
      </c>
      <c r="H1043" s="4">
        <v>192.1</v>
      </c>
    </row>
    <row r="1044" spans="1:8" hidden="1">
      <c r="A1044" s="4">
        <v>1042</v>
      </c>
      <c r="B1044" s="4">
        <v>10420</v>
      </c>
      <c r="C1044" s="32" t="s">
        <v>2294</v>
      </c>
      <c r="D1044" s="4" t="s">
        <v>238</v>
      </c>
      <c r="E1044" s="4"/>
      <c r="F1044" s="4" t="s">
        <v>20</v>
      </c>
      <c r="G1044" s="4">
        <v>6957</v>
      </c>
      <c r="H1044" s="4"/>
    </row>
    <row r="1045" spans="1:8" hidden="1">
      <c r="A1045" s="4">
        <v>1043</v>
      </c>
      <c r="B1045" s="4">
        <v>10430</v>
      </c>
      <c r="C1045" s="32" t="s">
        <v>2295</v>
      </c>
      <c r="D1045" s="4" t="s">
        <v>239</v>
      </c>
      <c r="E1045" s="4">
        <v>1</v>
      </c>
      <c r="F1045" s="4" t="s">
        <v>20</v>
      </c>
      <c r="G1045" s="2">
        <v>7616</v>
      </c>
      <c r="H1045" s="2">
        <v>1173.2</v>
      </c>
    </row>
    <row r="1046" spans="1:8" ht="150" hidden="1">
      <c r="A1046" s="4">
        <v>1044</v>
      </c>
      <c r="B1046" s="4">
        <v>10440</v>
      </c>
      <c r="C1046" s="32" t="s">
        <v>2296</v>
      </c>
      <c r="D1046" s="4" t="s">
        <v>1118</v>
      </c>
      <c r="E1046" s="4">
        <v>1</v>
      </c>
      <c r="F1046" s="4" t="s">
        <v>33</v>
      </c>
      <c r="G1046" s="2">
        <v>0</v>
      </c>
      <c r="H1046" s="2">
        <v>2598.8000000000002</v>
      </c>
    </row>
    <row r="1047" spans="1:8" hidden="1">
      <c r="A1047" s="4">
        <v>1045</v>
      </c>
      <c r="B1047" s="4">
        <v>10450</v>
      </c>
      <c r="C1047" s="32" t="s">
        <v>2297</v>
      </c>
      <c r="D1047" s="4" t="s">
        <v>240</v>
      </c>
      <c r="E1047" s="4">
        <v>1</v>
      </c>
      <c r="F1047" s="4" t="s">
        <v>33</v>
      </c>
      <c r="G1047" s="2">
        <v>9001</v>
      </c>
      <c r="H1047" s="2">
        <v>5236.1000000000004</v>
      </c>
    </row>
    <row r="1048" spans="1:8" hidden="1">
      <c r="A1048" s="4">
        <v>1046</v>
      </c>
      <c r="B1048" s="4">
        <v>10460</v>
      </c>
      <c r="C1048" s="32" t="s">
        <v>2298</v>
      </c>
      <c r="D1048" s="4" t="s">
        <v>241</v>
      </c>
      <c r="E1048" s="4"/>
      <c r="F1048" s="4" t="s">
        <v>33</v>
      </c>
      <c r="G1048" s="4">
        <v>9297</v>
      </c>
      <c r="H1048" s="4"/>
    </row>
    <row r="1049" spans="1:8" ht="150" hidden="1">
      <c r="A1049" s="4">
        <v>1047</v>
      </c>
      <c r="B1049" s="4">
        <v>10470</v>
      </c>
      <c r="C1049" s="32" t="s">
        <v>2299</v>
      </c>
      <c r="D1049" s="4" t="s">
        <v>1119</v>
      </c>
      <c r="E1049" s="4">
        <v>1</v>
      </c>
      <c r="F1049" s="4" t="s">
        <v>33</v>
      </c>
      <c r="G1049" s="2">
        <v>0</v>
      </c>
      <c r="H1049" s="2">
        <v>1006.8</v>
      </c>
    </row>
    <row r="1050" spans="1:8" hidden="1">
      <c r="A1050" s="4">
        <v>1048</v>
      </c>
      <c r="B1050" s="4">
        <v>10480</v>
      </c>
      <c r="C1050" s="32" t="s">
        <v>2300</v>
      </c>
      <c r="D1050" s="4" t="s">
        <v>240</v>
      </c>
      <c r="E1050" s="4">
        <v>1</v>
      </c>
      <c r="F1050" s="4" t="s">
        <v>33</v>
      </c>
      <c r="G1050" s="4">
        <v>16963</v>
      </c>
      <c r="H1050" s="4">
        <v>858.3</v>
      </c>
    </row>
    <row r="1051" spans="1:8" hidden="1">
      <c r="A1051" s="4">
        <v>1049</v>
      </c>
      <c r="B1051" s="4">
        <v>10490</v>
      </c>
      <c r="C1051" s="32" t="s">
        <v>2301</v>
      </c>
      <c r="D1051" s="4" t="s">
        <v>241</v>
      </c>
      <c r="E1051" s="4">
        <v>1</v>
      </c>
      <c r="F1051" s="4" t="s">
        <v>33</v>
      </c>
      <c r="G1051" s="4">
        <v>17683</v>
      </c>
      <c r="H1051" s="4">
        <v>812.8</v>
      </c>
    </row>
    <row r="1052" spans="1:8" ht="30" hidden="1">
      <c r="A1052" s="4">
        <v>1050</v>
      </c>
      <c r="B1052" s="4">
        <v>10500</v>
      </c>
      <c r="C1052" s="32" t="s">
        <v>2302</v>
      </c>
      <c r="D1052" s="4" t="s">
        <v>242</v>
      </c>
      <c r="E1052" s="4">
        <v>1</v>
      </c>
      <c r="F1052" s="4" t="s">
        <v>33</v>
      </c>
      <c r="G1052" s="4">
        <v>0</v>
      </c>
      <c r="H1052" s="4">
        <v>978.1</v>
      </c>
    </row>
    <row r="1053" spans="1:8" hidden="1">
      <c r="A1053" s="4">
        <v>1051</v>
      </c>
      <c r="B1053" s="4">
        <v>10510</v>
      </c>
      <c r="C1053" s="32" t="s">
        <v>2303</v>
      </c>
      <c r="D1053" s="4" t="s">
        <v>243</v>
      </c>
      <c r="E1053" s="4">
        <v>1</v>
      </c>
      <c r="F1053" s="4" t="s">
        <v>33</v>
      </c>
      <c r="G1053" s="4">
        <v>284</v>
      </c>
      <c r="H1053" s="4">
        <v>898.9</v>
      </c>
    </row>
    <row r="1054" spans="1:8" hidden="1">
      <c r="A1054" s="4">
        <v>1052</v>
      </c>
      <c r="B1054" s="4">
        <v>10520</v>
      </c>
      <c r="C1054" s="32" t="s">
        <v>2304</v>
      </c>
      <c r="D1054" s="4" t="s">
        <v>244</v>
      </c>
      <c r="E1054" s="4">
        <v>1</v>
      </c>
      <c r="F1054" s="4" t="s">
        <v>33</v>
      </c>
      <c r="G1054" s="2">
        <v>250</v>
      </c>
      <c r="H1054" s="2">
        <v>1376.1</v>
      </c>
    </row>
    <row r="1055" spans="1:8" hidden="1">
      <c r="A1055" s="4">
        <v>1053</v>
      </c>
      <c r="B1055" s="4">
        <v>10530</v>
      </c>
      <c r="C1055" s="32" t="s">
        <v>2305</v>
      </c>
      <c r="D1055" s="4" t="s">
        <v>245</v>
      </c>
      <c r="E1055" s="4">
        <v>1</v>
      </c>
      <c r="F1055" s="4" t="s">
        <v>33</v>
      </c>
      <c r="G1055" s="2">
        <v>0</v>
      </c>
      <c r="H1055" s="2">
        <v>1514.7</v>
      </c>
    </row>
    <row r="1056" spans="1:8" hidden="1">
      <c r="A1056" s="4">
        <v>1054</v>
      </c>
      <c r="B1056" s="4">
        <v>10540</v>
      </c>
      <c r="C1056" s="32" t="s">
        <v>2306</v>
      </c>
      <c r="D1056" s="4" t="s">
        <v>246</v>
      </c>
      <c r="E1056" s="4">
        <v>1</v>
      </c>
      <c r="F1056" s="4" t="s">
        <v>33</v>
      </c>
      <c r="G1056" s="4">
        <v>1259</v>
      </c>
      <c r="H1056" s="4">
        <v>243.5</v>
      </c>
    </row>
    <row r="1057" spans="1:8" hidden="1">
      <c r="A1057" s="4">
        <v>1055</v>
      </c>
      <c r="B1057" s="4">
        <v>10550</v>
      </c>
      <c r="C1057" s="32" t="s">
        <v>2307</v>
      </c>
      <c r="D1057" s="3" t="s">
        <v>247</v>
      </c>
      <c r="E1057" s="4"/>
      <c r="F1057" s="4" t="s">
        <v>33</v>
      </c>
      <c r="G1057" s="4">
        <v>2828</v>
      </c>
      <c r="H1057" s="4"/>
    </row>
    <row r="1058" spans="1:8" hidden="1">
      <c r="A1058" s="4">
        <v>1056</v>
      </c>
      <c r="B1058" s="4">
        <v>10560</v>
      </c>
      <c r="C1058" s="32" t="s">
        <v>2308</v>
      </c>
      <c r="D1058" s="4" t="s">
        <v>248</v>
      </c>
      <c r="E1058" s="4">
        <v>1</v>
      </c>
      <c r="F1058" s="4" t="s">
        <v>33</v>
      </c>
      <c r="G1058" s="4">
        <v>6064</v>
      </c>
      <c r="H1058" s="4">
        <v>272.3</v>
      </c>
    </row>
    <row r="1059" spans="1:8" ht="30" hidden="1">
      <c r="A1059" s="4">
        <v>1057</v>
      </c>
      <c r="B1059" s="4">
        <v>10570</v>
      </c>
      <c r="C1059" s="32" t="s">
        <v>2309</v>
      </c>
      <c r="D1059" s="4" t="s">
        <v>3655</v>
      </c>
      <c r="E1059" s="4">
        <v>1</v>
      </c>
      <c r="F1059" s="4" t="s">
        <v>33</v>
      </c>
      <c r="G1059" s="4">
        <v>0</v>
      </c>
      <c r="H1059" s="4">
        <v>329.7</v>
      </c>
    </row>
    <row r="1060" spans="1:8" hidden="1">
      <c r="A1060" s="4">
        <v>1058</v>
      </c>
      <c r="B1060" s="4">
        <v>10580</v>
      </c>
      <c r="C1060" s="32" t="s">
        <v>2310</v>
      </c>
      <c r="D1060" s="4" t="s">
        <v>3656</v>
      </c>
      <c r="E1060" s="4">
        <v>1</v>
      </c>
      <c r="F1060" s="4" t="s">
        <v>33</v>
      </c>
      <c r="G1060" s="4">
        <v>1166</v>
      </c>
      <c r="H1060" s="4">
        <v>482.1</v>
      </c>
    </row>
    <row r="1061" spans="1:8" hidden="1">
      <c r="A1061" s="4">
        <v>1059</v>
      </c>
      <c r="B1061" s="4">
        <v>10590</v>
      </c>
      <c r="C1061" s="32" t="s">
        <v>2311</v>
      </c>
      <c r="D1061" s="3" t="s">
        <v>3657</v>
      </c>
      <c r="E1061" s="4"/>
      <c r="F1061" s="4" t="s">
        <v>33</v>
      </c>
      <c r="G1061" s="4">
        <v>990</v>
      </c>
      <c r="H1061" s="4"/>
    </row>
    <row r="1062" spans="1:8" hidden="1">
      <c r="A1062" s="4">
        <v>1060</v>
      </c>
      <c r="B1062" s="4">
        <v>10600</v>
      </c>
      <c r="C1062" s="32" t="s">
        <v>2312</v>
      </c>
      <c r="D1062" s="4" t="s">
        <v>3658</v>
      </c>
      <c r="E1062" s="4">
        <v>1</v>
      </c>
      <c r="F1062" s="4" t="s">
        <v>33</v>
      </c>
      <c r="G1062" s="2">
        <v>930</v>
      </c>
      <c r="H1062" s="2">
        <v>4653</v>
      </c>
    </row>
    <row r="1063" spans="1:8" hidden="1">
      <c r="A1063" s="4">
        <v>1061</v>
      </c>
      <c r="B1063" s="4">
        <v>10610</v>
      </c>
      <c r="C1063" s="32" t="s">
        <v>2313</v>
      </c>
      <c r="D1063" s="4" t="s">
        <v>3659</v>
      </c>
      <c r="E1063" s="4">
        <v>1</v>
      </c>
      <c r="F1063" s="4" t="s">
        <v>33</v>
      </c>
      <c r="G1063" s="2">
        <v>1113</v>
      </c>
      <c r="H1063" s="2">
        <v>6707.3</v>
      </c>
    </row>
    <row r="1064" spans="1:8" hidden="1">
      <c r="A1064" s="4">
        <v>1062</v>
      </c>
      <c r="B1064" s="4">
        <v>10620</v>
      </c>
      <c r="C1064" s="32" t="s">
        <v>2314</v>
      </c>
      <c r="D1064" s="4" t="s">
        <v>3660</v>
      </c>
      <c r="E1064" s="4"/>
      <c r="F1064" s="4" t="s">
        <v>33</v>
      </c>
      <c r="G1064" s="4">
        <v>937</v>
      </c>
      <c r="H1064" s="4"/>
    </row>
    <row r="1065" spans="1:8" hidden="1">
      <c r="A1065" s="4">
        <v>1063</v>
      </c>
      <c r="B1065" s="4">
        <v>10630</v>
      </c>
      <c r="C1065" s="32" t="s">
        <v>2315</v>
      </c>
      <c r="D1065" s="4" t="s">
        <v>3661</v>
      </c>
      <c r="E1065" s="4">
        <v>1</v>
      </c>
      <c r="F1065" s="4" t="s">
        <v>33</v>
      </c>
      <c r="G1065" s="2">
        <v>1557</v>
      </c>
      <c r="H1065" s="2">
        <v>1561.2</v>
      </c>
    </row>
    <row r="1066" spans="1:8" hidden="1">
      <c r="A1066" s="4">
        <v>1064</v>
      </c>
      <c r="B1066" s="4">
        <v>10640</v>
      </c>
      <c r="C1066" s="32" t="s">
        <v>2316</v>
      </c>
      <c r="D1066" s="4" t="s">
        <v>3662</v>
      </c>
      <c r="E1066" s="4">
        <v>1</v>
      </c>
      <c r="F1066" s="4" t="s">
        <v>33</v>
      </c>
      <c r="G1066" s="2">
        <v>1707</v>
      </c>
      <c r="H1066" s="2">
        <v>2146.3000000000002</v>
      </c>
    </row>
    <row r="1067" spans="1:8" ht="30" hidden="1">
      <c r="A1067" s="4">
        <v>1065</v>
      </c>
      <c r="B1067" s="4">
        <v>10650</v>
      </c>
      <c r="C1067" s="32" t="s">
        <v>2317</v>
      </c>
      <c r="D1067" s="4" t="s">
        <v>249</v>
      </c>
      <c r="E1067" s="4">
        <v>1</v>
      </c>
      <c r="F1067" s="4" t="s">
        <v>33</v>
      </c>
      <c r="G1067" s="2">
        <v>287</v>
      </c>
      <c r="H1067" s="2">
        <v>3182.9</v>
      </c>
    </row>
    <row r="1068" spans="1:8" ht="60" hidden="1">
      <c r="A1068" s="4">
        <v>1066</v>
      </c>
      <c r="B1068" s="4">
        <v>10660</v>
      </c>
      <c r="C1068" s="32" t="s">
        <v>2318</v>
      </c>
      <c r="D1068" s="3" t="s">
        <v>1120</v>
      </c>
      <c r="E1068" s="4">
        <v>1</v>
      </c>
      <c r="F1068" s="4" t="s">
        <v>33</v>
      </c>
      <c r="G1068" s="2">
        <v>0</v>
      </c>
      <c r="H1068" s="2">
        <v>3398.7</v>
      </c>
    </row>
    <row r="1069" spans="1:8" hidden="1">
      <c r="A1069" s="4">
        <v>1067</v>
      </c>
      <c r="B1069" s="4">
        <v>10670</v>
      </c>
      <c r="C1069" s="32" t="s">
        <v>2319</v>
      </c>
      <c r="D1069" s="3" t="s">
        <v>250</v>
      </c>
      <c r="E1069" s="4">
        <v>1</v>
      </c>
      <c r="F1069" s="4" t="s">
        <v>33</v>
      </c>
      <c r="G1069" s="2">
        <v>375</v>
      </c>
      <c r="H1069" s="2">
        <v>5988.5</v>
      </c>
    </row>
    <row r="1070" spans="1:8" hidden="1">
      <c r="A1070" s="4">
        <v>1068</v>
      </c>
      <c r="B1070" s="4">
        <v>10680</v>
      </c>
      <c r="C1070" s="32" t="s">
        <v>2320</v>
      </c>
      <c r="D1070" s="3" t="s">
        <v>251</v>
      </c>
      <c r="E1070" s="4"/>
      <c r="F1070" s="4" t="s">
        <v>33</v>
      </c>
      <c r="G1070" s="4">
        <v>449</v>
      </c>
      <c r="H1070" s="4"/>
    </row>
    <row r="1071" spans="1:8" hidden="1">
      <c r="A1071" s="4">
        <v>1069</v>
      </c>
      <c r="B1071" s="4">
        <v>10690</v>
      </c>
      <c r="C1071" s="32" t="s">
        <v>2321</v>
      </c>
      <c r="D1071" s="4" t="s">
        <v>1121</v>
      </c>
      <c r="E1071" s="4">
        <v>1</v>
      </c>
      <c r="F1071" s="4" t="s">
        <v>33</v>
      </c>
      <c r="G1071" s="2">
        <v>655</v>
      </c>
      <c r="H1071" s="2">
        <v>3901.6</v>
      </c>
    </row>
    <row r="1072" spans="1:8" ht="120" hidden="1">
      <c r="A1072" s="4">
        <v>1070</v>
      </c>
      <c r="B1072" s="4">
        <v>10700</v>
      </c>
      <c r="C1072" s="32" t="s">
        <v>2322</v>
      </c>
      <c r="D1072" s="4" t="s">
        <v>252</v>
      </c>
      <c r="E1072" s="4">
        <v>1</v>
      </c>
      <c r="F1072" s="4" t="s">
        <v>33</v>
      </c>
      <c r="G1072" s="2">
        <v>0</v>
      </c>
      <c r="H1072" s="2">
        <v>4470.8</v>
      </c>
    </row>
    <row r="1073" spans="1:8" hidden="1">
      <c r="A1073" s="4">
        <v>1071</v>
      </c>
      <c r="B1073" s="4">
        <v>10710</v>
      </c>
      <c r="C1073" s="32" t="s">
        <v>2323</v>
      </c>
      <c r="D1073" s="4" t="s">
        <v>253</v>
      </c>
      <c r="E1073" s="4">
        <v>1</v>
      </c>
      <c r="F1073" s="4" t="s">
        <v>33</v>
      </c>
      <c r="G1073" s="2">
        <v>6390</v>
      </c>
      <c r="H1073" s="2">
        <v>5152</v>
      </c>
    </row>
    <row r="1074" spans="1:8" hidden="1">
      <c r="A1074" s="4">
        <v>1072</v>
      </c>
      <c r="B1074" s="4">
        <v>10720</v>
      </c>
      <c r="C1074" s="32" t="s">
        <v>2324</v>
      </c>
      <c r="D1074" s="3" t="s">
        <v>254</v>
      </c>
      <c r="E1074" s="4">
        <v>1</v>
      </c>
      <c r="F1074" s="4" t="s">
        <v>33</v>
      </c>
      <c r="G1074" s="2">
        <v>8802</v>
      </c>
      <c r="H1074" s="2">
        <v>14180.8</v>
      </c>
    </row>
    <row r="1075" spans="1:8" hidden="1">
      <c r="A1075" s="4">
        <v>1073</v>
      </c>
      <c r="B1075" s="4">
        <v>10730</v>
      </c>
      <c r="C1075" s="32" t="s">
        <v>2325</v>
      </c>
      <c r="D1075" s="4" t="s">
        <v>255</v>
      </c>
      <c r="E1075" s="4">
        <v>1</v>
      </c>
      <c r="F1075" s="4" t="s">
        <v>20</v>
      </c>
      <c r="G1075" s="2">
        <v>0</v>
      </c>
      <c r="H1075" s="2">
        <v>1475.1</v>
      </c>
    </row>
    <row r="1076" spans="1:8" hidden="1">
      <c r="A1076" s="4">
        <v>1074</v>
      </c>
      <c r="B1076" s="4">
        <v>10740</v>
      </c>
      <c r="C1076" s="32" t="s">
        <v>2326</v>
      </c>
      <c r="D1076" s="3" t="s">
        <v>256</v>
      </c>
      <c r="E1076" s="4"/>
      <c r="F1076" s="4" t="s">
        <v>20</v>
      </c>
      <c r="G1076" s="4">
        <v>1960</v>
      </c>
      <c r="H1076" s="4"/>
    </row>
    <row r="1077" spans="1:8" hidden="1">
      <c r="A1077" s="4">
        <v>1075</v>
      </c>
      <c r="B1077" s="4">
        <v>10750</v>
      </c>
      <c r="C1077" s="32" t="s">
        <v>2327</v>
      </c>
      <c r="D1077" s="4" t="s">
        <v>257</v>
      </c>
      <c r="E1077" s="4">
        <v>1</v>
      </c>
      <c r="F1077" s="4" t="s">
        <v>20</v>
      </c>
      <c r="G1077" s="2">
        <v>2584</v>
      </c>
      <c r="H1077" s="2">
        <v>1733.5</v>
      </c>
    </row>
    <row r="1078" spans="1:8" ht="45" hidden="1">
      <c r="A1078" s="4">
        <v>1076</v>
      </c>
      <c r="B1078" s="4">
        <v>10760</v>
      </c>
      <c r="C1078" s="32" t="s">
        <v>2328</v>
      </c>
      <c r="D1078" s="4" t="s">
        <v>1122</v>
      </c>
      <c r="E1078" s="4">
        <v>1</v>
      </c>
      <c r="F1078" s="4" t="s">
        <v>33</v>
      </c>
      <c r="G1078" s="2">
        <v>4077</v>
      </c>
      <c r="H1078" s="2">
        <v>2130.5</v>
      </c>
    </row>
    <row r="1079" spans="1:8" ht="45" hidden="1">
      <c r="A1079" s="4">
        <v>1077</v>
      </c>
      <c r="B1079" s="4">
        <v>10770</v>
      </c>
      <c r="C1079" s="32" t="s">
        <v>2329</v>
      </c>
      <c r="D1079" s="4" t="s">
        <v>258</v>
      </c>
      <c r="E1079" s="4">
        <v>1</v>
      </c>
      <c r="F1079" s="4" t="s">
        <v>33</v>
      </c>
      <c r="G1079" s="2">
        <v>4542</v>
      </c>
      <c r="H1079" s="2">
        <v>2570</v>
      </c>
    </row>
    <row r="1080" spans="1:8" ht="45" hidden="1">
      <c r="A1080" s="4">
        <v>1078</v>
      </c>
      <c r="B1080" s="4">
        <v>10780</v>
      </c>
      <c r="C1080" s="32" t="s">
        <v>2330</v>
      </c>
      <c r="D1080" s="4" t="s">
        <v>1123</v>
      </c>
      <c r="E1080" s="4">
        <v>1</v>
      </c>
      <c r="F1080" s="4" t="s">
        <v>33</v>
      </c>
      <c r="G1080" s="2">
        <v>7727</v>
      </c>
      <c r="H1080" s="2">
        <v>2771</v>
      </c>
    </row>
    <row r="1081" spans="1:8" ht="105" hidden="1">
      <c r="A1081" s="4">
        <v>1079</v>
      </c>
      <c r="B1081" s="4">
        <v>10790</v>
      </c>
      <c r="C1081" s="32" t="s">
        <v>2331</v>
      </c>
      <c r="D1081" s="4" t="s">
        <v>1124</v>
      </c>
      <c r="E1081" s="4">
        <v>1</v>
      </c>
      <c r="F1081" s="4" t="s">
        <v>33</v>
      </c>
      <c r="G1081" s="2">
        <v>0</v>
      </c>
      <c r="H1081" s="2">
        <v>4655</v>
      </c>
    </row>
    <row r="1082" spans="1:8" ht="30" hidden="1">
      <c r="A1082" s="4">
        <v>1080</v>
      </c>
      <c r="B1082" s="4">
        <v>10800</v>
      </c>
      <c r="C1082" s="32" t="s">
        <v>2332</v>
      </c>
      <c r="D1082" s="4" t="s">
        <v>1125</v>
      </c>
      <c r="E1082" s="4">
        <v>1</v>
      </c>
      <c r="F1082" s="4" t="s">
        <v>33</v>
      </c>
      <c r="G1082" s="2">
        <v>4833</v>
      </c>
      <c r="H1082" s="2">
        <v>7613.1</v>
      </c>
    </row>
    <row r="1083" spans="1:8" ht="30" hidden="1">
      <c r="A1083" s="4">
        <v>1081</v>
      </c>
      <c r="B1083" s="4">
        <v>10810</v>
      </c>
      <c r="C1083" s="32" t="s">
        <v>2333</v>
      </c>
      <c r="D1083" s="4" t="s">
        <v>259</v>
      </c>
      <c r="E1083" s="4">
        <v>1</v>
      </c>
      <c r="F1083" s="4" t="s">
        <v>33</v>
      </c>
      <c r="G1083" s="2">
        <v>5537</v>
      </c>
      <c r="H1083" s="2">
        <v>9738.6</v>
      </c>
    </row>
    <row r="1084" spans="1:8" ht="30" hidden="1">
      <c r="A1084" s="4">
        <v>1082</v>
      </c>
      <c r="B1084" s="4">
        <v>10820</v>
      </c>
      <c r="C1084" s="32" t="s">
        <v>2334</v>
      </c>
      <c r="D1084" s="4" t="s">
        <v>260</v>
      </c>
      <c r="E1084" s="4">
        <v>1</v>
      </c>
      <c r="F1084" s="4" t="s">
        <v>33</v>
      </c>
      <c r="G1084" s="2">
        <v>6426</v>
      </c>
      <c r="H1084" s="2">
        <v>13576.9</v>
      </c>
    </row>
    <row r="1085" spans="1:8" ht="45" hidden="1">
      <c r="A1085" s="4">
        <v>1083</v>
      </c>
      <c r="B1085" s="4">
        <v>10830</v>
      </c>
      <c r="C1085" s="32" t="s">
        <v>2335</v>
      </c>
      <c r="D1085" s="3" t="s">
        <v>261</v>
      </c>
      <c r="E1085" s="4"/>
      <c r="F1085" s="4" t="s">
        <v>33</v>
      </c>
      <c r="G1085" s="4">
        <v>18860</v>
      </c>
      <c r="H1085" s="4"/>
    </row>
    <row r="1086" spans="1:8" ht="30" hidden="1">
      <c r="A1086" s="4">
        <v>1084</v>
      </c>
      <c r="B1086" s="4">
        <v>10840</v>
      </c>
      <c r="C1086" s="32" t="s">
        <v>2336</v>
      </c>
      <c r="D1086" s="4" t="s">
        <v>262</v>
      </c>
      <c r="E1086" s="4">
        <v>1</v>
      </c>
      <c r="F1086" s="4" t="s">
        <v>33</v>
      </c>
      <c r="G1086" s="2">
        <v>2146</v>
      </c>
      <c r="H1086" s="2">
        <v>1368.2</v>
      </c>
    </row>
    <row r="1087" spans="1:8" ht="75" hidden="1">
      <c r="A1087" s="4">
        <v>1085</v>
      </c>
      <c r="B1087" s="4">
        <v>10850</v>
      </c>
      <c r="C1087" s="32" t="s">
        <v>2337</v>
      </c>
      <c r="D1087" s="4" t="s">
        <v>1126</v>
      </c>
      <c r="E1087" s="4">
        <v>1</v>
      </c>
      <c r="F1087" s="4" t="s">
        <v>20</v>
      </c>
      <c r="G1087" s="2">
        <v>0</v>
      </c>
      <c r="H1087" s="2">
        <v>1647.4</v>
      </c>
    </row>
    <row r="1088" spans="1:8" hidden="1">
      <c r="A1088" s="4">
        <v>1086</v>
      </c>
      <c r="B1088" s="4">
        <v>10860</v>
      </c>
      <c r="C1088" s="32" t="s">
        <v>2338</v>
      </c>
      <c r="D1088" s="4" t="s">
        <v>263</v>
      </c>
      <c r="E1088" s="4">
        <v>1</v>
      </c>
      <c r="F1088" s="4" t="s">
        <v>20</v>
      </c>
      <c r="G1088" s="2">
        <v>1984</v>
      </c>
      <c r="H1088" s="2">
        <v>2132.5</v>
      </c>
    </row>
    <row r="1089" spans="1:8" hidden="1">
      <c r="A1089" s="4">
        <v>1087</v>
      </c>
      <c r="B1089" s="4">
        <v>10870</v>
      </c>
      <c r="C1089" s="32" t="s">
        <v>2339</v>
      </c>
      <c r="D1089" s="4" t="s">
        <v>264</v>
      </c>
      <c r="E1089" s="4">
        <v>1</v>
      </c>
      <c r="F1089" s="4" t="s">
        <v>20</v>
      </c>
      <c r="G1089" s="2">
        <v>2433</v>
      </c>
      <c r="H1089" s="2">
        <v>2501.6999999999998</v>
      </c>
    </row>
    <row r="1090" spans="1:8" hidden="1">
      <c r="A1090" s="4">
        <v>1088</v>
      </c>
      <c r="B1090" s="4">
        <v>10880</v>
      </c>
      <c r="C1090" s="32" t="s">
        <v>2340</v>
      </c>
      <c r="D1090" s="4" t="s">
        <v>265</v>
      </c>
      <c r="E1090" s="4">
        <v>1</v>
      </c>
      <c r="F1090" s="4" t="s">
        <v>20</v>
      </c>
      <c r="G1090" s="2">
        <v>2933</v>
      </c>
      <c r="H1090" s="2">
        <v>3277.9</v>
      </c>
    </row>
    <row r="1091" spans="1:8" hidden="1">
      <c r="A1091" s="4">
        <v>1089</v>
      </c>
      <c r="B1091" s="4">
        <v>10890</v>
      </c>
      <c r="C1091" s="32" t="s">
        <v>2341</v>
      </c>
      <c r="D1091" s="4" t="s">
        <v>266</v>
      </c>
      <c r="E1091" s="4">
        <v>1</v>
      </c>
      <c r="F1091" s="4" t="s">
        <v>20</v>
      </c>
      <c r="G1091" s="2">
        <v>3183</v>
      </c>
      <c r="H1091" s="2">
        <v>4676.8</v>
      </c>
    </row>
    <row r="1092" spans="1:8" hidden="1">
      <c r="A1092" s="4">
        <v>1090</v>
      </c>
      <c r="B1092" s="4">
        <v>10900</v>
      </c>
      <c r="C1092" s="32" t="s">
        <v>2342</v>
      </c>
      <c r="D1092" s="4" t="s">
        <v>267</v>
      </c>
      <c r="E1092" s="4">
        <v>1</v>
      </c>
      <c r="F1092" s="4" t="s">
        <v>20</v>
      </c>
      <c r="G1092" s="2">
        <v>5394</v>
      </c>
      <c r="H1092" s="2">
        <v>7730.9</v>
      </c>
    </row>
    <row r="1093" spans="1:8" hidden="1">
      <c r="A1093" s="4">
        <v>1091</v>
      </c>
      <c r="B1093" s="4">
        <v>10910</v>
      </c>
      <c r="C1093" s="32" t="s">
        <v>2343</v>
      </c>
      <c r="D1093" s="4" t="s">
        <v>268</v>
      </c>
      <c r="E1093" s="4">
        <v>1</v>
      </c>
      <c r="F1093" s="4" t="s">
        <v>20</v>
      </c>
      <c r="G1093" s="2">
        <v>8897</v>
      </c>
      <c r="H1093" s="2">
        <v>9979.2000000000007</v>
      </c>
    </row>
    <row r="1094" spans="1:8" hidden="1">
      <c r="A1094" s="4">
        <v>1092</v>
      </c>
      <c r="B1094" s="4">
        <v>10920</v>
      </c>
      <c r="C1094" s="32" t="s">
        <v>2344</v>
      </c>
      <c r="D1094" s="4" t="s">
        <v>269</v>
      </c>
      <c r="E1094" s="4">
        <v>1</v>
      </c>
      <c r="F1094" s="4" t="s">
        <v>20</v>
      </c>
      <c r="G1094" s="2">
        <v>11496</v>
      </c>
      <c r="H1094" s="2">
        <v>14157</v>
      </c>
    </row>
    <row r="1095" spans="1:8" hidden="1">
      <c r="A1095" s="4">
        <v>1093</v>
      </c>
      <c r="B1095" s="4">
        <v>10930</v>
      </c>
      <c r="C1095" s="32" t="s">
        <v>2345</v>
      </c>
      <c r="D1095" s="3" t="s">
        <v>270</v>
      </c>
      <c r="E1095" s="4"/>
      <c r="F1095" s="4" t="s">
        <v>20</v>
      </c>
      <c r="G1095" s="4">
        <v>16202</v>
      </c>
      <c r="H1095" s="4"/>
    </row>
    <row r="1096" spans="1:8" ht="105" hidden="1">
      <c r="A1096" s="4">
        <v>1094</v>
      </c>
      <c r="B1096" s="4">
        <v>10940</v>
      </c>
      <c r="C1096" s="32" t="s">
        <v>2346</v>
      </c>
      <c r="D1096" s="4" t="s">
        <v>3663</v>
      </c>
      <c r="E1096" s="4">
        <v>1</v>
      </c>
      <c r="F1096" s="4" t="s">
        <v>20</v>
      </c>
      <c r="G1096" s="2">
        <v>0</v>
      </c>
      <c r="H1096" s="2">
        <v>1986.9</v>
      </c>
    </row>
    <row r="1097" spans="1:8" hidden="1">
      <c r="A1097" s="4">
        <v>1095</v>
      </c>
      <c r="B1097" s="4">
        <v>10950</v>
      </c>
      <c r="C1097" s="32" t="s">
        <v>2347</v>
      </c>
      <c r="D1097" s="4" t="s">
        <v>271</v>
      </c>
      <c r="E1097" s="4">
        <v>1</v>
      </c>
      <c r="F1097" s="4" t="s">
        <v>20</v>
      </c>
      <c r="G1097" s="2">
        <v>1467</v>
      </c>
      <c r="H1097" s="2">
        <v>2360.1999999999998</v>
      </c>
    </row>
    <row r="1098" spans="1:8" hidden="1">
      <c r="A1098" s="4">
        <v>1096</v>
      </c>
      <c r="B1098" s="4">
        <v>10960</v>
      </c>
      <c r="C1098" s="32" t="s">
        <v>2348</v>
      </c>
      <c r="D1098" s="4" t="s">
        <v>272</v>
      </c>
      <c r="E1098" s="4">
        <v>1</v>
      </c>
      <c r="F1098" s="4" t="s">
        <v>20</v>
      </c>
      <c r="G1098" s="2">
        <v>1782</v>
      </c>
      <c r="H1098" s="2">
        <v>2581.9</v>
      </c>
    </row>
    <row r="1099" spans="1:8" hidden="1">
      <c r="A1099" s="4">
        <v>1097</v>
      </c>
      <c r="B1099" s="4">
        <v>10970</v>
      </c>
      <c r="C1099" s="32" t="s">
        <v>2349</v>
      </c>
      <c r="D1099" s="4" t="s">
        <v>273</v>
      </c>
      <c r="E1099" s="4">
        <v>1</v>
      </c>
      <c r="F1099" s="4" t="s">
        <v>20</v>
      </c>
      <c r="G1099" s="2">
        <v>2306</v>
      </c>
      <c r="H1099" s="2">
        <v>2844.3</v>
      </c>
    </row>
    <row r="1100" spans="1:8" hidden="1">
      <c r="A1100" s="4">
        <v>1098</v>
      </c>
      <c r="B1100" s="4">
        <v>10980</v>
      </c>
      <c r="C1100" s="32" t="s">
        <v>2350</v>
      </c>
      <c r="D1100" s="4" t="s">
        <v>274</v>
      </c>
      <c r="E1100" s="4"/>
      <c r="F1100" s="4" t="s">
        <v>20</v>
      </c>
      <c r="G1100" s="4">
        <v>2705</v>
      </c>
      <c r="H1100" s="4"/>
    </row>
    <row r="1101" spans="1:8" hidden="1">
      <c r="A1101" s="4">
        <v>1099</v>
      </c>
      <c r="B1101" s="4">
        <v>10990</v>
      </c>
      <c r="C1101" s="32" t="s">
        <v>2351</v>
      </c>
      <c r="D1101" s="4" t="s">
        <v>275</v>
      </c>
      <c r="E1101" s="4">
        <v>1</v>
      </c>
      <c r="F1101" s="4" t="s">
        <v>20</v>
      </c>
      <c r="G1101" s="2">
        <v>3739</v>
      </c>
      <c r="H1101" s="2">
        <v>1328.6</v>
      </c>
    </row>
    <row r="1102" spans="1:8" hidden="1">
      <c r="A1102" s="4">
        <v>1100</v>
      </c>
      <c r="B1102" s="4">
        <v>11000</v>
      </c>
      <c r="C1102" s="32" t="s">
        <v>2352</v>
      </c>
      <c r="D1102" s="4" t="s">
        <v>276</v>
      </c>
      <c r="E1102" s="4">
        <v>1</v>
      </c>
      <c r="F1102" s="4" t="s">
        <v>20</v>
      </c>
      <c r="G1102" s="2">
        <v>5373</v>
      </c>
      <c r="H1102" s="2">
        <v>1494.9</v>
      </c>
    </row>
    <row r="1103" spans="1:8" hidden="1">
      <c r="A1103" s="4">
        <v>1101</v>
      </c>
      <c r="B1103" s="4">
        <v>11010</v>
      </c>
      <c r="C1103" s="32" t="s">
        <v>2353</v>
      </c>
      <c r="D1103" s="4" t="s">
        <v>277</v>
      </c>
      <c r="E1103" s="4">
        <v>1</v>
      </c>
      <c r="F1103" s="4" t="s">
        <v>20</v>
      </c>
      <c r="G1103" s="2">
        <v>8944</v>
      </c>
      <c r="H1103" s="2">
        <v>1594.9</v>
      </c>
    </row>
    <row r="1104" spans="1:8" hidden="1">
      <c r="A1104" s="4">
        <v>1102</v>
      </c>
      <c r="B1104" s="4">
        <v>11020</v>
      </c>
      <c r="C1104" s="32" t="s">
        <v>2354</v>
      </c>
      <c r="D1104" s="4" t="s">
        <v>278</v>
      </c>
      <c r="E1104" s="4">
        <v>1</v>
      </c>
      <c r="F1104" s="4" t="s">
        <v>20</v>
      </c>
      <c r="G1104" s="2">
        <v>11676</v>
      </c>
      <c r="H1104" s="2">
        <v>1760.2</v>
      </c>
    </row>
    <row r="1105" spans="1:10" hidden="1">
      <c r="A1105" s="4">
        <v>1103</v>
      </c>
      <c r="B1105" s="4">
        <v>11030</v>
      </c>
      <c r="C1105" s="32" t="s">
        <v>2355</v>
      </c>
      <c r="D1105" s="3" t="s">
        <v>279</v>
      </c>
      <c r="E1105" s="4"/>
      <c r="F1105" s="4" t="s">
        <v>20</v>
      </c>
      <c r="G1105" s="4">
        <v>16730</v>
      </c>
      <c r="H1105" s="4"/>
    </row>
    <row r="1106" spans="1:10" ht="75" hidden="1">
      <c r="A1106" s="4">
        <v>1104</v>
      </c>
      <c r="B1106" s="4">
        <v>11040</v>
      </c>
      <c r="C1106" s="32" t="s">
        <v>2356</v>
      </c>
      <c r="D1106" s="4" t="s">
        <v>3664</v>
      </c>
      <c r="E1106" s="4">
        <v>1</v>
      </c>
      <c r="F1106" s="4" t="s">
        <v>20</v>
      </c>
      <c r="G1106" s="2">
        <v>0</v>
      </c>
      <c r="H1106" s="2">
        <v>2151.3000000000002</v>
      </c>
    </row>
    <row r="1107" spans="1:10" hidden="1">
      <c r="A1107" s="4">
        <v>1105</v>
      </c>
      <c r="B1107" s="4">
        <v>11050</v>
      </c>
      <c r="C1107" s="32" t="s">
        <v>2357</v>
      </c>
      <c r="D1107" s="4" t="s">
        <v>271</v>
      </c>
      <c r="E1107" s="4">
        <v>1</v>
      </c>
      <c r="F1107" s="4" t="s">
        <v>20</v>
      </c>
      <c r="G1107" s="2">
        <v>2187</v>
      </c>
      <c r="H1107" s="2">
        <v>2536.4</v>
      </c>
      <c r="J1107" s="1" t="s">
        <v>25</v>
      </c>
    </row>
    <row r="1108" spans="1:10" hidden="1">
      <c r="A1108" s="4">
        <v>1106</v>
      </c>
      <c r="B1108" s="4">
        <v>11060</v>
      </c>
      <c r="C1108" s="32" t="s">
        <v>2358</v>
      </c>
      <c r="D1108" s="4" t="s">
        <v>272</v>
      </c>
      <c r="E1108" s="4">
        <v>1</v>
      </c>
      <c r="F1108" s="4" t="s">
        <v>20</v>
      </c>
      <c r="G1108" s="2">
        <v>2647</v>
      </c>
      <c r="H1108" s="2">
        <v>2697.8</v>
      </c>
      <c r="J1108" s="1" t="s">
        <v>25</v>
      </c>
    </row>
    <row r="1109" spans="1:10" hidden="1">
      <c r="A1109" s="4">
        <v>1107</v>
      </c>
      <c r="B1109" s="4">
        <v>11070</v>
      </c>
      <c r="C1109" s="32" t="s">
        <v>2359</v>
      </c>
      <c r="D1109" s="4" t="s">
        <v>273</v>
      </c>
      <c r="E1109" s="4">
        <v>1</v>
      </c>
      <c r="F1109" s="4" t="s">
        <v>20</v>
      </c>
      <c r="G1109" s="2">
        <v>2921</v>
      </c>
      <c r="H1109" s="2">
        <v>3015.5</v>
      </c>
      <c r="J1109" s="1" t="s">
        <v>25</v>
      </c>
    </row>
    <row r="1110" spans="1:10" hidden="1">
      <c r="A1110" s="4">
        <v>1108</v>
      </c>
      <c r="B1110" s="4">
        <v>11080</v>
      </c>
      <c r="C1110" s="32" t="s">
        <v>2360</v>
      </c>
      <c r="D1110" s="4" t="s">
        <v>266</v>
      </c>
      <c r="E1110" s="4">
        <v>1</v>
      </c>
      <c r="F1110" s="4" t="s">
        <v>20</v>
      </c>
      <c r="G1110" s="2">
        <v>3248</v>
      </c>
      <c r="H1110" s="2">
        <v>5381.6</v>
      </c>
      <c r="J1110" s="1" t="s">
        <v>25</v>
      </c>
    </row>
    <row r="1111" spans="1:10" ht="30" hidden="1">
      <c r="A1111" s="4">
        <v>1109</v>
      </c>
      <c r="B1111" s="4">
        <v>11090</v>
      </c>
      <c r="C1111" s="32" t="s">
        <v>2361</v>
      </c>
      <c r="D1111" s="4" t="s">
        <v>280</v>
      </c>
      <c r="E1111" s="4">
        <v>1</v>
      </c>
      <c r="F1111" s="4" t="s">
        <v>20</v>
      </c>
      <c r="G1111" s="2">
        <v>0</v>
      </c>
      <c r="H1111" s="2">
        <v>7242.8</v>
      </c>
      <c r="J1111" s="1" t="s">
        <v>25</v>
      </c>
    </row>
    <row r="1112" spans="1:10" hidden="1">
      <c r="A1112" s="4">
        <v>1110</v>
      </c>
      <c r="B1112" s="4">
        <v>11100</v>
      </c>
      <c r="C1112" s="32" t="s">
        <v>2362</v>
      </c>
      <c r="D1112" s="3" t="s">
        <v>271</v>
      </c>
      <c r="E1112" s="4"/>
      <c r="F1112" s="4" t="s">
        <v>33</v>
      </c>
      <c r="G1112" s="4">
        <v>1519</v>
      </c>
      <c r="H1112" s="4"/>
      <c r="J1112" s="1" t="s">
        <v>25</v>
      </c>
    </row>
    <row r="1113" spans="1:10" hidden="1">
      <c r="A1113" s="4">
        <v>1111</v>
      </c>
      <c r="B1113" s="4">
        <v>11110</v>
      </c>
      <c r="C1113" s="32" t="s">
        <v>2363</v>
      </c>
      <c r="D1113" s="4" t="s">
        <v>272</v>
      </c>
      <c r="E1113" s="4">
        <v>1</v>
      </c>
      <c r="F1113" s="4" t="s">
        <v>33</v>
      </c>
      <c r="G1113" s="2">
        <v>1725</v>
      </c>
      <c r="H1113" s="2">
        <v>38176.400000000001</v>
      </c>
      <c r="J1113" s="1" t="s">
        <v>25</v>
      </c>
    </row>
    <row r="1114" spans="1:10" hidden="1">
      <c r="A1114" s="4">
        <v>1112</v>
      </c>
      <c r="B1114" s="4">
        <v>11120</v>
      </c>
      <c r="C1114" s="32" t="s">
        <v>2364</v>
      </c>
      <c r="D1114" s="4" t="s">
        <v>273</v>
      </c>
      <c r="E1114" s="4">
        <v>1</v>
      </c>
      <c r="F1114" s="4" t="s">
        <v>33</v>
      </c>
      <c r="G1114" s="2">
        <v>1849</v>
      </c>
      <c r="H1114" s="2">
        <v>17248.8</v>
      </c>
    </row>
    <row r="1115" spans="1:10" hidden="1">
      <c r="A1115" s="4">
        <v>1113</v>
      </c>
      <c r="B1115" s="4">
        <v>11130</v>
      </c>
      <c r="C1115" s="32" t="s">
        <v>2365</v>
      </c>
      <c r="D1115" s="4" t="s">
        <v>266</v>
      </c>
      <c r="E1115" s="4">
        <v>1</v>
      </c>
      <c r="F1115" s="4" t="s">
        <v>33</v>
      </c>
      <c r="G1115" s="2">
        <v>2044</v>
      </c>
      <c r="H1115" s="2">
        <v>46339.9</v>
      </c>
    </row>
    <row r="1116" spans="1:10" ht="105" hidden="1">
      <c r="A1116" s="4">
        <v>1114</v>
      </c>
      <c r="B1116" s="4">
        <v>11140</v>
      </c>
      <c r="C1116" s="32" t="s">
        <v>2366</v>
      </c>
      <c r="D1116" s="4" t="s">
        <v>3665</v>
      </c>
      <c r="E1116" s="4">
        <v>1</v>
      </c>
      <c r="F1116" s="4" t="s">
        <v>20</v>
      </c>
      <c r="G1116" s="2">
        <v>0</v>
      </c>
      <c r="H1116" s="2">
        <v>26447.9</v>
      </c>
    </row>
    <row r="1117" spans="1:10" hidden="1">
      <c r="A1117" s="4">
        <v>1115</v>
      </c>
      <c r="B1117" s="4">
        <v>11150</v>
      </c>
      <c r="C1117" s="32" t="s">
        <v>2367</v>
      </c>
      <c r="D1117" s="4" t="s">
        <v>281</v>
      </c>
      <c r="E1117" s="4">
        <v>1</v>
      </c>
      <c r="F1117" s="4" t="s">
        <v>20</v>
      </c>
      <c r="G1117" s="2">
        <v>2512</v>
      </c>
      <c r="H1117" s="2">
        <v>55769.7</v>
      </c>
    </row>
    <row r="1118" spans="1:10" hidden="1">
      <c r="A1118" s="4">
        <v>1116</v>
      </c>
      <c r="B1118" s="4">
        <v>11160</v>
      </c>
      <c r="C1118" s="32" t="s">
        <v>2368</v>
      </c>
      <c r="D1118" s="4" t="s">
        <v>282</v>
      </c>
      <c r="E1118" s="4">
        <v>1</v>
      </c>
      <c r="F1118" s="4" t="s">
        <v>20</v>
      </c>
      <c r="G1118" s="2">
        <v>3019</v>
      </c>
      <c r="H1118" s="2">
        <v>33921.4</v>
      </c>
    </row>
    <row r="1119" spans="1:10" hidden="1">
      <c r="A1119" s="4">
        <v>1117</v>
      </c>
      <c r="B1119" s="4">
        <v>11170</v>
      </c>
      <c r="C1119" s="32" t="s">
        <v>2369</v>
      </c>
      <c r="D1119" s="4" t="s">
        <v>283</v>
      </c>
      <c r="E1119" s="4">
        <v>1</v>
      </c>
      <c r="F1119" s="4" t="s">
        <v>20</v>
      </c>
      <c r="G1119" s="2">
        <v>3206</v>
      </c>
      <c r="H1119" s="2">
        <v>17248.8</v>
      </c>
    </row>
    <row r="1120" spans="1:10" hidden="1">
      <c r="A1120" s="4">
        <v>1118</v>
      </c>
      <c r="B1120" s="4">
        <v>11180</v>
      </c>
      <c r="C1120" s="32" t="s">
        <v>2370</v>
      </c>
      <c r="D1120" s="4" t="s">
        <v>284</v>
      </c>
      <c r="E1120" s="4">
        <v>1</v>
      </c>
      <c r="F1120" s="4" t="s">
        <v>20</v>
      </c>
      <c r="G1120" s="2">
        <v>3611</v>
      </c>
      <c r="H1120" s="2">
        <v>26447.9</v>
      </c>
    </row>
    <row r="1121" spans="1:8" hidden="1">
      <c r="A1121" s="4">
        <v>1119</v>
      </c>
      <c r="B1121" s="4">
        <v>11190</v>
      </c>
      <c r="C1121" s="32" t="s">
        <v>2371</v>
      </c>
      <c r="D1121" s="4" t="s">
        <v>285</v>
      </c>
      <c r="E1121" s="4">
        <v>1</v>
      </c>
      <c r="F1121" s="4" t="s">
        <v>20</v>
      </c>
      <c r="G1121" s="2">
        <v>6618</v>
      </c>
      <c r="H1121" s="2">
        <v>33921.4</v>
      </c>
    </row>
    <row r="1122" spans="1:8" hidden="1">
      <c r="A1122" s="4">
        <v>1120</v>
      </c>
      <c r="B1122" s="4">
        <v>11200</v>
      </c>
      <c r="C1122" s="32" t="s">
        <v>2372</v>
      </c>
      <c r="D1122" s="4" t="s">
        <v>286</v>
      </c>
      <c r="E1122" s="4">
        <v>1</v>
      </c>
      <c r="F1122" s="4" t="s">
        <v>20</v>
      </c>
      <c r="G1122" s="2">
        <v>8981</v>
      </c>
      <c r="H1122" s="2">
        <v>17248.8</v>
      </c>
    </row>
    <row r="1123" spans="1:8" ht="45" hidden="1">
      <c r="A1123" s="4">
        <v>1121</v>
      </c>
      <c r="B1123" s="4">
        <v>11210</v>
      </c>
      <c r="C1123" s="32" t="s">
        <v>2373</v>
      </c>
      <c r="D1123" s="4" t="s">
        <v>287</v>
      </c>
      <c r="E1123" s="4">
        <v>1</v>
      </c>
      <c r="F1123" s="4" t="s">
        <v>33</v>
      </c>
      <c r="G1123" s="2">
        <v>0</v>
      </c>
      <c r="H1123" s="2">
        <v>27022.1</v>
      </c>
    </row>
    <row r="1124" spans="1:8" hidden="1">
      <c r="A1124" s="4">
        <v>1122</v>
      </c>
      <c r="B1124" s="4">
        <v>11220</v>
      </c>
      <c r="C1124" s="32" t="s">
        <v>2374</v>
      </c>
      <c r="D1124" s="4" t="s">
        <v>288</v>
      </c>
      <c r="E1124" s="4"/>
      <c r="F1124" s="4" t="s">
        <v>33</v>
      </c>
      <c r="G1124" s="4">
        <v>39723</v>
      </c>
      <c r="H1124" s="4"/>
    </row>
    <row r="1125" spans="1:8" hidden="1">
      <c r="A1125" s="4">
        <v>1123</v>
      </c>
      <c r="B1125" s="4">
        <v>11230</v>
      </c>
      <c r="C1125" s="32" t="s">
        <v>2375</v>
      </c>
      <c r="D1125" s="4" t="s">
        <v>289</v>
      </c>
      <c r="E1125" s="4">
        <v>1</v>
      </c>
      <c r="F1125" s="4" t="s">
        <v>33</v>
      </c>
      <c r="G1125" s="4">
        <v>17947</v>
      </c>
      <c r="H1125" s="4">
        <v>384.1</v>
      </c>
    </row>
    <row r="1126" spans="1:8" hidden="1">
      <c r="A1126" s="4">
        <v>1124</v>
      </c>
      <c r="B1126" s="4">
        <v>11240</v>
      </c>
      <c r="C1126" s="32" t="s">
        <v>2376</v>
      </c>
      <c r="D1126" s="4" t="s">
        <v>290</v>
      </c>
      <c r="E1126" s="4">
        <v>1</v>
      </c>
      <c r="F1126" s="4" t="s">
        <v>33</v>
      </c>
      <c r="G1126" s="4">
        <v>48218</v>
      </c>
      <c r="H1126" s="4">
        <v>391.1</v>
      </c>
    </row>
    <row r="1127" spans="1:8" hidden="1">
      <c r="A1127" s="4">
        <v>1125</v>
      </c>
      <c r="B1127" s="4">
        <v>11250</v>
      </c>
      <c r="C1127" s="32" t="s">
        <v>2377</v>
      </c>
      <c r="D1127" s="4" t="s">
        <v>291</v>
      </c>
      <c r="E1127" s="4">
        <v>1</v>
      </c>
      <c r="F1127" s="4" t="s">
        <v>33</v>
      </c>
      <c r="G1127" s="4">
        <v>27518</v>
      </c>
      <c r="H1127" s="4">
        <v>431.6</v>
      </c>
    </row>
    <row r="1128" spans="1:8" hidden="1">
      <c r="A1128" s="4">
        <v>1126</v>
      </c>
      <c r="B1128" s="4">
        <v>11260</v>
      </c>
      <c r="C1128" s="32" t="s">
        <v>2378</v>
      </c>
      <c r="D1128" s="4" t="s">
        <v>292</v>
      </c>
      <c r="E1128" s="4">
        <v>1</v>
      </c>
      <c r="F1128" s="4" t="s">
        <v>33</v>
      </c>
      <c r="G1128" s="4">
        <v>58028</v>
      </c>
      <c r="H1128" s="4">
        <v>439.6</v>
      </c>
    </row>
    <row r="1129" spans="1:8" hidden="1">
      <c r="A1129" s="4">
        <v>1127</v>
      </c>
      <c r="B1129" s="4">
        <v>11270</v>
      </c>
      <c r="C1129" s="32" t="s">
        <v>2379</v>
      </c>
      <c r="D1129" s="4" t="s">
        <v>293</v>
      </c>
      <c r="E1129" s="4"/>
      <c r="F1129" s="4" t="s">
        <v>33</v>
      </c>
      <c r="G1129" s="4">
        <v>35296</v>
      </c>
      <c r="H1129" s="4"/>
    </row>
    <row r="1130" spans="1:8" ht="30" hidden="1">
      <c r="A1130" s="4">
        <v>1128</v>
      </c>
      <c r="B1130" s="4">
        <v>11280</v>
      </c>
      <c r="C1130" s="32" t="s">
        <v>2380</v>
      </c>
      <c r="D1130" s="4" t="s">
        <v>294</v>
      </c>
      <c r="E1130" s="4">
        <v>1</v>
      </c>
      <c r="F1130" s="4" t="s">
        <v>33</v>
      </c>
      <c r="G1130" s="4">
        <v>17947</v>
      </c>
      <c r="H1130" s="4">
        <v>923.7</v>
      </c>
    </row>
    <row r="1131" spans="1:8" ht="30" hidden="1">
      <c r="A1131" s="4">
        <v>1129</v>
      </c>
      <c r="B1131" s="4">
        <v>11290</v>
      </c>
      <c r="C1131" s="32" t="s">
        <v>2381</v>
      </c>
      <c r="D1131" s="4" t="s">
        <v>295</v>
      </c>
      <c r="E1131" s="4">
        <v>1</v>
      </c>
      <c r="F1131" s="4" t="s">
        <v>33</v>
      </c>
      <c r="G1131" s="4">
        <v>27518</v>
      </c>
      <c r="H1131" s="4">
        <v>960.3</v>
      </c>
    </row>
    <row r="1132" spans="1:8" ht="30" hidden="1">
      <c r="A1132" s="4">
        <v>1130</v>
      </c>
      <c r="B1132" s="4">
        <v>11300</v>
      </c>
      <c r="C1132" s="32" t="s">
        <v>2382</v>
      </c>
      <c r="D1132" s="4" t="s">
        <v>296</v>
      </c>
      <c r="E1132" s="4"/>
      <c r="F1132" s="4" t="s">
        <v>33</v>
      </c>
      <c r="G1132" s="4">
        <v>35296</v>
      </c>
      <c r="H1132" s="4"/>
    </row>
    <row r="1133" spans="1:8" ht="30" hidden="1">
      <c r="A1133" s="4">
        <v>1131</v>
      </c>
      <c r="B1133" s="4">
        <v>11310</v>
      </c>
      <c r="C1133" s="32" t="s">
        <v>2383</v>
      </c>
      <c r="D1133" s="4" t="s">
        <v>1127</v>
      </c>
      <c r="E1133" s="4">
        <v>1</v>
      </c>
      <c r="F1133" s="4" t="s">
        <v>33</v>
      </c>
      <c r="G1133" s="4">
        <v>17947</v>
      </c>
      <c r="H1133" s="4">
        <v>717.8</v>
      </c>
    </row>
    <row r="1134" spans="1:8" ht="30" hidden="1">
      <c r="A1134" s="4">
        <v>1132</v>
      </c>
      <c r="B1134" s="4">
        <v>11320</v>
      </c>
      <c r="C1134" s="32" t="s">
        <v>2384</v>
      </c>
      <c r="D1134" s="4" t="s">
        <v>1128</v>
      </c>
      <c r="E1134" s="4">
        <v>1</v>
      </c>
      <c r="F1134" s="4" t="s">
        <v>33</v>
      </c>
      <c r="G1134" s="4">
        <v>28236</v>
      </c>
      <c r="H1134" s="4">
        <v>896.9</v>
      </c>
    </row>
    <row r="1135" spans="1:8" ht="120" hidden="1">
      <c r="A1135" s="4">
        <v>1133</v>
      </c>
      <c r="B1135" s="4">
        <v>11330</v>
      </c>
      <c r="C1135" s="32" t="s">
        <v>2385</v>
      </c>
      <c r="D1135" s="4" t="s">
        <v>3666</v>
      </c>
      <c r="E1135" s="4">
        <v>1</v>
      </c>
      <c r="F1135" s="4" t="s">
        <v>26</v>
      </c>
      <c r="G1135" s="2">
        <v>0</v>
      </c>
      <c r="H1135" s="2">
        <v>1215.7</v>
      </c>
    </row>
    <row r="1136" spans="1:8" hidden="1">
      <c r="A1136" s="4">
        <v>1134</v>
      </c>
      <c r="B1136" s="4">
        <v>11340</v>
      </c>
      <c r="C1136" s="32" t="s">
        <v>2386</v>
      </c>
      <c r="D1136" s="4" t="s">
        <v>301</v>
      </c>
      <c r="E1136" s="4"/>
      <c r="F1136" s="4" t="s">
        <v>26</v>
      </c>
      <c r="G1136" s="4">
        <v>389</v>
      </c>
      <c r="H1136" s="4"/>
    </row>
    <row r="1137" spans="1:8" ht="30" hidden="1">
      <c r="A1137" s="4">
        <v>1135</v>
      </c>
      <c r="B1137" s="4">
        <v>11350</v>
      </c>
      <c r="C1137" s="32" t="s">
        <v>2387</v>
      </c>
      <c r="D1137" s="4" t="s">
        <v>302</v>
      </c>
      <c r="E1137" s="4">
        <v>1</v>
      </c>
      <c r="F1137" s="4" t="s">
        <v>26</v>
      </c>
      <c r="G1137" s="2">
        <v>396</v>
      </c>
      <c r="H1137" s="2">
        <v>1933.5</v>
      </c>
    </row>
    <row r="1138" spans="1:8" ht="45" hidden="1">
      <c r="A1138" s="4">
        <v>1136</v>
      </c>
      <c r="B1138" s="4">
        <v>11360</v>
      </c>
      <c r="C1138" s="32" t="s">
        <v>2388</v>
      </c>
      <c r="D1138" s="4" t="s">
        <v>361</v>
      </c>
      <c r="E1138" s="4">
        <v>1</v>
      </c>
      <c r="F1138" s="4" t="s">
        <v>26</v>
      </c>
      <c r="G1138" s="2">
        <v>449</v>
      </c>
      <c r="H1138" s="2">
        <v>2105.6999999999998</v>
      </c>
    </row>
    <row r="1139" spans="1:8" ht="45" hidden="1">
      <c r="A1139" s="4">
        <v>1137</v>
      </c>
      <c r="B1139" s="4">
        <v>11370</v>
      </c>
      <c r="C1139" s="32" t="s">
        <v>2389</v>
      </c>
      <c r="D1139" s="4" t="s">
        <v>362</v>
      </c>
      <c r="E1139" s="4">
        <v>1</v>
      </c>
      <c r="F1139" s="4" t="s">
        <v>26</v>
      </c>
      <c r="G1139" s="4">
        <v>457</v>
      </c>
      <c r="H1139" s="4">
        <v>460.4</v>
      </c>
    </row>
    <row r="1140" spans="1:8" ht="45" hidden="1">
      <c r="A1140" s="4">
        <v>1138</v>
      </c>
      <c r="B1140" s="4">
        <v>11380</v>
      </c>
      <c r="C1140" s="32" t="s">
        <v>2390</v>
      </c>
      <c r="D1140" s="4" t="s">
        <v>1129</v>
      </c>
      <c r="E1140" s="4">
        <v>1</v>
      </c>
      <c r="F1140" s="4" t="s">
        <v>9</v>
      </c>
      <c r="G1140" s="4">
        <v>0</v>
      </c>
      <c r="H1140" s="4">
        <v>100</v>
      </c>
    </row>
    <row r="1141" spans="1:8" ht="30" hidden="1">
      <c r="A1141" s="4">
        <v>1139</v>
      </c>
      <c r="B1141" s="4">
        <v>11390</v>
      </c>
      <c r="C1141" s="32" t="s">
        <v>2391</v>
      </c>
      <c r="D1141" s="4" t="s">
        <v>303</v>
      </c>
      <c r="E1141" s="4"/>
      <c r="F1141" s="4" t="s">
        <v>9</v>
      </c>
      <c r="G1141" s="4">
        <v>1072</v>
      </c>
      <c r="H1141" s="4"/>
    </row>
    <row r="1142" spans="1:8" hidden="1">
      <c r="A1142" s="4">
        <v>1140</v>
      </c>
      <c r="B1142" s="4">
        <v>11400</v>
      </c>
      <c r="C1142" s="32" t="s">
        <v>2392</v>
      </c>
      <c r="D1142" s="4" t="s">
        <v>304</v>
      </c>
      <c r="E1142" s="4">
        <v>1</v>
      </c>
      <c r="F1142" s="4" t="s">
        <v>9</v>
      </c>
      <c r="G1142" s="4">
        <v>1122</v>
      </c>
      <c r="H1142" s="4">
        <v>442.5</v>
      </c>
    </row>
    <row r="1143" spans="1:8" ht="45" hidden="1">
      <c r="A1143" s="4">
        <v>1141</v>
      </c>
      <c r="B1143" s="4">
        <v>11410</v>
      </c>
      <c r="C1143" s="32" t="s">
        <v>2393</v>
      </c>
      <c r="D1143" s="4" t="s">
        <v>363</v>
      </c>
      <c r="E1143" s="4">
        <v>1</v>
      </c>
      <c r="F1143" s="4" t="s">
        <v>9</v>
      </c>
      <c r="G1143" s="4">
        <v>0</v>
      </c>
      <c r="H1143" s="4">
        <v>471.2</v>
      </c>
    </row>
    <row r="1144" spans="1:8" hidden="1">
      <c r="A1144" s="4">
        <v>1142</v>
      </c>
      <c r="B1144" s="4">
        <v>11420</v>
      </c>
      <c r="C1144" s="32" t="s">
        <v>2394</v>
      </c>
      <c r="D1144" s="4" t="s">
        <v>305</v>
      </c>
      <c r="E1144" s="4">
        <v>1</v>
      </c>
      <c r="F1144" s="4" t="s">
        <v>9</v>
      </c>
      <c r="G1144" s="4">
        <v>854</v>
      </c>
      <c r="H1144" s="4">
        <v>74.3</v>
      </c>
    </row>
    <row r="1145" spans="1:8" hidden="1">
      <c r="A1145" s="4">
        <v>1143</v>
      </c>
      <c r="B1145" s="4">
        <v>11430</v>
      </c>
      <c r="C1145" s="32" t="s">
        <v>2395</v>
      </c>
      <c r="D1145" s="4" t="s">
        <v>306</v>
      </c>
      <c r="E1145" s="4"/>
      <c r="F1145" s="4" t="s">
        <v>9</v>
      </c>
      <c r="G1145" s="4">
        <v>1086</v>
      </c>
      <c r="H1145" s="4"/>
    </row>
    <row r="1146" spans="1:8" hidden="1">
      <c r="A1146" s="4">
        <v>1144</v>
      </c>
      <c r="B1146" s="4">
        <v>11440</v>
      </c>
      <c r="C1146" s="32" t="s">
        <v>2396</v>
      </c>
      <c r="D1146" s="4" t="s">
        <v>307</v>
      </c>
      <c r="E1146" s="4">
        <v>1</v>
      </c>
      <c r="F1146" s="4" t="s">
        <v>9</v>
      </c>
      <c r="G1146" s="4">
        <v>1379</v>
      </c>
      <c r="H1146" s="4">
        <v>538.6</v>
      </c>
    </row>
    <row r="1147" spans="1:8" ht="60" hidden="1">
      <c r="A1147" s="4">
        <v>1145</v>
      </c>
      <c r="B1147" s="4">
        <v>11450</v>
      </c>
      <c r="C1147" s="32" t="s">
        <v>2397</v>
      </c>
      <c r="D1147" s="4" t="s">
        <v>1130</v>
      </c>
      <c r="E1147" s="4">
        <v>1</v>
      </c>
      <c r="F1147" s="4" t="s">
        <v>33</v>
      </c>
      <c r="G1147" s="4">
        <v>0</v>
      </c>
      <c r="H1147" s="4">
        <v>550.4</v>
      </c>
    </row>
    <row r="1148" spans="1:8" hidden="1">
      <c r="A1148" s="4">
        <v>1146</v>
      </c>
      <c r="B1148" s="4">
        <v>11460</v>
      </c>
      <c r="C1148" s="32" t="s">
        <v>2398</v>
      </c>
      <c r="D1148" s="4" t="s">
        <v>308</v>
      </c>
      <c r="E1148" s="4">
        <v>1</v>
      </c>
      <c r="F1148" s="4" t="s">
        <v>33</v>
      </c>
      <c r="G1148" s="4">
        <v>2101</v>
      </c>
      <c r="H1148" s="4">
        <v>352.4</v>
      </c>
    </row>
    <row r="1149" spans="1:8" hidden="1">
      <c r="A1149" s="4">
        <v>1147</v>
      </c>
      <c r="B1149" s="4">
        <v>11470</v>
      </c>
      <c r="C1149" s="32" t="s">
        <v>2399</v>
      </c>
      <c r="D1149" s="4" t="s">
        <v>309</v>
      </c>
      <c r="E1149" s="4"/>
      <c r="F1149" s="4" t="s">
        <v>33</v>
      </c>
      <c r="G1149" s="4">
        <v>2280</v>
      </c>
      <c r="H1149" s="4"/>
    </row>
    <row r="1150" spans="1:8" ht="105" hidden="1">
      <c r="A1150" s="4">
        <v>1148</v>
      </c>
      <c r="B1150" s="4">
        <v>11480</v>
      </c>
      <c r="C1150" s="32" t="s">
        <v>2400</v>
      </c>
      <c r="D1150" s="4" t="s">
        <v>1131</v>
      </c>
      <c r="E1150" s="4">
        <v>1</v>
      </c>
      <c r="F1150" s="4" t="s">
        <v>26</v>
      </c>
      <c r="G1150" s="4">
        <v>483</v>
      </c>
      <c r="H1150" s="4">
        <v>51.5</v>
      </c>
    </row>
    <row r="1151" spans="1:8" ht="45" hidden="1">
      <c r="A1151" s="4">
        <v>1149</v>
      </c>
      <c r="B1151" s="4">
        <v>11490</v>
      </c>
      <c r="C1151" s="32" t="s">
        <v>2401</v>
      </c>
      <c r="D1151" s="4" t="s">
        <v>364</v>
      </c>
      <c r="E1151" s="4">
        <v>1</v>
      </c>
      <c r="F1151" s="4" t="s">
        <v>33</v>
      </c>
      <c r="G1151" s="4">
        <v>110</v>
      </c>
      <c r="H1151" s="4">
        <v>52.5</v>
      </c>
    </row>
    <row r="1152" spans="1:8" ht="75" hidden="1">
      <c r="A1152" s="4">
        <v>1150</v>
      </c>
      <c r="B1152" s="4">
        <v>11500</v>
      </c>
      <c r="C1152" s="32" t="s">
        <v>2402</v>
      </c>
      <c r="D1152" s="4" t="s">
        <v>1132</v>
      </c>
      <c r="E1152" s="4"/>
      <c r="F1152" s="4" t="s">
        <v>26</v>
      </c>
      <c r="G1152" s="4">
        <v>0</v>
      </c>
      <c r="H1152" s="4"/>
    </row>
    <row r="1153" spans="1:8" ht="30" hidden="1">
      <c r="A1153" s="4">
        <v>1151</v>
      </c>
      <c r="B1153" s="4">
        <v>11510</v>
      </c>
      <c r="C1153" s="32" t="s">
        <v>2403</v>
      </c>
      <c r="D1153" s="4" t="s">
        <v>1133</v>
      </c>
      <c r="E1153" s="4">
        <v>1</v>
      </c>
      <c r="F1153" s="4" t="s">
        <v>26</v>
      </c>
      <c r="G1153" s="4">
        <v>495</v>
      </c>
      <c r="H1153" s="4">
        <v>66.3</v>
      </c>
    </row>
    <row r="1154" spans="1:8" hidden="1">
      <c r="A1154" s="4">
        <v>1152</v>
      </c>
      <c r="B1154" s="4">
        <v>11520</v>
      </c>
      <c r="C1154" s="32" t="s">
        <v>2404</v>
      </c>
      <c r="D1154" s="4" t="s">
        <v>1134</v>
      </c>
      <c r="E1154" s="4">
        <v>1</v>
      </c>
      <c r="F1154" s="4" t="s">
        <v>26</v>
      </c>
      <c r="G1154" s="4">
        <v>525</v>
      </c>
      <c r="H1154" s="4">
        <v>72.3</v>
      </c>
    </row>
    <row r="1155" spans="1:8" ht="45" hidden="1">
      <c r="A1155" s="4">
        <v>1153</v>
      </c>
      <c r="B1155" s="4">
        <v>11530</v>
      </c>
      <c r="C1155" s="32" t="s">
        <v>2405</v>
      </c>
      <c r="D1155" s="4" t="s">
        <v>365</v>
      </c>
      <c r="E1155" s="4">
        <v>1</v>
      </c>
      <c r="F1155" s="4" t="s">
        <v>20</v>
      </c>
      <c r="G1155" s="4">
        <v>92</v>
      </c>
      <c r="H1155" s="4">
        <v>384.1</v>
      </c>
    </row>
    <row r="1156" spans="1:8" ht="30" hidden="1">
      <c r="A1156" s="4">
        <v>1154</v>
      </c>
      <c r="B1156" s="4">
        <v>11540</v>
      </c>
      <c r="C1156" s="32" t="s">
        <v>2406</v>
      </c>
      <c r="D1156" s="4" t="s">
        <v>366</v>
      </c>
      <c r="E1156" s="4">
        <v>1</v>
      </c>
      <c r="F1156" s="4" t="s">
        <v>33</v>
      </c>
      <c r="G1156" s="2">
        <v>0</v>
      </c>
      <c r="H1156" s="2">
        <v>4386.7</v>
      </c>
    </row>
    <row r="1157" spans="1:8" hidden="1">
      <c r="A1157" s="4">
        <v>1155</v>
      </c>
      <c r="B1157" s="4">
        <v>11550</v>
      </c>
      <c r="C1157" s="32" t="s">
        <v>2407</v>
      </c>
      <c r="D1157" s="4" t="s">
        <v>310</v>
      </c>
      <c r="E1157" s="4">
        <v>1</v>
      </c>
      <c r="F1157" s="4" t="s">
        <v>33</v>
      </c>
      <c r="G1157" s="4">
        <v>524</v>
      </c>
      <c r="H1157" s="4">
        <v>396</v>
      </c>
    </row>
    <row r="1158" spans="1:8" hidden="1">
      <c r="A1158" s="4">
        <v>1156</v>
      </c>
      <c r="B1158" s="4">
        <v>11560</v>
      </c>
      <c r="C1158" s="32" t="s">
        <v>2408</v>
      </c>
      <c r="D1158" s="4" t="s">
        <v>1135</v>
      </c>
      <c r="E1158" s="4"/>
      <c r="F1158" s="4" t="s">
        <v>33</v>
      </c>
      <c r="G1158" s="4">
        <v>536</v>
      </c>
      <c r="H1158" s="4"/>
    </row>
    <row r="1159" spans="1:8" ht="30" hidden="1">
      <c r="A1159" s="4">
        <v>1157</v>
      </c>
      <c r="B1159" s="4">
        <v>11570</v>
      </c>
      <c r="C1159" s="32" t="s">
        <v>2409</v>
      </c>
      <c r="D1159" s="4" t="s">
        <v>1136</v>
      </c>
      <c r="E1159" s="4">
        <v>1</v>
      </c>
      <c r="F1159" s="4" t="s">
        <v>33</v>
      </c>
      <c r="G1159" s="4">
        <v>432</v>
      </c>
      <c r="H1159" s="4">
        <v>454.4</v>
      </c>
    </row>
    <row r="1160" spans="1:8" ht="30" hidden="1">
      <c r="A1160" s="4">
        <v>1158</v>
      </c>
      <c r="B1160" s="4">
        <v>11580</v>
      </c>
      <c r="C1160" s="32" t="s">
        <v>2410</v>
      </c>
      <c r="D1160" s="4" t="s">
        <v>1137</v>
      </c>
      <c r="E1160" s="4">
        <v>1</v>
      </c>
      <c r="F1160" s="4" t="s">
        <v>33</v>
      </c>
      <c r="G1160" s="4">
        <v>0</v>
      </c>
      <c r="H1160" s="4">
        <v>409.9</v>
      </c>
    </row>
    <row r="1161" spans="1:8" hidden="1">
      <c r="A1161" s="4">
        <v>1159</v>
      </c>
      <c r="B1161" s="4">
        <v>11590</v>
      </c>
      <c r="C1161" s="32" t="s">
        <v>2411</v>
      </c>
      <c r="D1161" s="4" t="s">
        <v>3667</v>
      </c>
      <c r="E1161" s="4">
        <v>1</v>
      </c>
      <c r="F1161" s="4" t="s">
        <v>33</v>
      </c>
      <c r="G1161" s="4">
        <v>57</v>
      </c>
      <c r="H1161" s="4">
        <v>419.8</v>
      </c>
    </row>
    <row r="1162" spans="1:8" hidden="1">
      <c r="A1162" s="4">
        <v>1160</v>
      </c>
      <c r="B1162" s="4">
        <v>11600</v>
      </c>
      <c r="C1162" s="32" t="s">
        <v>2412</v>
      </c>
      <c r="D1162" s="4" t="s">
        <v>311</v>
      </c>
      <c r="E1162" s="4">
        <v>1</v>
      </c>
      <c r="F1162" s="4" t="s">
        <v>33</v>
      </c>
      <c r="G1162" s="4">
        <v>55</v>
      </c>
      <c r="H1162" s="4">
        <v>212.9</v>
      </c>
    </row>
    <row r="1163" spans="1:8" ht="30" hidden="1">
      <c r="A1163" s="4">
        <v>1161</v>
      </c>
      <c r="B1163" s="4">
        <v>11610</v>
      </c>
      <c r="C1163" s="32" t="s">
        <v>2413</v>
      </c>
      <c r="D1163" s="4" t="s">
        <v>1138</v>
      </c>
      <c r="E1163" s="4">
        <v>1</v>
      </c>
      <c r="F1163" s="4" t="s">
        <v>33</v>
      </c>
      <c r="G1163" s="4">
        <v>0</v>
      </c>
      <c r="H1163" s="4">
        <v>402.9</v>
      </c>
    </row>
    <row r="1164" spans="1:8" hidden="1">
      <c r="A1164" s="4">
        <v>1162</v>
      </c>
      <c r="B1164" s="4">
        <v>11620</v>
      </c>
      <c r="C1164" s="32" t="s">
        <v>2414</v>
      </c>
      <c r="D1164" s="4" t="s">
        <v>312</v>
      </c>
      <c r="E1164" s="4">
        <v>1</v>
      </c>
      <c r="F1164" s="4" t="s">
        <v>33</v>
      </c>
      <c r="G1164" s="4">
        <v>75</v>
      </c>
      <c r="H1164" s="4">
        <v>454.4</v>
      </c>
    </row>
    <row r="1165" spans="1:8" hidden="1">
      <c r="A1165" s="4">
        <v>1163</v>
      </c>
      <c r="B1165" s="4">
        <v>11630</v>
      </c>
      <c r="C1165" s="32" t="s">
        <v>2415</v>
      </c>
      <c r="D1165" s="4" t="s">
        <v>311</v>
      </c>
      <c r="E1165" s="4">
        <v>1</v>
      </c>
      <c r="F1165" s="4" t="s">
        <v>33</v>
      </c>
      <c r="G1165" s="4">
        <v>80</v>
      </c>
      <c r="H1165" s="4">
        <v>23.8</v>
      </c>
    </row>
    <row r="1166" spans="1:8" ht="90" hidden="1">
      <c r="A1166" s="4">
        <v>1164</v>
      </c>
      <c r="B1166" s="4">
        <v>11640</v>
      </c>
      <c r="C1166" s="32" t="s">
        <v>2416</v>
      </c>
      <c r="D1166" s="4" t="s">
        <v>367</v>
      </c>
      <c r="E1166" s="4">
        <v>1</v>
      </c>
      <c r="F1166" s="4" t="s">
        <v>26</v>
      </c>
      <c r="G1166" s="4">
        <v>416</v>
      </c>
      <c r="H1166" s="4">
        <v>370.3</v>
      </c>
    </row>
    <row r="1167" spans="1:8" ht="60" hidden="1">
      <c r="A1167" s="4">
        <v>1165</v>
      </c>
      <c r="B1167" s="4">
        <v>11650</v>
      </c>
      <c r="C1167" s="32" t="s">
        <v>2417</v>
      </c>
      <c r="D1167" s="4" t="s">
        <v>368</v>
      </c>
      <c r="E1167" s="4">
        <v>1</v>
      </c>
      <c r="F1167" s="4" t="s">
        <v>9</v>
      </c>
      <c r="G1167" s="4">
        <v>4889</v>
      </c>
      <c r="H1167" s="4">
        <v>418.8</v>
      </c>
    </row>
    <row r="1168" spans="1:8" ht="120" hidden="1">
      <c r="A1168" s="4">
        <v>1166</v>
      </c>
      <c r="B1168" s="4">
        <v>11660</v>
      </c>
      <c r="C1168" s="32" t="s">
        <v>2418</v>
      </c>
      <c r="D1168" s="4" t="s">
        <v>1139</v>
      </c>
      <c r="E1168" s="4">
        <v>1</v>
      </c>
      <c r="F1168" s="4" t="s">
        <v>9</v>
      </c>
      <c r="G1168" s="4">
        <v>539</v>
      </c>
      <c r="H1168" s="4">
        <v>30.7</v>
      </c>
    </row>
    <row r="1169" spans="1:8" ht="45" hidden="1">
      <c r="A1169" s="4">
        <v>1167</v>
      </c>
      <c r="B1169" s="4">
        <v>11670</v>
      </c>
      <c r="C1169" s="32" t="s">
        <v>2419</v>
      </c>
      <c r="D1169" s="4" t="s">
        <v>1140</v>
      </c>
      <c r="E1169" s="4">
        <v>1</v>
      </c>
      <c r="F1169" s="4" t="s">
        <v>9</v>
      </c>
      <c r="G1169" s="4">
        <v>0</v>
      </c>
      <c r="H1169" s="4">
        <v>258.39999999999998</v>
      </c>
    </row>
    <row r="1170" spans="1:8" hidden="1">
      <c r="A1170" s="4">
        <v>1168</v>
      </c>
      <c r="B1170" s="4">
        <v>11680</v>
      </c>
      <c r="C1170" s="32" t="s">
        <v>2420</v>
      </c>
      <c r="D1170" s="4" t="s">
        <v>313</v>
      </c>
      <c r="E1170" s="4">
        <v>1</v>
      </c>
      <c r="F1170" s="4" t="s">
        <v>20</v>
      </c>
      <c r="G1170" s="4">
        <v>505</v>
      </c>
      <c r="H1170" s="4">
        <v>212.9</v>
      </c>
    </row>
    <row r="1171" spans="1:8" hidden="1">
      <c r="A1171" s="4">
        <v>1169</v>
      </c>
      <c r="B1171" s="4">
        <v>11690</v>
      </c>
      <c r="C1171" s="32" t="s">
        <v>2421</v>
      </c>
      <c r="D1171" s="4" t="s">
        <v>314</v>
      </c>
      <c r="E1171" s="4"/>
      <c r="F1171" s="4" t="s">
        <v>20</v>
      </c>
      <c r="G1171" s="4">
        <v>475</v>
      </c>
      <c r="H1171" s="4"/>
    </row>
    <row r="1172" spans="1:8" hidden="1">
      <c r="A1172" s="4">
        <v>1170</v>
      </c>
      <c r="B1172" s="4">
        <v>11700</v>
      </c>
      <c r="C1172" s="32" t="s">
        <v>2422</v>
      </c>
      <c r="D1172" s="4" t="s">
        <v>315</v>
      </c>
      <c r="E1172" s="4">
        <v>1</v>
      </c>
      <c r="F1172" s="4" t="s">
        <v>20</v>
      </c>
      <c r="G1172" s="4">
        <v>458</v>
      </c>
      <c r="H1172" s="4">
        <v>136.6</v>
      </c>
    </row>
    <row r="1173" spans="1:8" ht="105" hidden="1">
      <c r="A1173" s="4">
        <v>1171</v>
      </c>
      <c r="B1173" s="4">
        <v>11710</v>
      </c>
      <c r="C1173" s="32" t="s">
        <v>2423</v>
      </c>
      <c r="D1173" s="4" t="s">
        <v>1141</v>
      </c>
      <c r="E1173" s="4">
        <v>1</v>
      </c>
      <c r="F1173" s="4" t="s">
        <v>9</v>
      </c>
      <c r="G1173" s="4">
        <v>291</v>
      </c>
      <c r="H1173" s="4">
        <v>151.5</v>
      </c>
    </row>
    <row r="1174" spans="1:8" ht="90" hidden="1">
      <c r="A1174" s="4">
        <v>1172</v>
      </c>
      <c r="B1174" s="4">
        <v>11720</v>
      </c>
      <c r="C1174" s="32" t="s">
        <v>2424</v>
      </c>
      <c r="D1174" s="4" t="s">
        <v>369</v>
      </c>
      <c r="E1174" s="4">
        <v>1</v>
      </c>
      <c r="F1174" s="4" t="s">
        <v>9</v>
      </c>
      <c r="G1174" s="4">
        <v>571</v>
      </c>
      <c r="H1174" s="4">
        <v>162.4</v>
      </c>
    </row>
    <row r="1175" spans="1:8" ht="75" hidden="1">
      <c r="A1175" s="4">
        <v>1173</v>
      </c>
      <c r="B1175" s="4">
        <v>11730</v>
      </c>
      <c r="C1175" s="32" t="s">
        <v>2425</v>
      </c>
      <c r="D1175" s="4" t="s">
        <v>1142</v>
      </c>
      <c r="E1175" s="4">
        <v>1</v>
      </c>
      <c r="F1175" s="4" t="s">
        <v>9</v>
      </c>
      <c r="G1175" s="4">
        <v>627</v>
      </c>
      <c r="H1175" s="4">
        <v>0.6</v>
      </c>
    </row>
    <row r="1176" spans="1:8" hidden="1">
      <c r="A1176" s="4">
        <v>1174</v>
      </c>
      <c r="B1176" s="4">
        <v>11740</v>
      </c>
      <c r="C1176" s="32" t="s">
        <v>2426</v>
      </c>
      <c r="D1176" s="4" t="s">
        <v>316</v>
      </c>
      <c r="E1176" s="4">
        <v>1</v>
      </c>
      <c r="F1176" s="4" t="s">
        <v>9</v>
      </c>
      <c r="G1176" s="4">
        <v>32</v>
      </c>
      <c r="H1176" s="4">
        <v>2</v>
      </c>
    </row>
    <row r="1177" spans="1:8" ht="150" hidden="1">
      <c r="A1177" s="4">
        <v>1175</v>
      </c>
      <c r="B1177" s="4">
        <v>11750</v>
      </c>
      <c r="C1177" s="32" t="s">
        <v>2427</v>
      </c>
      <c r="D1177" s="4" t="s">
        <v>1143</v>
      </c>
      <c r="E1177" s="4">
        <v>1</v>
      </c>
      <c r="F1177" s="4" t="s">
        <v>9</v>
      </c>
      <c r="G1177" s="4">
        <v>420</v>
      </c>
      <c r="H1177" s="4">
        <v>1.5</v>
      </c>
    </row>
    <row r="1178" spans="1:8" ht="150" hidden="1">
      <c r="A1178" s="4">
        <v>1176</v>
      </c>
      <c r="B1178" s="4">
        <v>11760</v>
      </c>
      <c r="C1178" s="32" t="s">
        <v>2428</v>
      </c>
      <c r="D1178" s="4" t="s">
        <v>1144</v>
      </c>
      <c r="E1178" s="4">
        <v>1</v>
      </c>
      <c r="F1178" s="4" t="s">
        <v>9</v>
      </c>
      <c r="G1178" s="4">
        <v>438</v>
      </c>
      <c r="H1178" s="4">
        <v>20.8</v>
      </c>
    </row>
    <row r="1179" spans="1:8" ht="60" hidden="1">
      <c r="A1179" s="4">
        <v>1177</v>
      </c>
      <c r="B1179" s="4">
        <v>11770</v>
      </c>
      <c r="C1179" s="32" t="s">
        <v>2429</v>
      </c>
      <c r="D1179" s="4" t="s">
        <v>370</v>
      </c>
      <c r="E1179" s="4">
        <v>1</v>
      </c>
      <c r="F1179" s="4" t="s">
        <v>11</v>
      </c>
      <c r="G1179" s="4">
        <v>38</v>
      </c>
      <c r="H1179" s="4">
        <v>13.9</v>
      </c>
    </row>
    <row r="1180" spans="1:8" ht="30" hidden="1">
      <c r="A1180" s="4">
        <v>1178</v>
      </c>
      <c r="B1180" s="4">
        <v>11780</v>
      </c>
      <c r="C1180" s="32" t="s">
        <v>2430</v>
      </c>
      <c r="D1180" s="4" t="s">
        <v>317</v>
      </c>
      <c r="E1180" s="4"/>
      <c r="F1180" s="4" t="s">
        <v>11</v>
      </c>
      <c r="G1180" s="4">
        <v>317</v>
      </c>
      <c r="H1180" s="4"/>
    </row>
    <row r="1181" spans="1:8" ht="30" hidden="1">
      <c r="A1181" s="4">
        <v>1179</v>
      </c>
      <c r="B1181" s="4">
        <v>11790</v>
      </c>
      <c r="C1181" s="32" t="s">
        <v>2431</v>
      </c>
      <c r="D1181" s="4" t="s">
        <v>318</v>
      </c>
      <c r="E1181" s="4">
        <v>1</v>
      </c>
      <c r="F1181" s="4" t="s">
        <v>11</v>
      </c>
      <c r="G1181" s="4">
        <v>246</v>
      </c>
      <c r="H1181" s="4">
        <v>6.9</v>
      </c>
    </row>
    <row r="1182" spans="1:8" ht="30" hidden="1">
      <c r="A1182" s="4">
        <v>1180</v>
      </c>
      <c r="B1182" s="4">
        <v>11800</v>
      </c>
      <c r="C1182" s="32" t="s">
        <v>2432</v>
      </c>
      <c r="D1182" s="4" t="s">
        <v>371</v>
      </c>
      <c r="E1182" s="4">
        <v>1</v>
      </c>
      <c r="F1182" s="4" t="s">
        <v>11</v>
      </c>
      <c r="G1182" s="4">
        <v>0</v>
      </c>
      <c r="H1182" s="4">
        <v>5.2</v>
      </c>
    </row>
    <row r="1183" spans="1:8" hidden="1">
      <c r="A1183" s="4">
        <v>1181</v>
      </c>
      <c r="B1183" s="4">
        <v>11810</v>
      </c>
      <c r="C1183" s="32" t="s">
        <v>2433</v>
      </c>
      <c r="D1183" s="4" t="s">
        <v>319</v>
      </c>
      <c r="E1183" s="4">
        <v>1</v>
      </c>
      <c r="F1183" s="4" t="s">
        <v>11</v>
      </c>
      <c r="G1183" s="4">
        <v>173</v>
      </c>
      <c r="H1183" s="4">
        <v>13.9</v>
      </c>
    </row>
    <row r="1184" spans="1:8" hidden="1">
      <c r="A1184" s="4">
        <v>1182</v>
      </c>
      <c r="B1184" s="4">
        <v>11820</v>
      </c>
      <c r="C1184" s="32" t="s">
        <v>2434</v>
      </c>
      <c r="D1184" s="4" t="s">
        <v>320</v>
      </c>
      <c r="E1184" s="4">
        <v>1</v>
      </c>
      <c r="F1184" s="4" t="s">
        <v>11</v>
      </c>
      <c r="G1184" s="4">
        <v>190</v>
      </c>
      <c r="H1184" s="4">
        <v>23.8</v>
      </c>
    </row>
    <row r="1185" spans="1:8" hidden="1">
      <c r="A1185" s="4">
        <v>1183</v>
      </c>
      <c r="B1185" s="4">
        <v>11830</v>
      </c>
      <c r="C1185" s="32" t="s">
        <v>2435</v>
      </c>
      <c r="D1185" s="4" t="s">
        <v>321</v>
      </c>
      <c r="E1185" s="4">
        <v>1</v>
      </c>
      <c r="F1185" s="4" t="s">
        <v>11</v>
      </c>
      <c r="G1185" s="4">
        <v>205</v>
      </c>
      <c r="H1185" s="4">
        <v>87.1</v>
      </c>
    </row>
    <row r="1186" spans="1:8" hidden="1">
      <c r="A1186" s="4">
        <v>1184</v>
      </c>
      <c r="B1186" s="4">
        <v>11840</v>
      </c>
      <c r="C1186" s="32" t="s">
        <v>2436</v>
      </c>
      <c r="D1186" s="4" t="s">
        <v>322</v>
      </c>
      <c r="E1186" s="4"/>
      <c r="F1186" s="4" t="s">
        <v>9</v>
      </c>
      <c r="G1186" s="4">
        <v>1</v>
      </c>
      <c r="H1186" s="4"/>
    </row>
    <row r="1187" spans="1:8" ht="30" hidden="1">
      <c r="A1187" s="4">
        <v>1185</v>
      </c>
      <c r="B1187" s="4">
        <v>11850</v>
      </c>
      <c r="C1187" s="32" t="s">
        <v>2437</v>
      </c>
      <c r="D1187" s="4" t="s">
        <v>323</v>
      </c>
      <c r="E1187" s="4">
        <v>1</v>
      </c>
      <c r="F1187" s="4" t="s">
        <v>9</v>
      </c>
      <c r="G1187" s="4">
        <v>2</v>
      </c>
      <c r="H1187" s="4">
        <v>185.1</v>
      </c>
    </row>
    <row r="1188" spans="1:8" hidden="1">
      <c r="A1188" s="4">
        <v>1186</v>
      </c>
      <c r="B1188" s="4">
        <v>11860</v>
      </c>
      <c r="C1188" s="32" t="s">
        <v>2438</v>
      </c>
      <c r="D1188" s="4" t="s">
        <v>324</v>
      </c>
      <c r="E1188" s="4">
        <v>1</v>
      </c>
      <c r="F1188" s="4" t="s">
        <v>9</v>
      </c>
      <c r="G1188" s="4">
        <v>2</v>
      </c>
      <c r="H1188" s="4">
        <v>24.8</v>
      </c>
    </row>
    <row r="1189" spans="1:8" ht="30" hidden="1">
      <c r="A1189" s="4">
        <v>1187</v>
      </c>
      <c r="B1189" s="4">
        <v>11870</v>
      </c>
      <c r="C1189" s="32" t="s">
        <v>2439</v>
      </c>
      <c r="D1189" s="4" t="s">
        <v>325</v>
      </c>
      <c r="E1189" s="4">
        <v>1</v>
      </c>
      <c r="F1189" s="4" t="s">
        <v>11</v>
      </c>
      <c r="G1189" s="4">
        <v>26</v>
      </c>
      <c r="H1189" s="4">
        <v>894</v>
      </c>
    </row>
    <row r="1190" spans="1:8" hidden="1">
      <c r="A1190" s="4">
        <v>1188</v>
      </c>
      <c r="B1190" s="4">
        <v>11880</v>
      </c>
      <c r="C1190" s="32" t="s">
        <v>2440</v>
      </c>
      <c r="D1190" s="4" t="s">
        <v>326</v>
      </c>
      <c r="E1190" s="4">
        <v>1</v>
      </c>
      <c r="F1190" s="4" t="s">
        <v>11</v>
      </c>
      <c r="G1190" s="2">
        <v>18</v>
      </c>
      <c r="H1190" s="2">
        <v>2555.1999999999998</v>
      </c>
    </row>
    <row r="1191" spans="1:8" ht="45" hidden="1">
      <c r="A1191" s="4">
        <v>1189</v>
      </c>
      <c r="B1191" s="4">
        <v>11890</v>
      </c>
      <c r="C1191" s="32" t="s">
        <v>2441</v>
      </c>
      <c r="D1191" s="4" t="s">
        <v>1145</v>
      </c>
      <c r="E1191" s="4">
        <v>1</v>
      </c>
      <c r="F1191" s="4" t="s">
        <v>9</v>
      </c>
      <c r="G1191" s="4">
        <v>0</v>
      </c>
      <c r="H1191" s="4">
        <v>6.9</v>
      </c>
    </row>
    <row r="1192" spans="1:8" hidden="1">
      <c r="A1192" s="4">
        <v>1190</v>
      </c>
      <c r="B1192" s="4">
        <v>11900</v>
      </c>
      <c r="C1192" s="32" t="s">
        <v>2442</v>
      </c>
      <c r="D1192" s="4" t="s">
        <v>327</v>
      </c>
      <c r="E1192" s="4">
        <v>1</v>
      </c>
      <c r="F1192" s="4" t="s">
        <v>9</v>
      </c>
      <c r="G1192" s="4">
        <v>8</v>
      </c>
      <c r="H1192" s="4">
        <v>199</v>
      </c>
    </row>
    <row r="1193" spans="1:8" hidden="1">
      <c r="A1193" s="4">
        <v>1191</v>
      </c>
      <c r="B1193" s="4">
        <v>11910</v>
      </c>
      <c r="C1193" s="32" t="s">
        <v>2443</v>
      </c>
      <c r="D1193" s="4" t="s">
        <v>328</v>
      </c>
      <c r="E1193" s="4">
        <v>1</v>
      </c>
      <c r="F1193" s="4" t="s">
        <v>9</v>
      </c>
      <c r="G1193" s="4">
        <v>6</v>
      </c>
      <c r="H1193" s="4">
        <v>1</v>
      </c>
    </row>
    <row r="1194" spans="1:8" ht="75" hidden="1">
      <c r="A1194" s="4">
        <v>1192</v>
      </c>
      <c r="B1194" s="4">
        <v>11920</v>
      </c>
      <c r="C1194" s="32" t="s">
        <v>2444</v>
      </c>
      <c r="D1194" s="4" t="s">
        <v>1146</v>
      </c>
      <c r="E1194" s="4"/>
      <c r="F1194" s="4" t="s">
        <v>9</v>
      </c>
      <c r="G1194" s="4">
        <v>17</v>
      </c>
      <c r="H1194" s="4"/>
    </row>
    <row r="1195" spans="1:8" ht="60" hidden="1">
      <c r="A1195" s="4">
        <v>1193</v>
      </c>
      <c r="B1195" s="4">
        <v>11930</v>
      </c>
      <c r="C1195" s="32" t="s">
        <v>2445</v>
      </c>
      <c r="D1195" s="4" t="s">
        <v>372</v>
      </c>
      <c r="E1195" s="4">
        <v>1</v>
      </c>
      <c r="F1195" s="4" t="s">
        <v>9</v>
      </c>
      <c r="G1195" s="4">
        <v>30</v>
      </c>
      <c r="H1195" s="4">
        <v>36.6</v>
      </c>
    </row>
    <row r="1196" spans="1:8" ht="105" hidden="1">
      <c r="A1196" s="4">
        <v>1194</v>
      </c>
      <c r="B1196" s="4">
        <v>11940</v>
      </c>
      <c r="C1196" s="32" t="s">
        <v>2446</v>
      </c>
      <c r="D1196" s="4" t="s">
        <v>3668</v>
      </c>
      <c r="E1196" s="4">
        <v>1</v>
      </c>
      <c r="F1196" s="4" t="s">
        <v>11</v>
      </c>
      <c r="G1196" s="4">
        <v>108</v>
      </c>
      <c r="H1196" s="4">
        <v>81.2</v>
      </c>
    </row>
    <row r="1197" spans="1:8" ht="75" hidden="1">
      <c r="A1197" s="4">
        <v>1195</v>
      </c>
      <c r="B1197" s="4">
        <v>11950</v>
      </c>
      <c r="C1197" s="32" t="s">
        <v>2447</v>
      </c>
      <c r="D1197" s="4" t="s">
        <v>360</v>
      </c>
      <c r="E1197" s="4">
        <v>1</v>
      </c>
      <c r="F1197" s="4" t="s">
        <v>33</v>
      </c>
      <c r="G1197" s="4">
        <v>0</v>
      </c>
      <c r="H1197" s="4">
        <v>186.1</v>
      </c>
    </row>
    <row r="1198" spans="1:8" hidden="1">
      <c r="A1198" s="4">
        <v>1196</v>
      </c>
      <c r="B1198" s="4">
        <v>11960</v>
      </c>
      <c r="C1198" s="32" t="s">
        <v>2448</v>
      </c>
      <c r="D1198" s="4" t="s">
        <v>329</v>
      </c>
      <c r="E1198" s="4">
        <v>1</v>
      </c>
      <c r="F1198" s="4" t="s">
        <v>33</v>
      </c>
      <c r="G1198" s="4">
        <v>218</v>
      </c>
      <c r="H1198" s="4">
        <v>254.4</v>
      </c>
    </row>
    <row r="1199" spans="1:8" hidden="1">
      <c r="A1199" s="4">
        <v>1197</v>
      </c>
      <c r="B1199" s="4">
        <v>11970</v>
      </c>
      <c r="C1199" s="32" t="s">
        <v>2449</v>
      </c>
      <c r="D1199" s="4" t="s">
        <v>330</v>
      </c>
      <c r="E1199" s="4">
        <v>1</v>
      </c>
      <c r="F1199" s="4" t="s">
        <v>33</v>
      </c>
      <c r="G1199" s="4">
        <v>29</v>
      </c>
      <c r="H1199" s="4">
        <v>439.6</v>
      </c>
    </row>
    <row r="1200" spans="1:8" ht="60" hidden="1">
      <c r="A1200" s="4">
        <v>1198</v>
      </c>
      <c r="B1200" s="4">
        <v>11980</v>
      </c>
      <c r="C1200" s="32" t="s">
        <v>2450</v>
      </c>
      <c r="D1200" s="4" t="s">
        <v>1147</v>
      </c>
      <c r="E1200" s="4">
        <v>1</v>
      </c>
      <c r="F1200" s="4" t="s">
        <v>33</v>
      </c>
      <c r="G1200" s="4">
        <v>1279</v>
      </c>
      <c r="H1200" s="4">
        <v>772.2</v>
      </c>
    </row>
    <row r="1201" spans="1:8" ht="60" hidden="1">
      <c r="A1201" s="4">
        <v>1199</v>
      </c>
      <c r="B1201" s="4">
        <v>11990</v>
      </c>
      <c r="C1201" s="32" t="s">
        <v>2451</v>
      </c>
      <c r="D1201" s="4" t="s">
        <v>3669</v>
      </c>
      <c r="E1201" s="4"/>
      <c r="F1201" s="4" t="s">
        <v>33</v>
      </c>
      <c r="G1201" s="4">
        <v>2971</v>
      </c>
      <c r="H1201" s="4"/>
    </row>
    <row r="1202" spans="1:8" ht="30" hidden="1">
      <c r="A1202" s="4">
        <v>1200</v>
      </c>
      <c r="B1202" s="4">
        <v>12000</v>
      </c>
      <c r="C1202" s="32" t="s">
        <v>2452</v>
      </c>
      <c r="D1202" s="4" t="s">
        <v>3670</v>
      </c>
      <c r="E1202" s="4">
        <v>1</v>
      </c>
      <c r="F1202" s="4" t="s">
        <v>11</v>
      </c>
      <c r="G1202" s="4">
        <v>9</v>
      </c>
      <c r="H1202" s="4">
        <v>355.4</v>
      </c>
    </row>
    <row r="1203" spans="1:8" ht="45" hidden="1">
      <c r="A1203" s="4">
        <v>1201</v>
      </c>
      <c r="B1203" s="4">
        <v>12010</v>
      </c>
      <c r="C1203" s="32" t="s">
        <v>2453</v>
      </c>
      <c r="D1203" s="4" t="s">
        <v>1148</v>
      </c>
      <c r="E1203" s="4">
        <v>1</v>
      </c>
      <c r="F1203" s="4" t="s">
        <v>11</v>
      </c>
      <c r="G1203" s="4">
        <v>249</v>
      </c>
      <c r="H1203" s="4">
        <v>389.1</v>
      </c>
    </row>
    <row r="1204" spans="1:8" hidden="1">
      <c r="A1204" s="4">
        <v>1202</v>
      </c>
      <c r="B1204" s="4">
        <v>12020</v>
      </c>
      <c r="C1204" s="32" t="s">
        <v>2454</v>
      </c>
      <c r="D1204" s="4" t="s">
        <v>1149</v>
      </c>
      <c r="E1204" s="4">
        <v>1</v>
      </c>
      <c r="F1204" s="4" t="s">
        <v>9</v>
      </c>
      <c r="G1204" s="4">
        <v>1</v>
      </c>
      <c r="H1204" s="4">
        <v>498</v>
      </c>
    </row>
    <row r="1205" spans="1:8" ht="30" hidden="1">
      <c r="A1205" s="4">
        <v>1203</v>
      </c>
      <c r="B1205" s="4">
        <v>12030</v>
      </c>
      <c r="C1205" s="32" t="s">
        <v>2455</v>
      </c>
      <c r="D1205" s="4" t="s">
        <v>359</v>
      </c>
      <c r="E1205" s="4">
        <v>1</v>
      </c>
      <c r="F1205" s="4" t="s">
        <v>33</v>
      </c>
      <c r="G1205" s="4">
        <v>0</v>
      </c>
      <c r="H1205" s="4">
        <v>787.1</v>
      </c>
    </row>
    <row r="1206" spans="1:8" hidden="1">
      <c r="A1206" s="4">
        <v>1204</v>
      </c>
      <c r="B1206" s="4">
        <v>12040</v>
      </c>
      <c r="C1206" s="32" t="s">
        <v>2456</v>
      </c>
      <c r="D1206" s="4" t="s">
        <v>331</v>
      </c>
      <c r="E1206" s="4">
        <v>1</v>
      </c>
      <c r="F1206" s="4" t="s">
        <v>33</v>
      </c>
      <c r="G1206" s="4">
        <v>35</v>
      </c>
      <c r="H1206" s="4">
        <v>814.8</v>
      </c>
    </row>
    <row r="1207" spans="1:8" hidden="1">
      <c r="A1207" s="4">
        <v>1205</v>
      </c>
      <c r="B1207" s="4">
        <v>12050</v>
      </c>
      <c r="C1207" s="32" t="s">
        <v>2457</v>
      </c>
      <c r="D1207" s="4" t="s">
        <v>332</v>
      </c>
      <c r="E1207" s="4">
        <v>1</v>
      </c>
      <c r="F1207" s="4" t="s">
        <v>33</v>
      </c>
      <c r="G1207" s="4">
        <v>76</v>
      </c>
      <c r="H1207" s="4">
        <v>913.8</v>
      </c>
    </row>
    <row r="1208" spans="1:8" hidden="1">
      <c r="A1208" s="4">
        <v>1206</v>
      </c>
      <c r="B1208" s="4">
        <v>12060</v>
      </c>
      <c r="C1208" s="32" t="s">
        <v>2458</v>
      </c>
      <c r="D1208" s="4" t="s">
        <v>333</v>
      </c>
      <c r="E1208" s="4">
        <v>1</v>
      </c>
      <c r="F1208" s="4" t="s">
        <v>33</v>
      </c>
      <c r="G1208" s="4">
        <v>175</v>
      </c>
      <c r="H1208" s="4">
        <v>414.8</v>
      </c>
    </row>
    <row r="1209" spans="1:8" hidden="1">
      <c r="A1209" s="4">
        <v>1207</v>
      </c>
      <c r="B1209" s="4">
        <v>12070</v>
      </c>
      <c r="C1209" s="32" t="s">
        <v>2459</v>
      </c>
      <c r="D1209" s="4" t="s">
        <v>334</v>
      </c>
      <c r="E1209" s="4">
        <v>1</v>
      </c>
      <c r="F1209" s="4" t="s">
        <v>33</v>
      </c>
      <c r="G1209" s="4">
        <v>239</v>
      </c>
      <c r="H1209" s="4">
        <v>460.4</v>
      </c>
    </row>
    <row r="1210" spans="1:8" hidden="1">
      <c r="A1210" s="4">
        <v>1208</v>
      </c>
      <c r="B1210" s="4">
        <v>12080</v>
      </c>
      <c r="C1210" s="32" t="s">
        <v>2460</v>
      </c>
      <c r="D1210" s="4" t="s">
        <v>335</v>
      </c>
      <c r="E1210" s="4">
        <v>1</v>
      </c>
      <c r="F1210" s="4" t="s">
        <v>33</v>
      </c>
      <c r="G1210" s="4">
        <v>414</v>
      </c>
      <c r="H1210" s="4">
        <v>621.70000000000005</v>
      </c>
    </row>
    <row r="1211" spans="1:8" hidden="1">
      <c r="A1211" s="4">
        <v>1209</v>
      </c>
      <c r="B1211" s="4">
        <v>12090</v>
      </c>
      <c r="C1211" s="32" t="s">
        <v>2461</v>
      </c>
      <c r="D1211" s="4" t="s">
        <v>336</v>
      </c>
      <c r="E1211" s="4">
        <v>1</v>
      </c>
      <c r="F1211" s="4" t="s">
        <v>33</v>
      </c>
      <c r="G1211" s="4">
        <v>726</v>
      </c>
      <c r="H1211" s="4">
        <v>837.5</v>
      </c>
    </row>
    <row r="1212" spans="1:8" ht="60" hidden="1">
      <c r="A1212" s="4">
        <v>1210</v>
      </c>
      <c r="B1212" s="4">
        <v>12100</v>
      </c>
      <c r="C1212" s="32" t="s">
        <v>2462</v>
      </c>
      <c r="D1212" s="4" t="s">
        <v>1150</v>
      </c>
      <c r="E1212" s="4">
        <v>1</v>
      </c>
      <c r="F1212" s="4" t="s">
        <v>20</v>
      </c>
      <c r="G1212" s="4">
        <v>0</v>
      </c>
      <c r="H1212" s="4">
        <v>862.3</v>
      </c>
    </row>
    <row r="1213" spans="1:8" hidden="1">
      <c r="A1213" s="4">
        <v>1211</v>
      </c>
      <c r="B1213" s="4">
        <v>12110</v>
      </c>
      <c r="C1213" s="32" t="s">
        <v>2463</v>
      </c>
      <c r="D1213" s="4" t="s">
        <v>337</v>
      </c>
      <c r="E1213" s="4">
        <v>1</v>
      </c>
      <c r="F1213" s="4" t="s">
        <v>20</v>
      </c>
      <c r="G1213" s="2">
        <v>419</v>
      </c>
      <c r="H1213" s="2">
        <v>1080.0999999999999</v>
      </c>
    </row>
    <row r="1214" spans="1:8" hidden="1">
      <c r="A1214" s="4">
        <v>1212</v>
      </c>
      <c r="B1214" s="4">
        <v>12120</v>
      </c>
      <c r="C1214" s="32" t="s">
        <v>2464</v>
      </c>
      <c r="D1214" s="4" t="s">
        <v>338</v>
      </c>
      <c r="E1214" s="4"/>
      <c r="F1214" s="4" t="s">
        <v>20</v>
      </c>
      <c r="G1214" s="4">
        <v>459</v>
      </c>
      <c r="H1214" s="4"/>
    </row>
    <row r="1215" spans="1:8" hidden="1">
      <c r="A1215" s="4">
        <v>1213</v>
      </c>
      <c r="B1215" s="4">
        <v>12130</v>
      </c>
      <c r="C1215" s="32" t="s">
        <v>2465</v>
      </c>
      <c r="D1215" s="4" t="s">
        <v>339</v>
      </c>
      <c r="E1215" s="4">
        <v>1</v>
      </c>
      <c r="F1215" s="4" t="s">
        <v>20</v>
      </c>
      <c r="G1215" s="4">
        <v>587</v>
      </c>
      <c r="H1215" s="4">
        <v>447.5</v>
      </c>
    </row>
    <row r="1216" spans="1:8" hidden="1">
      <c r="A1216" s="4">
        <v>1214</v>
      </c>
      <c r="B1216" s="4">
        <v>12140</v>
      </c>
      <c r="C1216" s="32" t="s">
        <v>2466</v>
      </c>
      <c r="D1216" s="4" t="s">
        <v>340</v>
      </c>
      <c r="E1216" s="4">
        <v>1</v>
      </c>
      <c r="F1216" s="4" t="s">
        <v>20</v>
      </c>
      <c r="G1216" s="4">
        <v>947</v>
      </c>
      <c r="H1216" s="4">
        <v>533.6</v>
      </c>
    </row>
    <row r="1217" spans="1:8" hidden="1">
      <c r="A1217" s="4">
        <v>1215</v>
      </c>
      <c r="B1217" s="4">
        <v>12150</v>
      </c>
      <c r="C1217" s="32" t="s">
        <v>2467</v>
      </c>
      <c r="D1217" s="4" t="s">
        <v>1151</v>
      </c>
      <c r="E1217" s="4">
        <v>1</v>
      </c>
      <c r="F1217" s="4" t="s">
        <v>20</v>
      </c>
      <c r="G1217" s="4">
        <v>987</v>
      </c>
      <c r="H1217" s="4">
        <v>965.3</v>
      </c>
    </row>
    <row r="1218" spans="1:8" hidden="1">
      <c r="A1218" s="4">
        <v>1216</v>
      </c>
      <c r="B1218" s="4">
        <v>12160</v>
      </c>
      <c r="C1218" s="32" t="s">
        <v>2468</v>
      </c>
      <c r="D1218" s="4" t="s">
        <v>1152</v>
      </c>
      <c r="E1218" s="4"/>
      <c r="F1218" s="4" t="s">
        <v>20</v>
      </c>
      <c r="G1218" s="4">
        <v>1123</v>
      </c>
      <c r="H1218" s="4"/>
    </row>
    <row r="1219" spans="1:8" hidden="1">
      <c r="A1219" s="4">
        <v>1217</v>
      </c>
      <c r="B1219" s="4">
        <v>12170</v>
      </c>
      <c r="C1219" s="32" t="s">
        <v>2469</v>
      </c>
      <c r="D1219" s="4" t="s">
        <v>341</v>
      </c>
      <c r="E1219" s="4">
        <v>1</v>
      </c>
      <c r="F1219" s="4" t="s">
        <v>20</v>
      </c>
      <c r="G1219" s="4">
        <v>489</v>
      </c>
      <c r="H1219" s="4">
        <v>453.4</v>
      </c>
    </row>
    <row r="1220" spans="1:8" hidden="1">
      <c r="A1220" s="4">
        <v>1218</v>
      </c>
      <c r="B1220" s="4">
        <v>12180</v>
      </c>
      <c r="C1220" s="32" t="s">
        <v>2470</v>
      </c>
      <c r="D1220" s="4" t="s">
        <v>342</v>
      </c>
      <c r="E1220" s="4">
        <v>1</v>
      </c>
      <c r="F1220" s="4" t="s">
        <v>20</v>
      </c>
      <c r="G1220" s="4">
        <v>544</v>
      </c>
      <c r="H1220" s="4">
        <v>539.6</v>
      </c>
    </row>
    <row r="1221" spans="1:8" hidden="1">
      <c r="A1221" s="4">
        <v>1219</v>
      </c>
      <c r="B1221" s="4">
        <v>12190</v>
      </c>
      <c r="C1221" s="32" t="s">
        <v>2471</v>
      </c>
      <c r="D1221" s="4" t="s">
        <v>343</v>
      </c>
      <c r="E1221" s="4">
        <v>1</v>
      </c>
      <c r="F1221" s="4" t="s">
        <v>20</v>
      </c>
      <c r="G1221" s="4">
        <v>734</v>
      </c>
      <c r="H1221" s="4">
        <v>972.2</v>
      </c>
    </row>
    <row r="1222" spans="1:8" hidden="1">
      <c r="A1222" s="4">
        <v>1220</v>
      </c>
      <c r="B1222" s="4">
        <v>12200</v>
      </c>
      <c r="C1222" s="32" t="s">
        <v>2472</v>
      </c>
      <c r="D1222" s="4" t="s">
        <v>344</v>
      </c>
      <c r="E1222" s="4">
        <v>1</v>
      </c>
      <c r="F1222" s="4" t="s">
        <v>20</v>
      </c>
      <c r="G1222" s="4">
        <v>1018</v>
      </c>
      <c r="H1222" s="4">
        <v>454.4</v>
      </c>
    </row>
    <row r="1223" spans="1:8" hidden="1">
      <c r="A1223" s="4">
        <v>1221</v>
      </c>
      <c r="B1223" s="4">
        <v>12210</v>
      </c>
      <c r="C1223" s="32" t="s">
        <v>2473</v>
      </c>
      <c r="D1223" s="4" t="s">
        <v>1153</v>
      </c>
      <c r="E1223" s="4">
        <v>1</v>
      </c>
      <c r="F1223" s="4" t="s">
        <v>20</v>
      </c>
      <c r="G1223" s="4">
        <v>1052</v>
      </c>
      <c r="H1223" s="4">
        <v>819.7</v>
      </c>
    </row>
    <row r="1224" spans="1:8" hidden="1">
      <c r="A1224" s="4">
        <v>1222</v>
      </c>
      <c r="B1224" s="4">
        <v>12220</v>
      </c>
      <c r="C1224" s="32" t="s">
        <v>2474</v>
      </c>
      <c r="D1224" s="4" t="s">
        <v>1154</v>
      </c>
      <c r="E1224" s="4">
        <v>1</v>
      </c>
      <c r="F1224" s="4" t="s">
        <v>20</v>
      </c>
      <c r="G1224" s="4">
        <v>1327</v>
      </c>
      <c r="H1224" s="4">
        <v>791</v>
      </c>
    </row>
    <row r="1225" spans="1:8" ht="45" hidden="1">
      <c r="A1225" s="4">
        <v>1223</v>
      </c>
      <c r="B1225" s="4">
        <v>12230</v>
      </c>
      <c r="C1225" s="32" t="s">
        <v>2475</v>
      </c>
      <c r="D1225" s="4" t="s">
        <v>3671</v>
      </c>
      <c r="E1225" s="4">
        <v>1</v>
      </c>
      <c r="F1225" s="4" t="s">
        <v>20</v>
      </c>
      <c r="G1225" s="4">
        <v>0</v>
      </c>
      <c r="H1225" s="4">
        <v>834.6</v>
      </c>
    </row>
    <row r="1226" spans="1:8" hidden="1">
      <c r="A1226" s="4">
        <v>1224</v>
      </c>
      <c r="B1226" s="4">
        <v>12240</v>
      </c>
      <c r="C1226" s="32" t="s">
        <v>2476</v>
      </c>
      <c r="D1226" s="4" t="s">
        <v>345</v>
      </c>
      <c r="E1226" s="4"/>
      <c r="F1226" s="4" t="s">
        <v>20</v>
      </c>
      <c r="G1226" s="4">
        <v>437</v>
      </c>
      <c r="H1226" s="4"/>
    </row>
    <row r="1227" spans="1:8" hidden="1">
      <c r="A1227" s="4">
        <v>1225</v>
      </c>
      <c r="B1227" s="4">
        <v>12250</v>
      </c>
      <c r="C1227" s="32" t="s">
        <v>2477</v>
      </c>
      <c r="D1227" s="4" t="s">
        <v>346</v>
      </c>
      <c r="E1227" s="4">
        <v>1</v>
      </c>
      <c r="F1227" s="4" t="s">
        <v>20</v>
      </c>
      <c r="G1227" s="4">
        <v>604</v>
      </c>
      <c r="H1227" s="4">
        <v>929.6</v>
      </c>
    </row>
    <row r="1228" spans="1:8" hidden="1">
      <c r="A1228" s="4">
        <v>1226</v>
      </c>
      <c r="B1228" s="4">
        <v>12260</v>
      </c>
      <c r="C1228" s="32" t="s">
        <v>2478</v>
      </c>
      <c r="D1228" s="4" t="s">
        <v>347</v>
      </c>
      <c r="E1228" s="4">
        <v>1</v>
      </c>
      <c r="F1228" s="4" t="s">
        <v>20</v>
      </c>
      <c r="G1228" s="2">
        <v>905</v>
      </c>
      <c r="H1228" s="2">
        <v>1281.0999999999999</v>
      </c>
    </row>
    <row r="1229" spans="1:8" ht="45" hidden="1">
      <c r="A1229" s="4">
        <v>1227</v>
      </c>
      <c r="B1229" s="4">
        <v>12270</v>
      </c>
      <c r="C1229" s="32" t="s">
        <v>2479</v>
      </c>
      <c r="D1229" s="4" t="s">
        <v>3672</v>
      </c>
      <c r="E1229" s="4">
        <v>1</v>
      </c>
      <c r="F1229" s="4" t="s">
        <v>20</v>
      </c>
      <c r="G1229" s="2">
        <v>0</v>
      </c>
      <c r="H1229" s="2">
        <v>1539.5</v>
      </c>
    </row>
    <row r="1230" spans="1:8" hidden="1">
      <c r="A1230" s="4">
        <v>1228</v>
      </c>
      <c r="B1230" s="4">
        <v>12280</v>
      </c>
      <c r="C1230" s="32" t="s">
        <v>2480</v>
      </c>
      <c r="D1230" s="4" t="s">
        <v>345</v>
      </c>
      <c r="E1230" s="4"/>
      <c r="F1230" s="4" t="s">
        <v>20</v>
      </c>
      <c r="G1230" s="4">
        <v>461</v>
      </c>
      <c r="H1230" s="4"/>
    </row>
    <row r="1231" spans="1:8" hidden="1">
      <c r="A1231" s="4">
        <v>1229</v>
      </c>
      <c r="B1231" s="4">
        <v>12290</v>
      </c>
      <c r="C1231" s="32" t="s">
        <v>2481</v>
      </c>
      <c r="D1231" s="4" t="s">
        <v>346</v>
      </c>
      <c r="E1231" s="4">
        <v>1</v>
      </c>
      <c r="F1231" s="4" t="s">
        <v>20</v>
      </c>
      <c r="G1231" s="4">
        <v>545</v>
      </c>
      <c r="H1231" s="4">
        <v>982.1</v>
      </c>
    </row>
    <row r="1232" spans="1:8" hidden="1">
      <c r="A1232" s="4">
        <v>1230</v>
      </c>
      <c r="B1232" s="4">
        <v>12300</v>
      </c>
      <c r="C1232" s="32" t="s">
        <v>2482</v>
      </c>
      <c r="D1232" s="4" t="s">
        <v>347</v>
      </c>
      <c r="E1232" s="4">
        <v>1</v>
      </c>
      <c r="F1232" s="4" t="s">
        <v>20</v>
      </c>
      <c r="G1232" s="2">
        <v>846</v>
      </c>
      <c r="H1232" s="2">
        <v>1350.4</v>
      </c>
    </row>
    <row r="1233" spans="1:9" ht="30" hidden="1">
      <c r="A1233" s="4">
        <v>1231</v>
      </c>
      <c r="B1233" s="4">
        <v>12310</v>
      </c>
      <c r="C1233" s="32" t="s">
        <v>2483</v>
      </c>
      <c r="D1233" s="4" t="s">
        <v>3673</v>
      </c>
      <c r="E1233" s="4">
        <v>1</v>
      </c>
      <c r="F1233" s="4" t="s">
        <v>11</v>
      </c>
      <c r="G1233" s="2">
        <v>519</v>
      </c>
      <c r="H1233" s="2">
        <v>1608.8</v>
      </c>
    </row>
    <row r="1234" spans="1:9" ht="45" hidden="1">
      <c r="A1234" s="4">
        <v>1232</v>
      </c>
      <c r="B1234" s="4">
        <v>12320</v>
      </c>
      <c r="C1234" s="32" t="s">
        <v>2484</v>
      </c>
      <c r="D1234" s="4" t="s">
        <v>3674</v>
      </c>
      <c r="E1234" s="4">
        <v>1</v>
      </c>
      <c r="F1234" s="4" t="s">
        <v>11</v>
      </c>
      <c r="G1234" s="4">
        <v>938</v>
      </c>
      <c r="H1234" s="4">
        <v>543.5</v>
      </c>
    </row>
    <row r="1235" spans="1:9" ht="30" hidden="1">
      <c r="A1235" s="4">
        <v>1233</v>
      </c>
      <c r="B1235" s="4">
        <v>12330</v>
      </c>
      <c r="C1235" s="32" t="s">
        <v>2485</v>
      </c>
      <c r="D1235" s="4" t="s">
        <v>3675</v>
      </c>
      <c r="E1235" s="4"/>
      <c r="F1235" s="4" t="s">
        <v>11</v>
      </c>
      <c r="G1235" s="4">
        <v>878</v>
      </c>
      <c r="H1235" s="4"/>
    </row>
    <row r="1236" spans="1:9" ht="45" hidden="1">
      <c r="A1236" s="4">
        <v>1234</v>
      </c>
      <c r="B1236" s="4">
        <v>12340</v>
      </c>
      <c r="C1236" s="32" t="s">
        <v>2486</v>
      </c>
      <c r="D1236" s="4" t="s">
        <v>358</v>
      </c>
      <c r="E1236" s="4">
        <v>1</v>
      </c>
      <c r="F1236" s="4" t="s">
        <v>11</v>
      </c>
      <c r="G1236" s="4">
        <v>1017</v>
      </c>
      <c r="H1236" s="4">
        <v>144.5</v>
      </c>
    </row>
    <row r="1237" spans="1:9" ht="75" hidden="1">
      <c r="A1237" s="4">
        <v>1235</v>
      </c>
      <c r="B1237" s="4">
        <v>12350</v>
      </c>
      <c r="C1237" s="32" t="s">
        <v>2487</v>
      </c>
      <c r="D1237" s="4" t="s">
        <v>1155</v>
      </c>
      <c r="E1237" s="4">
        <v>1</v>
      </c>
      <c r="F1237" s="4" t="s">
        <v>20</v>
      </c>
      <c r="G1237" s="4">
        <v>0</v>
      </c>
      <c r="H1237" s="4">
        <v>181.2</v>
      </c>
    </row>
    <row r="1238" spans="1:9" hidden="1">
      <c r="A1238" s="4">
        <v>1236</v>
      </c>
      <c r="B1238" s="4">
        <v>12360</v>
      </c>
      <c r="C1238" s="32" t="s">
        <v>2488</v>
      </c>
      <c r="D1238" s="4" t="s">
        <v>348</v>
      </c>
      <c r="E1238" s="4">
        <v>1</v>
      </c>
      <c r="F1238" s="4" t="s">
        <v>20</v>
      </c>
      <c r="G1238" s="4">
        <v>1008</v>
      </c>
      <c r="H1238" s="4">
        <v>217.8</v>
      </c>
    </row>
    <row r="1239" spans="1:9" hidden="1">
      <c r="A1239" s="4">
        <v>1237</v>
      </c>
      <c r="B1239" s="4">
        <v>12370</v>
      </c>
      <c r="C1239" s="32" t="s">
        <v>2489</v>
      </c>
      <c r="D1239" s="4" t="s">
        <v>349</v>
      </c>
      <c r="E1239" s="4"/>
      <c r="F1239" s="4" t="s">
        <v>20</v>
      </c>
      <c r="G1239" s="4">
        <v>1376</v>
      </c>
      <c r="H1239" s="4"/>
    </row>
    <row r="1240" spans="1:9" hidden="1">
      <c r="A1240" s="4">
        <v>1238</v>
      </c>
      <c r="B1240" s="4">
        <v>12380</v>
      </c>
      <c r="C1240" s="32" t="s">
        <v>2490</v>
      </c>
      <c r="D1240" s="4" t="s">
        <v>350</v>
      </c>
      <c r="E1240" s="4">
        <v>1</v>
      </c>
      <c r="F1240" s="4" t="s">
        <v>20</v>
      </c>
      <c r="G1240" s="4">
        <v>1688</v>
      </c>
      <c r="H1240" s="4">
        <v>968.2</v>
      </c>
    </row>
    <row r="1241" spans="1:9" ht="90" hidden="1">
      <c r="A1241" s="4">
        <v>1239</v>
      </c>
      <c r="B1241" s="4">
        <v>12390</v>
      </c>
      <c r="C1241" s="32" t="s">
        <v>2491</v>
      </c>
      <c r="D1241" s="4" t="s">
        <v>1156</v>
      </c>
      <c r="E1241" s="4">
        <v>1</v>
      </c>
      <c r="F1241" s="4" t="s">
        <v>20</v>
      </c>
      <c r="G1241" s="2">
        <v>0</v>
      </c>
      <c r="H1241" s="2">
        <v>1022.7</v>
      </c>
    </row>
    <row r="1242" spans="1:9" hidden="1">
      <c r="A1242" s="4">
        <v>1240</v>
      </c>
      <c r="B1242" s="4">
        <v>12400</v>
      </c>
      <c r="C1242" s="32" t="s">
        <v>2492</v>
      </c>
      <c r="D1242" s="4" t="s">
        <v>351</v>
      </c>
      <c r="E1242" s="4">
        <v>1</v>
      </c>
      <c r="F1242" s="4" t="s">
        <v>20</v>
      </c>
      <c r="G1242" s="2">
        <v>1072</v>
      </c>
      <c r="H1242" s="2">
        <v>1161.3</v>
      </c>
    </row>
    <row r="1243" spans="1:9" hidden="1">
      <c r="A1243" s="4">
        <v>1241</v>
      </c>
      <c r="B1243" s="4">
        <v>12410</v>
      </c>
      <c r="C1243" s="32" t="s">
        <v>2493</v>
      </c>
      <c r="D1243" s="4" t="s">
        <v>352</v>
      </c>
      <c r="E1243" s="4"/>
      <c r="F1243" s="4" t="s">
        <v>20</v>
      </c>
      <c r="G1243" s="4">
        <v>1461</v>
      </c>
      <c r="H1243" s="4"/>
    </row>
    <row r="1244" spans="1:9" hidden="1">
      <c r="A1244" s="4">
        <v>1242</v>
      </c>
      <c r="B1244" s="4">
        <v>12420</v>
      </c>
      <c r="C1244" s="32" t="s">
        <v>2494</v>
      </c>
      <c r="D1244" s="4" t="s">
        <v>353</v>
      </c>
      <c r="E1244" s="4">
        <v>1</v>
      </c>
      <c r="F1244" s="4" t="s">
        <v>20</v>
      </c>
      <c r="G1244" s="4">
        <v>1774</v>
      </c>
      <c r="H1244" s="4">
        <v>169.3</v>
      </c>
    </row>
    <row r="1245" spans="1:9" ht="105" hidden="1">
      <c r="A1245" s="4">
        <v>1243</v>
      </c>
      <c r="B1245" s="4">
        <v>12430</v>
      </c>
      <c r="C1245" s="32" t="s">
        <v>2495</v>
      </c>
      <c r="D1245" s="4" t="s">
        <v>1157</v>
      </c>
      <c r="E1245" s="4">
        <v>1</v>
      </c>
      <c r="F1245" s="4" t="s">
        <v>4497</v>
      </c>
      <c r="G1245" s="4">
        <v>698</v>
      </c>
      <c r="H1245" s="4">
        <v>203.9</v>
      </c>
      <c r="I1245" s="1" t="s">
        <v>25</v>
      </c>
    </row>
    <row r="1246" spans="1:9" ht="30" hidden="1">
      <c r="A1246" s="4">
        <v>1244</v>
      </c>
      <c r="B1246" s="4">
        <v>12440</v>
      </c>
      <c r="C1246" s="32" t="s">
        <v>2496</v>
      </c>
      <c r="D1246" s="4" t="s">
        <v>1158</v>
      </c>
      <c r="E1246" s="4">
        <v>1</v>
      </c>
      <c r="F1246" s="4" t="s">
        <v>33</v>
      </c>
      <c r="G1246" s="4">
        <v>0</v>
      </c>
      <c r="H1246" s="4">
        <v>238.6</v>
      </c>
      <c r="I1246" s="1" t="s">
        <v>25</v>
      </c>
    </row>
    <row r="1247" spans="1:9" hidden="1">
      <c r="A1247" s="4">
        <v>1245</v>
      </c>
      <c r="B1247" s="4">
        <v>12450</v>
      </c>
      <c r="C1247" s="32" t="s">
        <v>2497</v>
      </c>
      <c r="D1247" s="4" t="s">
        <v>355</v>
      </c>
      <c r="E1247" s="4">
        <v>1</v>
      </c>
      <c r="F1247" s="4" t="s">
        <v>33</v>
      </c>
      <c r="G1247" s="2">
        <v>163</v>
      </c>
      <c r="H1247" s="2">
        <v>1083.0999999999999</v>
      </c>
      <c r="I1247" s="1" t="s">
        <v>25</v>
      </c>
    </row>
    <row r="1248" spans="1:9" hidden="1">
      <c r="A1248" s="4">
        <v>1246</v>
      </c>
      <c r="B1248" s="4">
        <v>12460</v>
      </c>
      <c r="C1248" s="32" t="s">
        <v>2498</v>
      </c>
      <c r="D1248" s="4" t="s">
        <v>1159</v>
      </c>
      <c r="E1248" s="4">
        <v>1</v>
      </c>
      <c r="F1248" s="4" t="s">
        <v>33</v>
      </c>
      <c r="G1248" s="4">
        <v>201</v>
      </c>
      <c r="H1248" s="4">
        <v>779.1</v>
      </c>
      <c r="I1248" s="1" t="s">
        <v>24</v>
      </c>
    </row>
    <row r="1249" spans="1:8" hidden="1">
      <c r="A1249" s="4">
        <v>1247</v>
      </c>
      <c r="B1249" s="4">
        <v>12470</v>
      </c>
      <c r="C1249" s="32" t="s">
        <v>2499</v>
      </c>
      <c r="D1249" s="4" t="s">
        <v>1160</v>
      </c>
      <c r="E1249" s="4">
        <v>1</v>
      </c>
      <c r="F1249" s="4" t="s">
        <v>33</v>
      </c>
      <c r="G1249" s="2">
        <v>252</v>
      </c>
      <c r="H1249" s="2">
        <v>1180.0999999999999</v>
      </c>
    </row>
    <row r="1250" spans="1:8" ht="30" hidden="1">
      <c r="A1250" s="4">
        <v>1248</v>
      </c>
      <c r="B1250" s="4">
        <v>12480</v>
      </c>
      <c r="C1250" s="32" t="s">
        <v>2500</v>
      </c>
      <c r="D1250" s="4" t="s">
        <v>1161</v>
      </c>
      <c r="E1250" s="4">
        <v>1</v>
      </c>
      <c r="F1250" s="4" t="s">
        <v>33</v>
      </c>
      <c r="G1250" s="2">
        <v>0</v>
      </c>
      <c r="H1250" s="2">
        <v>2692.8</v>
      </c>
    </row>
    <row r="1251" spans="1:8" hidden="1">
      <c r="A1251" s="4">
        <v>1249</v>
      </c>
      <c r="B1251" s="4">
        <v>12490</v>
      </c>
      <c r="C1251" s="32" t="s">
        <v>2501</v>
      </c>
      <c r="D1251" s="4" t="s">
        <v>354</v>
      </c>
      <c r="E1251" s="4">
        <v>1</v>
      </c>
      <c r="F1251" s="4" t="s">
        <v>33</v>
      </c>
      <c r="G1251" s="2">
        <v>1141</v>
      </c>
      <c r="H1251" s="2">
        <v>8812</v>
      </c>
    </row>
    <row r="1252" spans="1:8" hidden="1">
      <c r="A1252" s="4">
        <v>1250</v>
      </c>
      <c r="B1252" s="4">
        <v>12500</v>
      </c>
      <c r="C1252" s="32" t="s">
        <v>2502</v>
      </c>
      <c r="D1252" s="4" t="s">
        <v>1162</v>
      </c>
      <c r="E1252" s="4">
        <v>1</v>
      </c>
      <c r="F1252" s="4" t="s">
        <v>33</v>
      </c>
      <c r="G1252" s="2">
        <v>1206</v>
      </c>
      <c r="H1252" s="2">
        <v>12846.2</v>
      </c>
    </row>
    <row r="1253" spans="1:8" hidden="1">
      <c r="A1253" s="4">
        <v>1251</v>
      </c>
      <c r="B1253" s="4">
        <v>12510</v>
      </c>
      <c r="C1253" s="32" t="s">
        <v>2503</v>
      </c>
      <c r="D1253" s="4" t="s">
        <v>1163</v>
      </c>
      <c r="E1253" s="4"/>
      <c r="F1253" s="4" t="s">
        <v>33</v>
      </c>
      <c r="G1253" s="4">
        <v>1370</v>
      </c>
      <c r="H1253" s="4"/>
    </row>
    <row r="1254" spans="1:8" ht="30" hidden="1">
      <c r="A1254" s="4">
        <v>1252</v>
      </c>
      <c r="B1254" s="4">
        <v>12520</v>
      </c>
      <c r="C1254" s="32" t="s">
        <v>2504</v>
      </c>
      <c r="D1254" s="4" t="s">
        <v>1164</v>
      </c>
      <c r="E1254" s="4">
        <v>1</v>
      </c>
      <c r="F1254" s="4" t="s">
        <v>33</v>
      </c>
      <c r="G1254" s="2">
        <v>0</v>
      </c>
      <c r="H1254" s="2">
        <v>44526.2</v>
      </c>
    </row>
    <row r="1255" spans="1:8" hidden="1">
      <c r="A1255" s="4">
        <v>1253</v>
      </c>
      <c r="B1255" s="4">
        <v>12530</v>
      </c>
      <c r="C1255" s="32" t="s">
        <v>2505</v>
      </c>
      <c r="D1255" s="4" t="s">
        <v>355</v>
      </c>
      <c r="E1255" s="4">
        <v>1</v>
      </c>
      <c r="F1255" s="4" t="s">
        <v>33</v>
      </c>
      <c r="G1255" s="2">
        <v>202</v>
      </c>
      <c r="H1255" s="2">
        <v>68320.899999999994</v>
      </c>
    </row>
    <row r="1256" spans="1:8" hidden="1">
      <c r="A1256" s="4">
        <v>1254</v>
      </c>
      <c r="B1256" s="4">
        <v>12540</v>
      </c>
      <c r="C1256" s="32" t="s">
        <v>2506</v>
      </c>
      <c r="D1256" s="4" t="s">
        <v>1159</v>
      </c>
      <c r="E1256" s="4">
        <v>1</v>
      </c>
      <c r="F1256" s="4" t="s">
        <v>33</v>
      </c>
      <c r="G1256" s="2">
        <v>250</v>
      </c>
      <c r="H1256" s="2">
        <v>186258.6</v>
      </c>
    </row>
    <row r="1257" spans="1:8" hidden="1">
      <c r="A1257" s="4">
        <v>1255</v>
      </c>
      <c r="B1257" s="4">
        <v>12550</v>
      </c>
      <c r="C1257" s="32" t="s">
        <v>2507</v>
      </c>
      <c r="D1257" s="4" t="s">
        <v>1160</v>
      </c>
      <c r="E1257" s="4">
        <v>1</v>
      </c>
      <c r="F1257" s="4" t="s">
        <v>33</v>
      </c>
      <c r="G1257" s="2">
        <v>274</v>
      </c>
      <c r="H1257" s="2">
        <v>219143.4</v>
      </c>
    </row>
    <row r="1258" spans="1:8" ht="150" hidden="1">
      <c r="A1258" s="4">
        <v>1256</v>
      </c>
      <c r="B1258" s="4">
        <v>12560</v>
      </c>
      <c r="C1258" s="32" t="s">
        <v>2508</v>
      </c>
      <c r="D1258" s="4" t="s">
        <v>3676</v>
      </c>
      <c r="E1258" s="4">
        <v>1</v>
      </c>
      <c r="F1258" s="4" t="s">
        <v>9</v>
      </c>
      <c r="G1258" s="2">
        <v>941</v>
      </c>
      <c r="H1258" s="2">
        <v>12482.9</v>
      </c>
    </row>
    <row r="1259" spans="1:8" ht="165" hidden="1">
      <c r="A1259" s="4">
        <v>1257</v>
      </c>
      <c r="B1259" s="4">
        <v>12570</v>
      </c>
      <c r="C1259" s="32" t="s">
        <v>2509</v>
      </c>
      <c r="D1259" s="4" t="s">
        <v>357</v>
      </c>
      <c r="E1259" s="4"/>
      <c r="F1259" s="4" t="s">
        <v>9</v>
      </c>
      <c r="G1259" s="4">
        <v>1049</v>
      </c>
      <c r="H1259" s="4"/>
    </row>
    <row r="1260" spans="1:8" ht="30" hidden="1">
      <c r="A1260" s="4">
        <v>1258</v>
      </c>
      <c r="B1260" s="4">
        <v>12580</v>
      </c>
      <c r="C1260" s="32" t="s">
        <v>2510</v>
      </c>
      <c r="D1260" s="4" t="s">
        <v>3677</v>
      </c>
      <c r="E1260" s="4">
        <v>1</v>
      </c>
      <c r="F1260" s="4" t="s">
        <v>33</v>
      </c>
      <c r="G1260" s="2">
        <v>378</v>
      </c>
      <c r="H1260" s="2">
        <v>60291</v>
      </c>
    </row>
    <row r="1261" spans="1:8" ht="30" hidden="1">
      <c r="A1261" s="4">
        <v>1259</v>
      </c>
      <c r="B1261" s="4">
        <v>12590</v>
      </c>
      <c r="C1261" s="32" t="s">
        <v>2511</v>
      </c>
      <c r="D1261" s="4" t="s">
        <v>3678</v>
      </c>
      <c r="E1261" s="4">
        <v>1</v>
      </c>
      <c r="F1261" s="4" t="s">
        <v>33</v>
      </c>
      <c r="G1261" s="2">
        <v>4533</v>
      </c>
      <c r="H1261" s="2">
        <v>90910.7</v>
      </c>
    </row>
    <row r="1262" spans="1:8" ht="120" hidden="1">
      <c r="A1262" s="4">
        <v>1260</v>
      </c>
      <c r="B1262" s="4">
        <v>12600</v>
      </c>
      <c r="C1262" s="32" t="s">
        <v>2512</v>
      </c>
      <c r="D1262" s="4" t="s">
        <v>3679</v>
      </c>
      <c r="E1262" s="4">
        <v>1</v>
      </c>
      <c r="F1262" s="4" t="s">
        <v>33</v>
      </c>
      <c r="G1262" s="2">
        <v>6454</v>
      </c>
      <c r="H1262" s="2">
        <v>228982.1</v>
      </c>
    </row>
    <row r="1263" spans="1:8" ht="165" hidden="1">
      <c r="A1263" s="4">
        <v>1261</v>
      </c>
      <c r="B1263" s="4">
        <v>12610</v>
      </c>
      <c r="C1263" s="32" t="s">
        <v>2513</v>
      </c>
      <c r="D1263" s="4" t="s">
        <v>3680</v>
      </c>
      <c r="E1263" s="4">
        <v>1</v>
      </c>
      <c r="F1263" s="4" t="s">
        <v>33</v>
      </c>
      <c r="G1263" s="2">
        <v>5289</v>
      </c>
      <c r="H1263" s="2">
        <v>273830</v>
      </c>
    </row>
    <row r="1264" spans="1:8" ht="45">
      <c r="A1264" s="69">
        <v>1262</v>
      </c>
      <c r="B1264" s="69">
        <v>12620</v>
      </c>
      <c r="C1264" s="70" t="s">
        <v>2514</v>
      </c>
      <c r="D1264" s="69" t="s">
        <v>3681</v>
      </c>
      <c r="E1264" s="69">
        <v>1</v>
      </c>
      <c r="F1264" s="69" t="s">
        <v>26</v>
      </c>
      <c r="G1264" s="71">
        <v>21</v>
      </c>
      <c r="H1264" s="2">
        <v>11968.1</v>
      </c>
    </row>
    <row r="1265" spans="1:8" ht="30" hidden="1">
      <c r="A1265" s="4">
        <v>1263</v>
      </c>
      <c r="B1265" s="4">
        <v>12630</v>
      </c>
      <c r="C1265" s="32" t="s">
        <v>2515</v>
      </c>
      <c r="D1265" s="4" t="s">
        <v>1165</v>
      </c>
      <c r="E1265" s="4"/>
      <c r="F1265" s="4" t="s">
        <v>9</v>
      </c>
      <c r="G1265" s="4">
        <v>222</v>
      </c>
      <c r="H1265" s="4"/>
    </row>
    <row r="1266" spans="1:8" ht="30" hidden="1">
      <c r="A1266" s="4">
        <v>1264</v>
      </c>
      <c r="B1266" s="5">
        <v>12640</v>
      </c>
      <c r="C1266" s="32" t="s">
        <v>2516</v>
      </c>
      <c r="D1266" s="4" t="s">
        <v>3682</v>
      </c>
      <c r="E1266" s="4">
        <v>1</v>
      </c>
      <c r="F1266" s="4" t="s">
        <v>9</v>
      </c>
      <c r="G1266" s="2">
        <v>158</v>
      </c>
      <c r="H1266" s="2">
        <v>74908.399999999994</v>
      </c>
    </row>
    <row r="1267" spans="1:8" ht="75" hidden="1">
      <c r="A1267" s="4">
        <v>1265</v>
      </c>
      <c r="B1267" s="4">
        <v>12650</v>
      </c>
      <c r="C1267" s="32" t="s">
        <v>2517</v>
      </c>
      <c r="D1267" s="4" t="s">
        <v>3683</v>
      </c>
      <c r="E1267" s="4">
        <v>1</v>
      </c>
      <c r="F1267" s="4" t="s">
        <v>11</v>
      </c>
      <c r="G1267" s="2">
        <v>439</v>
      </c>
      <c r="H1267" s="2">
        <v>107685.3</v>
      </c>
    </row>
    <row r="1268" spans="1:8" hidden="1">
      <c r="A1268" s="4">
        <v>1266</v>
      </c>
      <c r="B1268" s="4">
        <v>12660</v>
      </c>
      <c r="C1268" s="32" t="s">
        <v>2518</v>
      </c>
      <c r="D1268" s="4" t="s">
        <v>3684</v>
      </c>
      <c r="E1268" s="4">
        <v>1</v>
      </c>
      <c r="F1268" s="4" t="s">
        <v>20</v>
      </c>
      <c r="G1268" s="2">
        <v>31</v>
      </c>
      <c r="H1268" s="2">
        <v>295530.8</v>
      </c>
    </row>
    <row r="1269" spans="1:8" ht="30" hidden="1">
      <c r="A1269" s="4">
        <v>1267</v>
      </c>
      <c r="B1269" s="4">
        <v>12670</v>
      </c>
      <c r="C1269" s="32" t="s">
        <v>2519</v>
      </c>
      <c r="D1269" s="4" t="s">
        <v>3685</v>
      </c>
      <c r="E1269" s="4">
        <v>1</v>
      </c>
      <c r="F1269" s="4" t="s">
        <v>9</v>
      </c>
      <c r="G1269" s="2">
        <v>219</v>
      </c>
      <c r="H1269" s="2">
        <v>308227.59999999998</v>
      </c>
    </row>
    <row r="1270" spans="1:8" ht="90" hidden="1">
      <c r="A1270" s="4">
        <v>1268</v>
      </c>
      <c r="B1270" s="4">
        <v>12680</v>
      </c>
      <c r="C1270" s="32" t="s">
        <v>2520</v>
      </c>
      <c r="D1270" s="4" t="s">
        <v>3686</v>
      </c>
      <c r="E1270" s="4">
        <v>1</v>
      </c>
      <c r="F1270" s="4" t="s">
        <v>9</v>
      </c>
      <c r="G1270" s="2">
        <v>5687</v>
      </c>
      <c r="H1270" s="2">
        <v>13661</v>
      </c>
    </row>
    <row r="1271" spans="1:8" ht="75" hidden="1">
      <c r="A1271" s="4">
        <v>1269</v>
      </c>
      <c r="B1271" s="4">
        <v>12690</v>
      </c>
      <c r="C1271" s="32" t="s">
        <v>2521</v>
      </c>
      <c r="D1271" s="4" t="s">
        <v>3687</v>
      </c>
      <c r="E1271" s="6"/>
      <c r="F1271" s="6" t="s">
        <v>9</v>
      </c>
      <c r="G1271" s="7">
        <v>1805</v>
      </c>
      <c r="H1271" s="7"/>
    </row>
    <row r="1272" spans="1:8" ht="30" hidden="1">
      <c r="A1272" s="4">
        <v>1270</v>
      </c>
      <c r="B1272" s="4">
        <v>12700</v>
      </c>
      <c r="C1272" s="32" t="s">
        <v>2522</v>
      </c>
      <c r="D1272" s="4" t="s">
        <v>3688</v>
      </c>
      <c r="E1272" s="4">
        <v>1</v>
      </c>
      <c r="F1272" s="4" t="s">
        <v>20</v>
      </c>
      <c r="G1272" s="2">
        <v>0</v>
      </c>
      <c r="H1272" s="2">
        <v>127060.6</v>
      </c>
    </row>
    <row r="1273" spans="1:8" hidden="1">
      <c r="A1273" s="4">
        <v>1271</v>
      </c>
      <c r="B1273" s="4">
        <v>12710</v>
      </c>
      <c r="C1273" s="32" t="s">
        <v>2523</v>
      </c>
      <c r="D1273" s="4" t="s">
        <v>3689</v>
      </c>
      <c r="E1273" s="4">
        <v>1</v>
      </c>
      <c r="F1273" s="4" t="s">
        <v>20</v>
      </c>
      <c r="G1273" s="2">
        <v>78</v>
      </c>
      <c r="H1273" s="2">
        <v>213361.8</v>
      </c>
    </row>
    <row r="1274" spans="1:8" hidden="1">
      <c r="A1274" s="4">
        <v>1272</v>
      </c>
      <c r="B1274" s="4">
        <v>12720</v>
      </c>
      <c r="C1274" s="32" t="s">
        <v>2524</v>
      </c>
      <c r="D1274" s="4" t="s">
        <v>3690</v>
      </c>
      <c r="E1274" s="4">
        <v>1</v>
      </c>
      <c r="F1274" s="4" t="s">
        <v>20</v>
      </c>
      <c r="G1274" s="2">
        <v>85</v>
      </c>
      <c r="H1274" s="2">
        <v>471490.5</v>
      </c>
    </row>
    <row r="1275" spans="1:8" hidden="1">
      <c r="A1275" s="4">
        <v>1273</v>
      </c>
      <c r="B1275" s="4">
        <v>12730</v>
      </c>
      <c r="C1275" s="32" t="s">
        <v>2525</v>
      </c>
      <c r="D1275" s="4" t="s">
        <v>3691</v>
      </c>
      <c r="E1275" s="4">
        <v>1</v>
      </c>
      <c r="F1275" s="4" t="s">
        <v>20</v>
      </c>
      <c r="G1275" s="2">
        <v>97</v>
      </c>
      <c r="H1275" s="2">
        <v>583599.1</v>
      </c>
    </row>
    <row r="1276" spans="1:8" hidden="1">
      <c r="A1276" s="4">
        <v>1274</v>
      </c>
      <c r="B1276" s="4">
        <v>12740</v>
      </c>
      <c r="C1276" s="32" t="s">
        <v>2526</v>
      </c>
      <c r="D1276" s="4" t="s">
        <v>3692</v>
      </c>
      <c r="E1276" s="4">
        <v>1</v>
      </c>
      <c r="F1276" s="4" t="s">
        <v>20</v>
      </c>
      <c r="G1276" s="2">
        <v>113</v>
      </c>
      <c r="H1276" s="2">
        <v>27852.7</v>
      </c>
    </row>
    <row r="1277" spans="1:8" hidden="1">
      <c r="A1277" s="4">
        <v>1275</v>
      </c>
      <c r="B1277" s="4">
        <v>12750</v>
      </c>
      <c r="C1277" s="32" t="s">
        <v>2527</v>
      </c>
      <c r="D1277" s="4" t="s">
        <v>3693</v>
      </c>
      <c r="E1277" s="6"/>
      <c r="F1277" s="6" t="s">
        <v>20</v>
      </c>
      <c r="G1277" s="7">
        <v>121</v>
      </c>
      <c r="H1277" s="7"/>
    </row>
    <row r="1278" spans="1:8" hidden="1">
      <c r="A1278" s="4">
        <v>1276</v>
      </c>
      <c r="B1278" s="4">
        <v>12760</v>
      </c>
      <c r="C1278" s="32" t="s">
        <v>2528</v>
      </c>
      <c r="D1278" s="4" t="s">
        <v>3694</v>
      </c>
      <c r="E1278" s="4">
        <v>1</v>
      </c>
      <c r="F1278" s="4" t="s">
        <v>20</v>
      </c>
      <c r="G1278" s="2">
        <v>132</v>
      </c>
      <c r="H1278" s="2">
        <v>186036.8</v>
      </c>
    </row>
    <row r="1279" spans="1:8" hidden="1">
      <c r="A1279" s="4">
        <v>1277</v>
      </c>
      <c r="B1279" s="4">
        <v>12770</v>
      </c>
      <c r="C1279" s="32" t="s">
        <v>2529</v>
      </c>
      <c r="D1279" s="4" t="s">
        <v>3695</v>
      </c>
      <c r="E1279" s="4">
        <v>1</v>
      </c>
      <c r="F1279" s="4" t="s">
        <v>20</v>
      </c>
      <c r="G1279" s="2">
        <v>164</v>
      </c>
      <c r="H1279" s="2">
        <v>295234.8</v>
      </c>
    </row>
    <row r="1280" spans="1:8" hidden="1">
      <c r="A1280" s="4">
        <v>1278</v>
      </c>
      <c r="B1280" s="4">
        <v>12780</v>
      </c>
      <c r="C1280" s="32" t="s">
        <v>2530</v>
      </c>
      <c r="D1280" s="4" t="s">
        <v>3696</v>
      </c>
      <c r="E1280" s="4">
        <v>1</v>
      </c>
      <c r="F1280" s="4" t="s">
        <v>20</v>
      </c>
      <c r="G1280" s="2">
        <v>172</v>
      </c>
      <c r="H1280" s="2">
        <v>606729.4</v>
      </c>
    </row>
    <row r="1281" spans="1:8" hidden="1">
      <c r="A1281" s="4">
        <v>1279</v>
      </c>
      <c r="B1281" s="4">
        <v>12790</v>
      </c>
      <c r="C1281" s="32" t="s">
        <v>2531</v>
      </c>
      <c r="D1281" s="4" t="s">
        <v>3697</v>
      </c>
      <c r="E1281" s="4">
        <v>1</v>
      </c>
      <c r="F1281" s="4" t="s">
        <v>20</v>
      </c>
      <c r="G1281" s="2">
        <v>183</v>
      </c>
      <c r="H1281" s="2">
        <v>759295.4</v>
      </c>
    </row>
    <row r="1282" spans="1:8" ht="135" hidden="1">
      <c r="A1282" s="4">
        <v>1280</v>
      </c>
      <c r="B1282" s="4">
        <v>12800</v>
      </c>
      <c r="C1282" s="32" t="s">
        <v>2532</v>
      </c>
      <c r="D1282" s="4" t="s">
        <v>3698</v>
      </c>
      <c r="E1282" s="4">
        <v>1</v>
      </c>
      <c r="F1282" s="4" t="s">
        <v>9</v>
      </c>
      <c r="G1282" s="2">
        <v>164</v>
      </c>
      <c r="H1282" s="2">
        <v>33990.699999999997</v>
      </c>
    </row>
    <row r="1283" spans="1:8" ht="30" hidden="1">
      <c r="A1283" s="4">
        <v>1281</v>
      </c>
      <c r="B1283" s="4">
        <v>12810</v>
      </c>
      <c r="C1283" s="32" t="s">
        <v>2533</v>
      </c>
      <c r="D1283" s="4" t="s">
        <v>3699</v>
      </c>
      <c r="E1283" s="6"/>
      <c r="F1283" s="6" t="s">
        <v>9</v>
      </c>
      <c r="G1283" s="7">
        <v>57</v>
      </c>
      <c r="H1283" s="7"/>
    </row>
    <row r="1284" spans="1:8" ht="30" hidden="1">
      <c r="A1284" s="4">
        <v>1282</v>
      </c>
      <c r="B1284" s="4">
        <v>12820</v>
      </c>
      <c r="C1284" s="32" t="s">
        <v>2534</v>
      </c>
      <c r="D1284" s="4" t="s">
        <v>3700</v>
      </c>
      <c r="E1284" s="4">
        <v>1</v>
      </c>
      <c r="F1284" s="4" t="s">
        <v>9</v>
      </c>
      <c r="G1284" s="2">
        <v>60</v>
      </c>
      <c r="H1284" s="2">
        <v>1040.5</v>
      </c>
    </row>
    <row r="1285" spans="1:8" ht="45" hidden="1">
      <c r="A1285" s="4">
        <v>1283</v>
      </c>
      <c r="B1285" s="4">
        <v>12830</v>
      </c>
      <c r="C1285" s="32" t="s">
        <v>2535</v>
      </c>
      <c r="D1285" s="4" t="s">
        <v>3701</v>
      </c>
      <c r="E1285" s="4">
        <v>1</v>
      </c>
      <c r="F1285" s="4" t="s">
        <v>26</v>
      </c>
      <c r="G1285" s="4">
        <v>93</v>
      </c>
      <c r="H1285" s="4">
        <v>729.6</v>
      </c>
    </row>
    <row r="1286" spans="1:8" hidden="1">
      <c r="A1286" s="4">
        <v>1284</v>
      </c>
      <c r="B1286" s="4">
        <v>12840</v>
      </c>
      <c r="C1286" s="32" t="s">
        <v>2536</v>
      </c>
      <c r="D1286" s="4" t="s">
        <v>3702</v>
      </c>
      <c r="E1286" s="4">
        <v>1</v>
      </c>
      <c r="F1286" s="4" t="s">
        <v>26</v>
      </c>
      <c r="G1286" s="4">
        <v>0</v>
      </c>
      <c r="H1286" s="4">
        <v>458.4</v>
      </c>
    </row>
    <row r="1287" spans="1:8" hidden="1">
      <c r="A1287" s="4">
        <v>1285</v>
      </c>
      <c r="B1287" s="4">
        <v>12850</v>
      </c>
      <c r="C1287" s="32" t="s">
        <v>2537</v>
      </c>
      <c r="D1287" s="4" t="s">
        <v>3703</v>
      </c>
      <c r="E1287" s="4">
        <v>1</v>
      </c>
      <c r="F1287" s="4" t="s">
        <v>33</v>
      </c>
      <c r="G1287" s="4">
        <v>9190</v>
      </c>
      <c r="H1287" s="4">
        <v>334.6</v>
      </c>
    </row>
    <row r="1288" spans="1:8" hidden="1">
      <c r="A1288" s="4">
        <v>1286</v>
      </c>
      <c r="B1288" s="4">
        <v>12860</v>
      </c>
      <c r="C1288" s="32" t="s">
        <v>2538</v>
      </c>
      <c r="D1288" s="4" t="s">
        <v>3704</v>
      </c>
      <c r="E1288" s="6"/>
      <c r="F1288" s="6" t="s">
        <v>33</v>
      </c>
      <c r="G1288" s="6">
        <v>19874</v>
      </c>
      <c r="H1288" s="6"/>
    </row>
    <row r="1289" spans="1:8" ht="45" hidden="1">
      <c r="A1289" s="4">
        <v>1287</v>
      </c>
      <c r="B1289" s="4">
        <v>12870</v>
      </c>
      <c r="C1289" s="32" t="s">
        <v>2539</v>
      </c>
      <c r="D1289" s="4" t="s">
        <v>3705</v>
      </c>
      <c r="E1289" s="4">
        <v>1</v>
      </c>
      <c r="F1289" s="4" t="s">
        <v>20</v>
      </c>
      <c r="G1289" s="4">
        <v>756</v>
      </c>
      <c r="H1289" s="4">
        <v>974.2</v>
      </c>
    </row>
    <row r="1290" spans="1:8" ht="60" hidden="1">
      <c r="A1290" s="4">
        <v>1288</v>
      </c>
      <c r="B1290" s="4">
        <v>12880</v>
      </c>
      <c r="C1290" s="32" t="s">
        <v>2540</v>
      </c>
      <c r="D1290" s="4" t="s">
        <v>3706</v>
      </c>
      <c r="E1290" s="4">
        <v>1</v>
      </c>
      <c r="F1290" s="4" t="s">
        <v>33</v>
      </c>
      <c r="G1290" s="4">
        <v>989</v>
      </c>
      <c r="H1290" s="4">
        <v>674.2</v>
      </c>
    </row>
    <row r="1291" spans="1:8" hidden="1">
      <c r="A1291" s="4">
        <v>1289</v>
      </c>
      <c r="B1291" s="4">
        <v>12890</v>
      </c>
      <c r="C1291" s="32" t="s">
        <v>2541</v>
      </c>
      <c r="D1291" s="4" t="s">
        <v>3707</v>
      </c>
      <c r="E1291" s="4">
        <v>1</v>
      </c>
      <c r="F1291" s="4" t="s">
        <v>9</v>
      </c>
      <c r="G1291" s="4">
        <v>24</v>
      </c>
      <c r="H1291" s="4">
        <v>423.7</v>
      </c>
    </row>
    <row r="1292" spans="1:8" ht="60" hidden="1">
      <c r="A1292" s="4">
        <v>1290</v>
      </c>
      <c r="B1292" s="4">
        <v>12900</v>
      </c>
      <c r="C1292" s="32" t="s">
        <v>2542</v>
      </c>
      <c r="D1292" s="4" t="s">
        <v>3708</v>
      </c>
      <c r="E1292" s="4">
        <v>1</v>
      </c>
      <c r="F1292" s="4" t="s">
        <v>9</v>
      </c>
      <c r="G1292" s="4">
        <v>0</v>
      </c>
      <c r="H1292" s="4">
        <v>306.89999999999998</v>
      </c>
    </row>
    <row r="1293" spans="1:8" hidden="1">
      <c r="A1293" s="4">
        <v>1291</v>
      </c>
      <c r="B1293" s="4">
        <v>12910</v>
      </c>
      <c r="C1293" s="32" t="s">
        <v>2543</v>
      </c>
      <c r="D1293" s="4" t="s">
        <v>3709</v>
      </c>
      <c r="E1293" s="6"/>
      <c r="F1293" s="6" t="s">
        <v>9</v>
      </c>
      <c r="G1293" s="6">
        <v>255</v>
      </c>
      <c r="H1293" s="6"/>
    </row>
    <row r="1294" spans="1:8" hidden="1">
      <c r="A1294" s="4">
        <v>1292</v>
      </c>
      <c r="B1294" s="4">
        <v>12920</v>
      </c>
      <c r="C1294" s="32" t="s">
        <v>2544</v>
      </c>
      <c r="D1294" s="4" t="s">
        <v>3710</v>
      </c>
      <c r="E1294" s="4">
        <v>1</v>
      </c>
      <c r="F1294" s="4" t="s">
        <v>9</v>
      </c>
      <c r="G1294" s="2">
        <v>267</v>
      </c>
      <c r="H1294" s="2">
        <v>1061.3</v>
      </c>
    </row>
    <row r="1295" spans="1:8" ht="45" hidden="1">
      <c r="A1295" s="4">
        <v>1293</v>
      </c>
      <c r="B1295" s="4">
        <v>12930</v>
      </c>
      <c r="C1295" s="32" t="s">
        <v>2545</v>
      </c>
      <c r="D1295" s="4" t="s">
        <v>3711</v>
      </c>
      <c r="E1295" s="4">
        <v>1</v>
      </c>
      <c r="F1295" s="4" t="s">
        <v>9</v>
      </c>
      <c r="G1295" s="4">
        <v>509</v>
      </c>
      <c r="H1295" s="4">
        <v>744.5</v>
      </c>
    </row>
    <row r="1296" spans="1:8" hidden="1">
      <c r="A1296" s="4">
        <v>1294</v>
      </c>
      <c r="B1296" s="4">
        <v>12940</v>
      </c>
      <c r="C1296" s="32" t="s">
        <v>2546</v>
      </c>
      <c r="D1296" s="4" t="s">
        <v>3712</v>
      </c>
      <c r="E1296" s="4">
        <v>1</v>
      </c>
      <c r="F1296" s="4" t="s">
        <v>432</v>
      </c>
      <c r="G1296" s="4">
        <v>97</v>
      </c>
      <c r="H1296" s="4">
        <v>466.3</v>
      </c>
    </row>
    <row r="1297" spans="1:8" ht="30" hidden="1">
      <c r="A1297" s="4">
        <v>1295</v>
      </c>
      <c r="B1297" s="4">
        <v>12950</v>
      </c>
      <c r="C1297" s="32" t="s">
        <v>2547</v>
      </c>
      <c r="D1297" s="4" t="s">
        <v>3713</v>
      </c>
      <c r="E1297" s="4">
        <v>1</v>
      </c>
      <c r="F1297" s="4" t="s">
        <v>20</v>
      </c>
      <c r="G1297" s="4">
        <v>0</v>
      </c>
      <c r="H1297" s="4">
        <v>341.6</v>
      </c>
    </row>
    <row r="1298" spans="1:8" hidden="1">
      <c r="A1298" s="4">
        <v>1296</v>
      </c>
      <c r="B1298" s="4">
        <v>12960</v>
      </c>
      <c r="C1298" s="32" t="s">
        <v>2548</v>
      </c>
      <c r="D1298" s="4" t="s">
        <v>3714</v>
      </c>
      <c r="E1298" s="12"/>
      <c r="F1298" s="12" t="s">
        <v>20</v>
      </c>
      <c r="G1298" s="12">
        <v>218</v>
      </c>
      <c r="H1298" s="12"/>
    </row>
    <row r="1299" spans="1:8" hidden="1">
      <c r="A1299" s="4">
        <v>1297</v>
      </c>
      <c r="B1299" s="4">
        <v>12970</v>
      </c>
      <c r="C1299" s="32" t="s">
        <v>2549</v>
      </c>
      <c r="D1299" s="4" t="s">
        <v>3715</v>
      </c>
      <c r="E1299" s="12">
        <v>1</v>
      </c>
      <c r="F1299" s="12" t="s">
        <v>20</v>
      </c>
      <c r="G1299" s="12">
        <v>242</v>
      </c>
      <c r="H1299" s="12">
        <v>1006.8</v>
      </c>
    </row>
    <row r="1300" spans="1:8" ht="75" hidden="1">
      <c r="A1300" s="4">
        <v>1298</v>
      </c>
      <c r="B1300" s="4">
        <v>12980</v>
      </c>
      <c r="C1300" s="32" t="s">
        <v>2550</v>
      </c>
      <c r="D1300" s="4" t="s">
        <v>3716</v>
      </c>
      <c r="E1300" s="4">
        <v>1</v>
      </c>
      <c r="F1300" s="4" t="s">
        <v>20</v>
      </c>
      <c r="G1300" s="4">
        <v>0</v>
      </c>
      <c r="H1300" s="4">
        <v>698</v>
      </c>
    </row>
    <row r="1301" spans="1:8" hidden="1">
      <c r="A1301" s="4">
        <v>1299</v>
      </c>
      <c r="B1301" s="4">
        <v>12990</v>
      </c>
      <c r="C1301" s="32" t="s">
        <v>2551</v>
      </c>
      <c r="D1301" s="4" t="s">
        <v>3717</v>
      </c>
      <c r="E1301" s="4">
        <v>1</v>
      </c>
      <c r="F1301" s="4" t="s">
        <v>20</v>
      </c>
      <c r="G1301" s="4">
        <v>256</v>
      </c>
      <c r="H1301" s="4">
        <v>435.6</v>
      </c>
    </row>
    <row r="1302" spans="1:8" hidden="1">
      <c r="A1302" s="4">
        <v>1300</v>
      </c>
      <c r="B1302" s="4">
        <v>13000</v>
      </c>
      <c r="C1302" s="32" t="s">
        <v>2552</v>
      </c>
      <c r="D1302" s="4" t="s">
        <v>3718</v>
      </c>
      <c r="E1302" s="4">
        <v>1</v>
      </c>
      <c r="F1302" s="4" t="s">
        <v>20</v>
      </c>
      <c r="G1302" s="4">
        <v>394</v>
      </c>
      <c r="H1302" s="4">
        <v>317.8</v>
      </c>
    </row>
    <row r="1303" spans="1:8" hidden="1">
      <c r="A1303" s="4">
        <v>1301</v>
      </c>
      <c r="B1303" s="4">
        <v>13010</v>
      </c>
      <c r="C1303" s="32" t="s">
        <v>2553</v>
      </c>
      <c r="D1303" s="4" t="s">
        <v>3719</v>
      </c>
      <c r="E1303" s="6"/>
      <c r="F1303" s="6" t="s">
        <v>20</v>
      </c>
      <c r="G1303" s="6">
        <v>490</v>
      </c>
      <c r="H1303" s="6"/>
    </row>
    <row r="1304" spans="1:8" hidden="1">
      <c r="A1304" s="4">
        <v>1302</v>
      </c>
      <c r="B1304" s="4">
        <v>13020</v>
      </c>
      <c r="C1304" s="32" t="s">
        <v>2554</v>
      </c>
      <c r="D1304" s="4" t="s">
        <v>3720</v>
      </c>
      <c r="E1304" s="4">
        <v>1</v>
      </c>
      <c r="F1304" s="4" t="s">
        <v>20</v>
      </c>
      <c r="G1304" s="4">
        <v>664</v>
      </c>
      <c r="H1304" s="4">
        <v>140.6</v>
      </c>
    </row>
    <row r="1305" spans="1:8" hidden="1">
      <c r="A1305" s="4">
        <v>1303</v>
      </c>
      <c r="B1305" s="4">
        <v>13030</v>
      </c>
      <c r="C1305" s="32" t="s">
        <v>2555</v>
      </c>
      <c r="D1305" s="4" t="s">
        <v>3721</v>
      </c>
      <c r="E1305" s="4">
        <v>1</v>
      </c>
      <c r="F1305" s="4" t="s">
        <v>20</v>
      </c>
      <c r="G1305" s="4">
        <v>807</v>
      </c>
      <c r="H1305" s="4">
        <v>145.5</v>
      </c>
    </row>
    <row r="1306" spans="1:8" hidden="1">
      <c r="A1306" s="4">
        <v>1304</v>
      </c>
      <c r="B1306" s="4">
        <v>13040</v>
      </c>
      <c r="C1306" s="32" t="s">
        <v>2556</v>
      </c>
      <c r="D1306" s="4" t="s">
        <v>3722</v>
      </c>
      <c r="E1306" s="4">
        <v>1</v>
      </c>
      <c r="F1306" s="4" t="s">
        <v>20</v>
      </c>
      <c r="G1306" s="4">
        <v>930</v>
      </c>
      <c r="H1306" s="4">
        <v>86.1</v>
      </c>
    </row>
    <row r="1307" spans="1:8" ht="45" hidden="1">
      <c r="A1307" s="4">
        <v>1305</v>
      </c>
      <c r="B1307" s="4">
        <v>13050</v>
      </c>
      <c r="C1307" s="32" t="s">
        <v>2557</v>
      </c>
      <c r="D1307" s="4" t="s">
        <v>3723</v>
      </c>
      <c r="E1307" s="4">
        <v>1</v>
      </c>
      <c r="F1307" s="4" t="s">
        <v>33</v>
      </c>
      <c r="G1307" s="4">
        <v>0</v>
      </c>
      <c r="H1307" s="4">
        <v>72.3</v>
      </c>
    </row>
    <row r="1308" spans="1:8" hidden="1">
      <c r="A1308" s="4">
        <v>1306</v>
      </c>
      <c r="B1308" s="4">
        <v>13060</v>
      </c>
      <c r="C1308" s="32" t="s">
        <v>2558</v>
      </c>
      <c r="D1308" s="3" t="s">
        <v>3724</v>
      </c>
      <c r="E1308" s="6"/>
      <c r="F1308" s="6" t="s">
        <v>33</v>
      </c>
      <c r="G1308" s="6">
        <v>69</v>
      </c>
      <c r="H1308" s="6"/>
    </row>
    <row r="1309" spans="1:8" hidden="1">
      <c r="A1309" s="4">
        <v>1307</v>
      </c>
      <c r="B1309" s="4">
        <v>13070</v>
      </c>
      <c r="C1309" s="32" t="s">
        <v>2559</v>
      </c>
      <c r="D1309" s="4" t="s">
        <v>3725</v>
      </c>
      <c r="E1309" s="4">
        <v>1</v>
      </c>
      <c r="F1309" s="4" t="s">
        <v>33</v>
      </c>
      <c r="G1309" s="4">
        <v>105</v>
      </c>
      <c r="H1309" s="4">
        <v>104</v>
      </c>
    </row>
    <row r="1310" spans="1:8" hidden="1">
      <c r="A1310" s="4">
        <v>1308</v>
      </c>
      <c r="B1310" s="4">
        <v>13080</v>
      </c>
      <c r="C1310" s="32" t="s">
        <v>2560</v>
      </c>
      <c r="D1310" s="4" t="s">
        <v>3726</v>
      </c>
      <c r="E1310" s="4">
        <v>1</v>
      </c>
      <c r="F1310" s="4" t="s">
        <v>33</v>
      </c>
      <c r="G1310" s="4">
        <v>129</v>
      </c>
      <c r="H1310" s="4">
        <v>99</v>
      </c>
    </row>
    <row r="1311" spans="1:8" hidden="1">
      <c r="A1311" s="4">
        <v>1309</v>
      </c>
      <c r="B1311" s="4">
        <v>13090</v>
      </c>
      <c r="C1311" s="32" t="s">
        <v>2561</v>
      </c>
      <c r="D1311" s="4" t="s">
        <v>3727</v>
      </c>
      <c r="E1311" s="4">
        <v>1</v>
      </c>
      <c r="F1311" s="4" t="s">
        <v>33</v>
      </c>
      <c r="G1311" s="4">
        <v>277</v>
      </c>
      <c r="H1311" s="4">
        <v>56.4</v>
      </c>
    </row>
    <row r="1312" spans="1:8" hidden="1">
      <c r="A1312" s="4">
        <v>1310</v>
      </c>
      <c r="B1312" s="4">
        <v>13100</v>
      </c>
      <c r="C1312" s="32" t="s">
        <v>2562</v>
      </c>
      <c r="D1312" s="4" t="s">
        <v>3728</v>
      </c>
      <c r="E1312" s="4">
        <v>1</v>
      </c>
      <c r="F1312" s="4" t="s">
        <v>33</v>
      </c>
      <c r="G1312" s="4">
        <v>394</v>
      </c>
      <c r="H1312" s="4">
        <v>49.5</v>
      </c>
    </row>
    <row r="1313" spans="1:8" hidden="1">
      <c r="A1313" s="4">
        <v>1311</v>
      </c>
      <c r="B1313" s="4">
        <v>13110</v>
      </c>
      <c r="C1313" s="32" t="s">
        <v>2563</v>
      </c>
      <c r="D1313" s="4" t="s">
        <v>3729</v>
      </c>
      <c r="E1313" s="6"/>
      <c r="F1313" s="6" t="s">
        <v>33</v>
      </c>
      <c r="G1313" s="6">
        <v>534</v>
      </c>
      <c r="H1313" s="6"/>
    </row>
    <row r="1314" spans="1:8" ht="75" hidden="1">
      <c r="A1314" s="4">
        <v>1312</v>
      </c>
      <c r="B1314" s="4">
        <v>13120</v>
      </c>
      <c r="C1314" s="32" t="s">
        <v>2564</v>
      </c>
      <c r="D1314" s="4" t="s">
        <v>3730</v>
      </c>
      <c r="E1314" s="4">
        <v>1</v>
      </c>
      <c r="F1314" s="4" t="s">
        <v>33</v>
      </c>
      <c r="G1314" s="4">
        <v>0</v>
      </c>
      <c r="H1314" s="4">
        <v>664.3</v>
      </c>
    </row>
    <row r="1315" spans="1:8" hidden="1">
      <c r="A1315" s="4">
        <v>1313</v>
      </c>
      <c r="B1315" s="4">
        <v>13130</v>
      </c>
      <c r="C1315" s="32" t="s">
        <v>2565</v>
      </c>
      <c r="D1315" s="4" t="s">
        <v>3731</v>
      </c>
      <c r="E1315" s="4">
        <v>1</v>
      </c>
      <c r="F1315" s="4" t="s">
        <v>33</v>
      </c>
      <c r="G1315" s="4">
        <v>124</v>
      </c>
      <c r="H1315" s="4">
        <v>527.70000000000005</v>
      </c>
    </row>
    <row r="1316" spans="1:8" hidden="1">
      <c r="A1316" s="4">
        <v>1314</v>
      </c>
      <c r="B1316" s="4">
        <v>13140</v>
      </c>
      <c r="C1316" s="32" t="s">
        <v>2566</v>
      </c>
      <c r="D1316" s="4" t="s">
        <v>3732</v>
      </c>
      <c r="E1316" s="4">
        <v>1</v>
      </c>
      <c r="F1316" s="4" t="s">
        <v>33</v>
      </c>
      <c r="G1316" s="4">
        <v>168</v>
      </c>
      <c r="H1316" s="4">
        <v>477.2</v>
      </c>
    </row>
    <row r="1317" spans="1:8" hidden="1">
      <c r="A1317" s="4">
        <v>1315</v>
      </c>
      <c r="B1317" s="4">
        <v>13150</v>
      </c>
      <c r="C1317" s="32" t="s">
        <v>2567</v>
      </c>
      <c r="D1317" s="4" t="s">
        <v>3733</v>
      </c>
      <c r="E1317" s="4">
        <v>1</v>
      </c>
      <c r="F1317" s="4" t="s">
        <v>33</v>
      </c>
      <c r="G1317" s="4">
        <v>174</v>
      </c>
      <c r="H1317" s="4">
        <v>437.6</v>
      </c>
    </row>
    <row r="1318" spans="1:8" hidden="1">
      <c r="A1318" s="4">
        <v>1316</v>
      </c>
      <c r="B1318" s="4">
        <v>13160</v>
      </c>
      <c r="C1318" s="32" t="s">
        <v>2568</v>
      </c>
      <c r="D1318" s="4" t="s">
        <v>3734</v>
      </c>
      <c r="E1318" s="4">
        <v>1</v>
      </c>
      <c r="F1318" s="4" t="s">
        <v>33</v>
      </c>
      <c r="G1318" s="4">
        <v>280</v>
      </c>
      <c r="H1318" s="4">
        <v>375.2</v>
      </c>
    </row>
    <row r="1319" spans="1:8" hidden="1">
      <c r="A1319" s="4">
        <v>1317</v>
      </c>
      <c r="B1319" s="4">
        <v>13170</v>
      </c>
      <c r="C1319" s="32" t="s">
        <v>2569</v>
      </c>
      <c r="D1319" s="4" t="s">
        <v>3735</v>
      </c>
      <c r="E1319" s="6"/>
      <c r="F1319" s="6" t="s">
        <v>33</v>
      </c>
      <c r="G1319" s="6">
        <v>284</v>
      </c>
      <c r="H1319" s="6"/>
    </row>
    <row r="1320" spans="1:8" hidden="1">
      <c r="A1320" s="4">
        <v>1318</v>
      </c>
      <c r="B1320" s="4">
        <v>13180</v>
      </c>
      <c r="C1320" s="32" t="s">
        <v>2570</v>
      </c>
      <c r="D1320" s="4" t="s">
        <v>3736</v>
      </c>
      <c r="E1320" s="4">
        <v>1</v>
      </c>
      <c r="F1320" s="4" t="s">
        <v>33</v>
      </c>
      <c r="G1320" s="4">
        <v>284</v>
      </c>
      <c r="H1320" s="4">
        <v>787.1</v>
      </c>
    </row>
    <row r="1321" spans="1:8" hidden="1">
      <c r="A1321" s="4">
        <v>1319</v>
      </c>
      <c r="B1321" s="4">
        <v>13190</v>
      </c>
      <c r="C1321" s="32" t="s">
        <v>2571</v>
      </c>
      <c r="D1321" s="4" t="s">
        <v>3737</v>
      </c>
      <c r="E1321" s="4">
        <v>1</v>
      </c>
      <c r="F1321" s="4" t="s">
        <v>33</v>
      </c>
      <c r="G1321" s="4">
        <v>430</v>
      </c>
      <c r="H1321" s="4">
        <v>607.9</v>
      </c>
    </row>
    <row r="1322" spans="1:8" hidden="1">
      <c r="A1322" s="4">
        <v>1320</v>
      </c>
      <c r="B1322" s="4">
        <v>13200</v>
      </c>
      <c r="C1322" s="32" t="s">
        <v>2572</v>
      </c>
      <c r="D1322" s="4" t="s">
        <v>3738</v>
      </c>
      <c r="E1322" s="4">
        <v>1</v>
      </c>
      <c r="F1322" s="4" t="s">
        <v>33</v>
      </c>
      <c r="G1322" s="4">
        <v>433</v>
      </c>
      <c r="H1322" s="4">
        <v>479.2</v>
      </c>
    </row>
    <row r="1323" spans="1:8" hidden="1">
      <c r="A1323" s="4">
        <v>1321</v>
      </c>
      <c r="B1323" s="4">
        <v>13210</v>
      </c>
      <c r="C1323" s="32" t="s">
        <v>2573</v>
      </c>
      <c r="D1323" s="4" t="s">
        <v>3739</v>
      </c>
      <c r="E1323" s="4">
        <v>1</v>
      </c>
      <c r="F1323" s="4" t="s">
        <v>33</v>
      </c>
      <c r="G1323" s="4">
        <v>433</v>
      </c>
      <c r="H1323" s="4">
        <v>414.8</v>
      </c>
    </row>
    <row r="1324" spans="1:8" hidden="1">
      <c r="A1324" s="4">
        <v>1322</v>
      </c>
      <c r="B1324" s="4">
        <v>13220</v>
      </c>
      <c r="C1324" s="32" t="s">
        <v>2574</v>
      </c>
      <c r="D1324" s="4" t="s">
        <v>3740</v>
      </c>
      <c r="E1324" s="4">
        <v>1</v>
      </c>
      <c r="F1324" s="4" t="s">
        <v>33</v>
      </c>
      <c r="G1324" s="4">
        <v>463</v>
      </c>
      <c r="H1324" s="4">
        <v>386.1</v>
      </c>
    </row>
    <row r="1325" spans="1:8" hidden="1">
      <c r="A1325" s="4">
        <v>1323</v>
      </c>
      <c r="B1325" s="4">
        <v>13230</v>
      </c>
      <c r="C1325" s="32" t="s">
        <v>2575</v>
      </c>
      <c r="D1325" s="4" t="s">
        <v>3741</v>
      </c>
      <c r="E1325" s="6"/>
      <c r="F1325" s="6" t="s">
        <v>33</v>
      </c>
      <c r="G1325" s="6">
        <v>560</v>
      </c>
      <c r="H1325" s="6"/>
    </row>
    <row r="1326" spans="1:8" hidden="1">
      <c r="A1326" s="4">
        <v>1324</v>
      </c>
      <c r="B1326" s="4">
        <v>13240</v>
      </c>
      <c r="C1326" s="32" t="s">
        <v>2576</v>
      </c>
      <c r="D1326" s="4" t="s">
        <v>3742</v>
      </c>
      <c r="E1326" s="4">
        <v>1</v>
      </c>
      <c r="F1326" s="4" t="s">
        <v>33</v>
      </c>
      <c r="G1326" s="4">
        <v>563</v>
      </c>
      <c r="H1326" s="4">
        <v>879.1</v>
      </c>
    </row>
    <row r="1327" spans="1:8" hidden="1">
      <c r="A1327" s="4">
        <v>1325</v>
      </c>
      <c r="B1327" s="4">
        <v>13250</v>
      </c>
      <c r="C1327" s="32" t="s">
        <v>2577</v>
      </c>
      <c r="D1327" s="4" t="s">
        <v>3743</v>
      </c>
      <c r="E1327" s="4">
        <v>1</v>
      </c>
      <c r="F1327" s="4" t="s">
        <v>33</v>
      </c>
      <c r="G1327" s="4">
        <v>567</v>
      </c>
      <c r="H1327" s="4">
        <v>732.6</v>
      </c>
    </row>
    <row r="1328" spans="1:8" hidden="1">
      <c r="A1328" s="4">
        <v>1326</v>
      </c>
      <c r="B1328" s="4">
        <v>13260</v>
      </c>
      <c r="C1328" s="32" t="s">
        <v>2578</v>
      </c>
      <c r="D1328" s="4" t="s">
        <v>3744</v>
      </c>
      <c r="E1328" s="4">
        <v>1</v>
      </c>
      <c r="F1328" s="4" t="s">
        <v>33</v>
      </c>
      <c r="G1328" s="4">
        <v>573</v>
      </c>
      <c r="H1328" s="4">
        <v>503.9</v>
      </c>
    </row>
    <row r="1329" spans="1:8" hidden="1">
      <c r="A1329" s="4">
        <v>1327</v>
      </c>
      <c r="B1329" s="4">
        <v>13270</v>
      </c>
      <c r="C1329" s="32" t="s">
        <v>2579</v>
      </c>
      <c r="D1329" s="4" t="s">
        <v>3745</v>
      </c>
      <c r="E1329" s="4">
        <v>1</v>
      </c>
      <c r="F1329" s="4" t="s">
        <v>33</v>
      </c>
      <c r="G1329" s="4">
        <v>625</v>
      </c>
      <c r="H1329" s="4">
        <v>336.6</v>
      </c>
    </row>
    <row r="1330" spans="1:8" ht="45" hidden="1">
      <c r="A1330" s="4">
        <v>1328</v>
      </c>
      <c r="B1330" s="4">
        <v>13280</v>
      </c>
      <c r="C1330" s="32" t="s">
        <v>2580</v>
      </c>
      <c r="D1330" s="4" t="s">
        <v>3746</v>
      </c>
      <c r="E1330" s="6"/>
      <c r="F1330" s="6" t="s">
        <v>33</v>
      </c>
      <c r="G1330" s="6">
        <v>0</v>
      </c>
      <c r="H1330" s="6"/>
    </row>
    <row r="1331" spans="1:8" hidden="1">
      <c r="A1331" s="4">
        <v>1329</v>
      </c>
      <c r="B1331" s="4">
        <v>13290</v>
      </c>
      <c r="C1331" s="32" t="s">
        <v>2581</v>
      </c>
      <c r="D1331" s="4" t="s">
        <v>3747</v>
      </c>
      <c r="E1331" s="4">
        <v>1</v>
      </c>
      <c r="F1331" s="4" t="s">
        <v>33</v>
      </c>
      <c r="G1331" s="4">
        <v>135</v>
      </c>
      <c r="H1331" s="4">
        <v>372.2</v>
      </c>
    </row>
    <row r="1332" spans="1:8" hidden="1">
      <c r="A1332" s="4">
        <v>1330</v>
      </c>
      <c r="B1332" s="4">
        <v>13300</v>
      </c>
      <c r="C1332" s="32" t="s">
        <v>2582</v>
      </c>
      <c r="D1332" s="4" t="s">
        <v>3748</v>
      </c>
      <c r="E1332" s="4">
        <v>1</v>
      </c>
      <c r="F1332" s="4" t="s">
        <v>33</v>
      </c>
      <c r="G1332" s="4">
        <v>220</v>
      </c>
      <c r="H1332" s="4">
        <v>305.89999999999998</v>
      </c>
    </row>
    <row r="1333" spans="1:8" hidden="1">
      <c r="A1333" s="4">
        <v>1331</v>
      </c>
      <c r="B1333" s="4">
        <v>13310</v>
      </c>
      <c r="C1333" s="32" t="s">
        <v>2583</v>
      </c>
      <c r="D1333" s="4" t="s">
        <v>3749</v>
      </c>
      <c r="E1333" s="4">
        <v>1</v>
      </c>
      <c r="F1333" s="4" t="s">
        <v>33</v>
      </c>
      <c r="G1333" s="4">
        <v>282</v>
      </c>
      <c r="H1333" s="4">
        <v>234.6</v>
      </c>
    </row>
    <row r="1334" spans="1:8" hidden="1">
      <c r="A1334" s="4">
        <v>1332</v>
      </c>
      <c r="B1334" s="4">
        <v>13320</v>
      </c>
      <c r="C1334" s="32" t="s">
        <v>2584</v>
      </c>
      <c r="D1334" s="4" t="s">
        <v>3750</v>
      </c>
      <c r="E1334" s="4">
        <v>1</v>
      </c>
      <c r="F1334" s="4" t="s">
        <v>33</v>
      </c>
      <c r="G1334" s="4">
        <v>417</v>
      </c>
      <c r="H1334" s="4">
        <v>151.5</v>
      </c>
    </row>
    <row r="1335" spans="1:8" hidden="1">
      <c r="A1335" s="4">
        <v>1333</v>
      </c>
      <c r="B1335" s="4">
        <v>13330</v>
      </c>
      <c r="C1335" s="32" t="s">
        <v>2585</v>
      </c>
      <c r="D1335" s="4" t="s">
        <v>3751</v>
      </c>
      <c r="E1335" s="6"/>
      <c r="F1335" s="6" t="s">
        <v>33</v>
      </c>
      <c r="G1335" s="6">
        <v>587</v>
      </c>
      <c r="H1335" s="6"/>
    </row>
    <row r="1336" spans="1:8" hidden="1">
      <c r="A1336" s="4">
        <v>1334</v>
      </c>
      <c r="B1336" s="4">
        <v>13340</v>
      </c>
      <c r="C1336" s="32" t="s">
        <v>2586</v>
      </c>
      <c r="D1336" s="4" t="s">
        <v>3752</v>
      </c>
      <c r="E1336" s="4">
        <v>1</v>
      </c>
      <c r="F1336" s="4" t="s">
        <v>33</v>
      </c>
      <c r="G1336" s="4">
        <v>729</v>
      </c>
      <c r="H1336" s="4">
        <v>711.8</v>
      </c>
    </row>
    <row r="1337" spans="1:8" ht="45" hidden="1">
      <c r="A1337" s="4">
        <v>1335</v>
      </c>
      <c r="B1337" s="4">
        <v>13350</v>
      </c>
      <c r="C1337" s="32" t="s">
        <v>2587</v>
      </c>
      <c r="D1337" s="4" t="s">
        <v>3753</v>
      </c>
      <c r="E1337" s="4">
        <v>1</v>
      </c>
      <c r="F1337" s="4" t="s">
        <v>33</v>
      </c>
      <c r="G1337" s="4">
        <v>0</v>
      </c>
      <c r="H1337" s="4">
        <v>561.29999999999995</v>
      </c>
    </row>
    <row r="1338" spans="1:8" hidden="1">
      <c r="A1338" s="4">
        <v>1336</v>
      </c>
      <c r="B1338" s="4">
        <v>13360</v>
      </c>
      <c r="C1338" s="32" t="s">
        <v>2588</v>
      </c>
      <c r="D1338" s="4" t="s">
        <v>3754</v>
      </c>
      <c r="E1338" s="4">
        <v>1</v>
      </c>
      <c r="F1338" s="4" t="s">
        <v>33</v>
      </c>
      <c r="G1338" s="4">
        <v>103</v>
      </c>
      <c r="H1338" s="4">
        <v>296</v>
      </c>
    </row>
    <row r="1339" spans="1:8" hidden="1">
      <c r="A1339" s="4">
        <v>1337</v>
      </c>
      <c r="B1339" s="4">
        <v>13370</v>
      </c>
      <c r="C1339" s="32" t="s">
        <v>2589</v>
      </c>
      <c r="D1339" s="4" t="s">
        <v>3755</v>
      </c>
      <c r="E1339" s="4">
        <v>1</v>
      </c>
      <c r="F1339" s="4" t="s">
        <v>33</v>
      </c>
      <c r="G1339" s="4">
        <v>183</v>
      </c>
      <c r="H1339" s="4">
        <v>259.39999999999998</v>
      </c>
    </row>
    <row r="1340" spans="1:8" hidden="1">
      <c r="A1340" s="4">
        <v>1338</v>
      </c>
      <c r="B1340" s="4">
        <v>13380</v>
      </c>
      <c r="C1340" s="32" t="s">
        <v>2590</v>
      </c>
      <c r="D1340" s="4" t="s">
        <v>3756</v>
      </c>
      <c r="E1340" s="4"/>
      <c r="F1340" s="4" t="s">
        <v>33</v>
      </c>
      <c r="G1340" s="6">
        <v>253</v>
      </c>
      <c r="H1340" s="6"/>
    </row>
    <row r="1341" spans="1:8" hidden="1">
      <c r="A1341" s="4">
        <v>1339</v>
      </c>
      <c r="B1341" s="4">
        <v>13390</v>
      </c>
      <c r="C1341" s="32" t="s">
        <v>2591</v>
      </c>
      <c r="D1341" s="4" t="s">
        <v>3757</v>
      </c>
      <c r="E1341" s="4">
        <v>1</v>
      </c>
      <c r="F1341" s="4" t="s">
        <v>33</v>
      </c>
      <c r="G1341" s="2">
        <v>514</v>
      </c>
      <c r="H1341" s="2">
        <v>15039.1</v>
      </c>
    </row>
    <row r="1342" spans="1:8" hidden="1">
      <c r="A1342" s="4">
        <v>1340</v>
      </c>
      <c r="B1342" s="4">
        <v>13400</v>
      </c>
      <c r="C1342" s="32" t="s">
        <v>2592</v>
      </c>
      <c r="D1342" s="4" t="s">
        <v>3758</v>
      </c>
      <c r="E1342" s="4">
        <v>1</v>
      </c>
      <c r="F1342" s="4" t="s">
        <v>33</v>
      </c>
      <c r="G1342" s="2">
        <v>786</v>
      </c>
      <c r="H1342" s="2">
        <v>10085.1</v>
      </c>
    </row>
    <row r="1343" spans="1:8" hidden="1">
      <c r="A1343" s="4">
        <v>1341</v>
      </c>
      <c r="B1343" s="4">
        <v>13410</v>
      </c>
      <c r="C1343" s="32" t="s">
        <v>2593</v>
      </c>
      <c r="D1343" s="4" t="s">
        <v>3759</v>
      </c>
      <c r="E1343" s="4">
        <v>1</v>
      </c>
      <c r="F1343" s="4" t="s">
        <v>33</v>
      </c>
      <c r="G1343" s="2">
        <v>967</v>
      </c>
      <c r="H1343" s="2">
        <v>6919.1</v>
      </c>
    </row>
    <row r="1344" spans="1:8" ht="45" hidden="1">
      <c r="A1344" s="4">
        <v>1342</v>
      </c>
      <c r="B1344" s="4">
        <v>13420</v>
      </c>
      <c r="C1344" s="32" t="s">
        <v>2594</v>
      </c>
      <c r="D1344" s="4" t="s">
        <v>3760</v>
      </c>
      <c r="E1344" s="6"/>
      <c r="F1344" s="6" t="s">
        <v>33</v>
      </c>
      <c r="G1344" s="7">
        <v>0</v>
      </c>
      <c r="H1344" s="7"/>
    </row>
    <row r="1345" spans="1:9" hidden="1">
      <c r="A1345" s="4">
        <v>1343</v>
      </c>
      <c r="B1345" s="4">
        <v>13430</v>
      </c>
      <c r="C1345" s="32" t="s">
        <v>2595</v>
      </c>
      <c r="D1345" s="4" t="s">
        <v>3761</v>
      </c>
      <c r="E1345" s="4">
        <v>1</v>
      </c>
      <c r="F1345" s="4" t="s">
        <v>33</v>
      </c>
      <c r="G1345" s="2">
        <v>177</v>
      </c>
      <c r="H1345" s="2">
        <v>1083.0999999999999</v>
      </c>
    </row>
    <row r="1346" spans="1:9" hidden="1">
      <c r="A1346" s="4">
        <v>1344</v>
      </c>
      <c r="B1346" s="4">
        <v>13440</v>
      </c>
      <c r="C1346" s="32" t="s">
        <v>2596</v>
      </c>
      <c r="D1346" s="4" t="s">
        <v>3762</v>
      </c>
      <c r="E1346" s="4">
        <v>1</v>
      </c>
      <c r="F1346" s="4" t="s">
        <v>33</v>
      </c>
      <c r="G1346" s="4">
        <v>259</v>
      </c>
      <c r="H1346" s="4">
        <v>804.9</v>
      </c>
    </row>
    <row r="1347" spans="1:9" hidden="1">
      <c r="A1347" s="4">
        <v>1345</v>
      </c>
      <c r="B1347" s="4">
        <v>13450</v>
      </c>
      <c r="C1347" s="32" t="s">
        <v>2597</v>
      </c>
      <c r="D1347" s="4" t="s">
        <v>3763</v>
      </c>
      <c r="E1347" s="6"/>
      <c r="F1347" s="6" t="s">
        <v>33</v>
      </c>
      <c r="G1347" s="6">
        <v>264</v>
      </c>
      <c r="H1347" s="6"/>
    </row>
    <row r="1348" spans="1:9" hidden="1">
      <c r="A1348" s="4">
        <v>1346</v>
      </c>
      <c r="B1348" s="4">
        <v>13460</v>
      </c>
      <c r="C1348" s="32" t="s">
        <v>2598</v>
      </c>
      <c r="D1348" s="4" t="s">
        <v>3764</v>
      </c>
      <c r="E1348" s="4">
        <v>1</v>
      </c>
      <c r="F1348" s="4" t="s">
        <v>33</v>
      </c>
      <c r="G1348" s="2">
        <v>384</v>
      </c>
      <c r="H1348" s="2">
        <v>1268.2</v>
      </c>
    </row>
    <row r="1349" spans="1:9" hidden="1">
      <c r="A1349" s="4">
        <v>1347</v>
      </c>
      <c r="B1349" s="4">
        <v>13470</v>
      </c>
      <c r="C1349" s="32" t="s">
        <v>2599</v>
      </c>
      <c r="D1349" s="4" t="s">
        <v>3765</v>
      </c>
      <c r="E1349" s="4">
        <v>1</v>
      </c>
      <c r="F1349" s="4" t="s">
        <v>33</v>
      </c>
      <c r="G1349" s="4">
        <v>474</v>
      </c>
      <c r="H1349" s="4">
        <v>893</v>
      </c>
    </row>
    <row r="1350" spans="1:9" hidden="1">
      <c r="A1350" s="4">
        <v>1348</v>
      </c>
      <c r="B1350" s="4">
        <v>13480</v>
      </c>
      <c r="C1350" s="32" t="s">
        <v>2600</v>
      </c>
      <c r="D1350" s="4" t="s">
        <v>3766</v>
      </c>
      <c r="E1350" s="4"/>
      <c r="F1350" s="4" t="s">
        <v>33</v>
      </c>
      <c r="G1350" s="4">
        <v>835</v>
      </c>
      <c r="H1350" s="4"/>
    </row>
    <row r="1351" spans="1:9" ht="45" hidden="1">
      <c r="A1351" s="4">
        <v>1349</v>
      </c>
      <c r="B1351" s="4">
        <v>13490</v>
      </c>
      <c r="C1351" s="32" t="s">
        <v>2601</v>
      </c>
      <c r="D1351" s="4" t="s">
        <v>3767</v>
      </c>
      <c r="E1351" s="4">
        <v>1</v>
      </c>
      <c r="F1351" s="4" t="s">
        <v>33</v>
      </c>
      <c r="G1351" s="2">
        <v>0</v>
      </c>
      <c r="H1351" s="2">
        <v>1475.1</v>
      </c>
      <c r="I1351" s="1" t="s">
        <v>25</v>
      </c>
    </row>
    <row r="1352" spans="1:9" hidden="1">
      <c r="A1352" s="4">
        <v>1350</v>
      </c>
      <c r="B1352" s="4">
        <v>13500</v>
      </c>
      <c r="C1352" s="32" t="s">
        <v>2602</v>
      </c>
      <c r="D1352" s="4" t="s">
        <v>3768</v>
      </c>
      <c r="E1352" s="4">
        <v>1</v>
      </c>
      <c r="F1352" s="4" t="s">
        <v>33</v>
      </c>
      <c r="G1352" s="2">
        <v>190</v>
      </c>
      <c r="H1352" s="2">
        <v>1127.5999999999999</v>
      </c>
    </row>
    <row r="1353" spans="1:9" hidden="1">
      <c r="A1353" s="4">
        <v>1351</v>
      </c>
      <c r="B1353" s="4">
        <v>13510</v>
      </c>
      <c r="C1353" s="32" t="s">
        <v>2603</v>
      </c>
      <c r="D1353" s="4" t="s">
        <v>3769</v>
      </c>
      <c r="E1353" s="4"/>
      <c r="F1353" s="4" t="s">
        <v>33</v>
      </c>
      <c r="G1353" s="4">
        <v>277</v>
      </c>
      <c r="H1353" s="4"/>
    </row>
    <row r="1354" spans="1:9" hidden="1">
      <c r="A1354" s="4">
        <v>1352</v>
      </c>
      <c r="B1354" s="4">
        <v>13520</v>
      </c>
      <c r="C1354" s="32" t="s">
        <v>2604</v>
      </c>
      <c r="D1354" s="4" t="s">
        <v>3770</v>
      </c>
      <c r="E1354" s="4">
        <v>1</v>
      </c>
      <c r="F1354" s="4" t="s">
        <v>33</v>
      </c>
      <c r="G1354" s="2">
        <v>355</v>
      </c>
      <c r="H1354" s="2">
        <v>1447.4</v>
      </c>
    </row>
    <row r="1355" spans="1:9" hidden="1">
      <c r="A1355" s="4">
        <v>1353</v>
      </c>
      <c r="B1355" s="4">
        <v>13530</v>
      </c>
      <c r="C1355" s="32" t="s">
        <v>2605</v>
      </c>
      <c r="D1355" s="4" t="s">
        <v>3771</v>
      </c>
      <c r="E1355" s="4">
        <v>1</v>
      </c>
      <c r="F1355" s="4" t="s">
        <v>33</v>
      </c>
      <c r="G1355" s="2">
        <v>738</v>
      </c>
      <c r="H1355" s="2">
        <v>1339.5</v>
      </c>
    </row>
    <row r="1356" spans="1:9" hidden="1">
      <c r="A1356" s="4">
        <v>1354</v>
      </c>
      <c r="B1356" s="4">
        <v>13540</v>
      </c>
      <c r="C1356" s="32" t="s">
        <v>2606</v>
      </c>
      <c r="D1356" s="4" t="s">
        <v>3772</v>
      </c>
      <c r="E1356" s="4"/>
      <c r="F1356" s="4" t="s">
        <v>33</v>
      </c>
      <c r="G1356" s="4">
        <v>1034</v>
      </c>
      <c r="H1356" s="4"/>
    </row>
    <row r="1357" spans="1:9" hidden="1">
      <c r="A1357" s="4">
        <v>1355</v>
      </c>
      <c r="B1357" s="4">
        <v>13550</v>
      </c>
      <c r="C1357" s="32" t="s">
        <v>2607</v>
      </c>
      <c r="D1357" s="4" t="s">
        <v>3773</v>
      </c>
      <c r="E1357" s="4">
        <v>1</v>
      </c>
      <c r="F1357" s="4" t="s">
        <v>33</v>
      </c>
      <c r="G1357" s="2">
        <v>1230</v>
      </c>
      <c r="H1357" s="2">
        <v>5284.6</v>
      </c>
    </row>
    <row r="1358" spans="1:9" ht="45" hidden="1">
      <c r="A1358" s="4">
        <v>1356</v>
      </c>
      <c r="B1358" s="4">
        <v>13560</v>
      </c>
      <c r="C1358" s="32" t="s">
        <v>2608</v>
      </c>
      <c r="D1358" s="4" t="s">
        <v>3774</v>
      </c>
      <c r="E1358" s="4">
        <v>1</v>
      </c>
      <c r="F1358" s="4" t="s">
        <v>33</v>
      </c>
      <c r="G1358" s="2">
        <v>0</v>
      </c>
      <c r="H1358" s="2">
        <v>3713.5</v>
      </c>
    </row>
    <row r="1359" spans="1:9" hidden="1">
      <c r="A1359" s="4">
        <v>1357</v>
      </c>
      <c r="B1359" s="4">
        <v>13570</v>
      </c>
      <c r="C1359" s="32" t="s">
        <v>2609</v>
      </c>
      <c r="D1359" s="4" t="s">
        <v>3775</v>
      </c>
      <c r="E1359" s="4">
        <v>1</v>
      </c>
      <c r="F1359" s="4" t="s">
        <v>33</v>
      </c>
      <c r="G1359" s="2">
        <v>269</v>
      </c>
      <c r="H1359" s="2">
        <v>2953.2</v>
      </c>
    </row>
    <row r="1360" spans="1:9" hidden="1">
      <c r="A1360" s="4">
        <v>1358</v>
      </c>
      <c r="B1360" s="4">
        <v>13580</v>
      </c>
      <c r="C1360" s="32" t="s">
        <v>2610</v>
      </c>
      <c r="D1360" s="4" t="s">
        <v>3776</v>
      </c>
      <c r="E1360" s="4">
        <v>1</v>
      </c>
      <c r="F1360" s="4" t="s">
        <v>33</v>
      </c>
      <c r="G1360" s="2">
        <v>335</v>
      </c>
      <c r="H1360" s="2">
        <v>1949.3</v>
      </c>
    </row>
    <row r="1361" spans="1:9" hidden="1">
      <c r="A1361" s="4">
        <v>1359</v>
      </c>
      <c r="B1361" s="4">
        <v>13590</v>
      </c>
      <c r="C1361" s="32" t="s">
        <v>2611</v>
      </c>
      <c r="D1361" s="4" t="s">
        <v>3777</v>
      </c>
      <c r="E1361" s="4"/>
      <c r="F1361" s="4" t="s">
        <v>33</v>
      </c>
      <c r="G1361" s="4">
        <v>348</v>
      </c>
      <c r="H1361" s="4"/>
    </row>
    <row r="1362" spans="1:9" hidden="1">
      <c r="A1362" s="4">
        <v>1360</v>
      </c>
      <c r="B1362" s="4">
        <v>13600</v>
      </c>
      <c r="C1362" s="32" t="s">
        <v>2612</v>
      </c>
      <c r="D1362" s="4" t="s">
        <v>3778</v>
      </c>
      <c r="E1362" s="4">
        <v>1</v>
      </c>
      <c r="F1362" s="4" t="s">
        <v>33</v>
      </c>
      <c r="G1362" s="2">
        <v>655</v>
      </c>
      <c r="H1362" s="2">
        <v>21271.1</v>
      </c>
    </row>
    <row r="1363" spans="1:9" hidden="1">
      <c r="A1363" s="4">
        <v>1361</v>
      </c>
      <c r="B1363" s="4">
        <v>13610</v>
      </c>
      <c r="C1363" s="32" t="s">
        <v>2613</v>
      </c>
      <c r="D1363" s="4" t="s">
        <v>3779</v>
      </c>
      <c r="E1363" s="4">
        <v>1</v>
      </c>
      <c r="F1363" s="4" t="s">
        <v>33</v>
      </c>
      <c r="G1363" s="2">
        <v>668</v>
      </c>
      <c r="H1363" s="2">
        <v>16008.3</v>
      </c>
    </row>
    <row r="1364" spans="1:9" hidden="1">
      <c r="A1364" s="4">
        <v>1362</v>
      </c>
      <c r="B1364" s="4">
        <v>13620</v>
      </c>
      <c r="C1364" s="32" t="s">
        <v>2614</v>
      </c>
      <c r="D1364" s="4" t="s">
        <v>3780</v>
      </c>
      <c r="E1364" s="4"/>
      <c r="F1364" s="4" t="s">
        <v>33</v>
      </c>
      <c r="G1364" s="4">
        <v>675</v>
      </c>
      <c r="H1364" s="4"/>
    </row>
    <row r="1365" spans="1:9" hidden="1">
      <c r="A1365" s="4">
        <v>1363</v>
      </c>
      <c r="B1365" s="4">
        <v>13630</v>
      </c>
      <c r="C1365" s="32" t="s">
        <v>2615</v>
      </c>
      <c r="D1365" s="4" t="s">
        <v>3781</v>
      </c>
      <c r="E1365" s="4">
        <v>1</v>
      </c>
      <c r="F1365" s="4" t="s">
        <v>33</v>
      </c>
      <c r="G1365" s="2">
        <v>980</v>
      </c>
      <c r="H1365" s="2">
        <v>10988</v>
      </c>
    </row>
    <row r="1366" spans="1:9" hidden="1">
      <c r="A1366" s="4">
        <v>1364</v>
      </c>
      <c r="B1366" s="4">
        <v>13640</v>
      </c>
      <c r="C1366" s="32" t="s">
        <v>2616</v>
      </c>
      <c r="D1366" s="4" t="s">
        <v>3782</v>
      </c>
      <c r="E1366" s="4">
        <v>1</v>
      </c>
      <c r="F1366" s="4" t="s">
        <v>33</v>
      </c>
      <c r="G1366" s="2">
        <v>983</v>
      </c>
      <c r="H1366" s="2">
        <v>6468.7</v>
      </c>
    </row>
    <row r="1367" spans="1:9" hidden="1">
      <c r="A1367" s="4">
        <v>1365</v>
      </c>
      <c r="B1367" s="4">
        <v>13650</v>
      </c>
      <c r="C1367" s="32" t="s">
        <v>2617</v>
      </c>
      <c r="D1367" s="4" t="s">
        <v>3783</v>
      </c>
      <c r="E1367" s="4"/>
      <c r="F1367" s="4" t="s">
        <v>33</v>
      </c>
      <c r="G1367" s="4">
        <v>984</v>
      </c>
      <c r="H1367" s="4"/>
    </row>
    <row r="1368" spans="1:9" hidden="1">
      <c r="A1368" s="4">
        <v>1366</v>
      </c>
      <c r="B1368" s="4">
        <v>13660</v>
      </c>
      <c r="C1368" s="32" t="s">
        <v>2618</v>
      </c>
      <c r="D1368" s="4" t="s">
        <v>3784</v>
      </c>
      <c r="E1368" s="4">
        <v>1</v>
      </c>
      <c r="F1368" s="4" t="s">
        <v>33</v>
      </c>
      <c r="G1368" s="2">
        <v>993</v>
      </c>
      <c r="H1368" s="2">
        <v>1281.0999999999999</v>
      </c>
    </row>
    <row r="1369" spans="1:9" hidden="1">
      <c r="A1369" s="4">
        <v>1367</v>
      </c>
      <c r="B1369" s="4">
        <v>13670</v>
      </c>
      <c r="C1369" s="32" t="s">
        <v>2619</v>
      </c>
      <c r="D1369" s="4" t="s">
        <v>3785</v>
      </c>
      <c r="E1369" s="4">
        <v>1</v>
      </c>
      <c r="F1369" s="4" t="s">
        <v>33</v>
      </c>
      <c r="G1369" s="2">
        <v>1070</v>
      </c>
      <c r="H1369" s="2">
        <v>1137.5</v>
      </c>
    </row>
    <row r="1370" spans="1:9" hidden="1">
      <c r="A1370" s="4">
        <v>1368</v>
      </c>
      <c r="B1370" s="4">
        <v>13680</v>
      </c>
      <c r="C1370" s="32" t="s">
        <v>2620</v>
      </c>
      <c r="D1370" s="4" t="s">
        <v>3786</v>
      </c>
      <c r="E1370" s="4"/>
      <c r="F1370" s="4" t="s">
        <v>33</v>
      </c>
      <c r="G1370" s="4">
        <v>1092</v>
      </c>
      <c r="H1370" s="4"/>
    </row>
    <row r="1371" spans="1:9" hidden="1">
      <c r="A1371" s="4">
        <v>1369</v>
      </c>
      <c r="B1371" s="4">
        <v>13690</v>
      </c>
      <c r="C1371" s="32" t="s">
        <v>2621</v>
      </c>
      <c r="D1371" s="4" t="s">
        <v>3787</v>
      </c>
      <c r="E1371" s="4">
        <v>1</v>
      </c>
      <c r="F1371" s="4" t="s">
        <v>33</v>
      </c>
      <c r="G1371" s="2">
        <v>1100</v>
      </c>
      <c r="H1371" s="2">
        <v>1027.5999999999999</v>
      </c>
    </row>
    <row r="1372" spans="1:9" hidden="1">
      <c r="A1372" s="4">
        <v>1370</v>
      </c>
      <c r="B1372" s="4">
        <v>13700</v>
      </c>
      <c r="C1372" s="32" t="s">
        <v>2622</v>
      </c>
      <c r="D1372" s="4" t="s">
        <v>3788</v>
      </c>
      <c r="E1372" s="4">
        <v>1</v>
      </c>
      <c r="F1372" s="4" t="s">
        <v>33</v>
      </c>
      <c r="G1372" s="4">
        <v>1146</v>
      </c>
      <c r="H1372" s="4">
        <v>678.2</v>
      </c>
    </row>
    <row r="1373" spans="1:9" hidden="1">
      <c r="A1373" s="4">
        <v>1371</v>
      </c>
      <c r="B1373" s="4">
        <v>13710</v>
      </c>
      <c r="C1373" s="32" t="s">
        <v>2623</v>
      </c>
      <c r="D1373" s="4" t="s">
        <v>3789</v>
      </c>
      <c r="E1373" s="4"/>
      <c r="F1373" s="4" t="s">
        <v>33</v>
      </c>
      <c r="G1373" s="4">
        <v>1188</v>
      </c>
      <c r="H1373" s="4"/>
    </row>
    <row r="1374" spans="1:9" ht="45" hidden="1">
      <c r="A1374" s="4">
        <v>1372</v>
      </c>
      <c r="B1374" s="4">
        <v>13720</v>
      </c>
      <c r="C1374" s="32" t="s">
        <v>2624</v>
      </c>
      <c r="D1374" s="4" t="s">
        <v>3790</v>
      </c>
      <c r="E1374" s="4">
        <v>1</v>
      </c>
      <c r="F1374" s="4" t="s">
        <v>33</v>
      </c>
      <c r="G1374" s="4">
        <v>0</v>
      </c>
      <c r="H1374" s="4">
        <v>166.3</v>
      </c>
      <c r="I1374" s="1" t="s">
        <v>25</v>
      </c>
    </row>
    <row r="1375" spans="1:9" hidden="1">
      <c r="A1375" s="4">
        <v>1373</v>
      </c>
      <c r="B1375" s="4">
        <v>13730</v>
      </c>
      <c r="C1375" s="32" t="s">
        <v>2625</v>
      </c>
      <c r="D1375" s="4" t="s">
        <v>3791</v>
      </c>
      <c r="E1375" s="4">
        <v>1</v>
      </c>
      <c r="F1375" s="4" t="s">
        <v>33</v>
      </c>
      <c r="G1375" s="4">
        <v>342</v>
      </c>
      <c r="H1375" s="4">
        <v>194</v>
      </c>
    </row>
    <row r="1376" spans="1:9" hidden="1">
      <c r="A1376" s="4">
        <v>1374</v>
      </c>
      <c r="B1376" s="4">
        <v>13740</v>
      </c>
      <c r="C1376" s="32" t="s">
        <v>2626</v>
      </c>
      <c r="D1376" s="4" t="s">
        <v>3792</v>
      </c>
      <c r="E1376" s="4"/>
      <c r="F1376" s="4" t="s">
        <v>33</v>
      </c>
      <c r="G1376" s="4">
        <v>412</v>
      </c>
      <c r="H1376" s="4"/>
      <c r="I1376" s="1" t="s">
        <v>25</v>
      </c>
    </row>
    <row r="1377" spans="1:12" hidden="1">
      <c r="A1377" s="4">
        <v>1375</v>
      </c>
      <c r="B1377" s="4">
        <v>13750</v>
      </c>
      <c r="C1377" s="32" t="s">
        <v>2627</v>
      </c>
      <c r="D1377" s="4" t="s">
        <v>3793</v>
      </c>
      <c r="E1377" s="4">
        <v>1</v>
      </c>
      <c r="F1377" s="4" t="s">
        <v>33</v>
      </c>
      <c r="G1377" s="4">
        <v>440</v>
      </c>
      <c r="H1377" s="4">
        <v>370.3</v>
      </c>
      <c r="I1377" s="1" t="s">
        <v>25</v>
      </c>
    </row>
    <row r="1378" spans="1:12" hidden="1">
      <c r="A1378" s="4">
        <v>1376</v>
      </c>
      <c r="B1378" s="4">
        <v>13760</v>
      </c>
      <c r="C1378" s="32" t="s">
        <v>2628</v>
      </c>
      <c r="D1378" s="4" t="s">
        <v>3794</v>
      </c>
      <c r="E1378" s="4">
        <v>1</v>
      </c>
      <c r="F1378" s="4" t="s">
        <v>33</v>
      </c>
      <c r="G1378" s="4">
        <v>495</v>
      </c>
      <c r="H1378" s="4">
        <v>305.89999999999998</v>
      </c>
    </row>
    <row r="1379" spans="1:12" hidden="1">
      <c r="A1379" s="4">
        <v>1377</v>
      </c>
      <c r="B1379" s="4">
        <v>13770</v>
      </c>
      <c r="C1379" s="32" t="s">
        <v>2629</v>
      </c>
      <c r="D1379" s="4" t="s">
        <v>3795</v>
      </c>
      <c r="E1379" s="4">
        <v>1</v>
      </c>
      <c r="F1379" s="4" t="s">
        <v>33</v>
      </c>
      <c r="G1379" s="4">
        <v>517</v>
      </c>
      <c r="H1379" s="4">
        <v>191.1</v>
      </c>
      <c r="I1379" s="1" t="s">
        <v>25</v>
      </c>
    </row>
    <row r="1380" spans="1:12" hidden="1">
      <c r="A1380" s="4">
        <v>1378</v>
      </c>
      <c r="B1380" s="4">
        <v>13780</v>
      </c>
      <c r="C1380" s="32" t="s">
        <v>2630</v>
      </c>
      <c r="D1380" s="4" t="s">
        <v>3796</v>
      </c>
      <c r="E1380" s="4"/>
      <c r="F1380" s="4" t="s">
        <v>33</v>
      </c>
      <c r="G1380" s="4">
        <v>578</v>
      </c>
      <c r="H1380" s="4"/>
      <c r="I1380" s="1" t="s">
        <v>25</v>
      </c>
    </row>
    <row r="1381" spans="1:12" hidden="1">
      <c r="A1381" s="4">
        <v>1379</v>
      </c>
      <c r="B1381" s="4">
        <v>13790</v>
      </c>
      <c r="C1381" s="32" t="s">
        <v>2631</v>
      </c>
      <c r="D1381" s="4" t="s">
        <v>3797</v>
      </c>
      <c r="E1381" s="4">
        <v>1</v>
      </c>
      <c r="F1381" s="4" t="s">
        <v>33</v>
      </c>
      <c r="G1381" s="4">
        <v>721</v>
      </c>
      <c r="H1381" s="4">
        <v>176.2</v>
      </c>
      <c r="I1381" s="1" t="s">
        <v>25</v>
      </c>
    </row>
    <row r="1382" spans="1:12" hidden="1">
      <c r="A1382" s="4">
        <v>1380</v>
      </c>
      <c r="B1382" s="4">
        <v>13800</v>
      </c>
      <c r="C1382" s="32" t="s">
        <v>2632</v>
      </c>
      <c r="D1382" s="4" t="s">
        <v>3798</v>
      </c>
      <c r="E1382" s="4">
        <v>1</v>
      </c>
      <c r="F1382" s="4" t="s">
        <v>33</v>
      </c>
      <c r="G1382" s="4">
        <v>779</v>
      </c>
      <c r="H1382" s="4">
        <v>147.5</v>
      </c>
      <c r="I1382" s="1" t="s">
        <v>25</v>
      </c>
    </row>
    <row r="1383" spans="1:12" hidden="1">
      <c r="A1383" s="4">
        <v>1381</v>
      </c>
      <c r="B1383" s="4">
        <v>13810</v>
      </c>
      <c r="C1383" s="32" t="s">
        <v>2633</v>
      </c>
      <c r="D1383" s="4" t="s">
        <v>3799</v>
      </c>
      <c r="E1383" s="4">
        <v>1</v>
      </c>
      <c r="F1383" s="4" t="s">
        <v>33</v>
      </c>
      <c r="G1383" s="4">
        <v>930</v>
      </c>
      <c r="H1383" s="4">
        <v>104.9</v>
      </c>
    </row>
    <row r="1384" spans="1:12" hidden="1">
      <c r="A1384" s="4">
        <v>1382</v>
      </c>
      <c r="B1384" s="4">
        <v>13820</v>
      </c>
      <c r="C1384" s="32" t="s">
        <v>2634</v>
      </c>
      <c r="D1384" s="4" t="s">
        <v>3800</v>
      </c>
      <c r="E1384" s="4"/>
      <c r="F1384" s="4" t="s">
        <v>33</v>
      </c>
      <c r="G1384" s="4">
        <v>1174</v>
      </c>
      <c r="H1384" s="4"/>
    </row>
    <row r="1385" spans="1:12" hidden="1">
      <c r="A1385" s="4">
        <v>1383</v>
      </c>
      <c r="B1385" s="4">
        <v>13830</v>
      </c>
      <c r="C1385" s="32" t="s">
        <v>2635</v>
      </c>
      <c r="D1385" s="4" t="s">
        <v>3801</v>
      </c>
      <c r="E1385" s="4">
        <v>1</v>
      </c>
      <c r="F1385" s="4" t="s">
        <v>33</v>
      </c>
      <c r="G1385" s="4">
        <v>1099</v>
      </c>
      <c r="H1385" s="4">
        <v>299</v>
      </c>
    </row>
    <row r="1386" spans="1:12" hidden="1">
      <c r="A1386" s="4">
        <v>1384</v>
      </c>
      <c r="B1386" s="4">
        <v>13840</v>
      </c>
      <c r="C1386" s="32" t="s">
        <v>2636</v>
      </c>
      <c r="D1386" s="4" t="s">
        <v>3802</v>
      </c>
      <c r="E1386" s="4">
        <v>1</v>
      </c>
      <c r="F1386" s="4" t="s">
        <v>33</v>
      </c>
      <c r="G1386" s="4">
        <v>1126</v>
      </c>
      <c r="H1386" s="4">
        <v>181.2</v>
      </c>
    </row>
    <row r="1387" spans="1:12" hidden="1">
      <c r="A1387" s="4">
        <v>1385</v>
      </c>
      <c r="B1387" s="4">
        <v>13850</v>
      </c>
      <c r="C1387" s="32" t="s">
        <v>2637</v>
      </c>
      <c r="D1387" s="4" t="s">
        <v>3803</v>
      </c>
      <c r="E1387" s="4">
        <v>1</v>
      </c>
      <c r="F1387" s="4" t="s">
        <v>33</v>
      </c>
      <c r="G1387" s="4">
        <v>1225</v>
      </c>
      <c r="H1387" s="4">
        <v>143.6</v>
      </c>
    </row>
    <row r="1388" spans="1:12" hidden="1">
      <c r="A1388" s="4">
        <v>1386</v>
      </c>
      <c r="B1388" s="4">
        <v>13860</v>
      </c>
      <c r="C1388" s="32" t="s">
        <v>2638</v>
      </c>
      <c r="D1388" s="4" t="s">
        <v>3804</v>
      </c>
      <c r="E1388" s="4"/>
      <c r="F1388" s="4" t="s">
        <v>33</v>
      </c>
      <c r="G1388" s="4">
        <v>1360</v>
      </c>
      <c r="H1388" s="4"/>
    </row>
    <row r="1389" spans="1:12" hidden="1">
      <c r="A1389" s="4">
        <v>1387</v>
      </c>
      <c r="B1389" s="4">
        <v>13870</v>
      </c>
      <c r="C1389" s="32" t="s">
        <v>2639</v>
      </c>
      <c r="D1389" s="4" t="s">
        <v>3805</v>
      </c>
      <c r="E1389" s="4">
        <v>1</v>
      </c>
      <c r="F1389" s="4" t="s">
        <v>33</v>
      </c>
      <c r="G1389" s="4">
        <v>1653</v>
      </c>
      <c r="H1389" s="4">
        <v>696</v>
      </c>
    </row>
    <row r="1390" spans="1:12" hidden="1">
      <c r="A1390" s="4">
        <v>1388</v>
      </c>
      <c r="B1390" s="4">
        <v>13880</v>
      </c>
      <c r="C1390" s="32" t="s">
        <v>2640</v>
      </c>
      <c r="D1390" s="4" t="s">
        <v>3806</v>
      </c>
      <c r="E1390" s="4">
        <v>1</v>
      </c>
      <c r="F1390" s="4" t="s">
        <v>33</v>
      </c>
      <c r="G1390" s="4">
        <v>1196</v>
      </c>
      <c r="H1390" s="4">
        <v>286.10000000000002</v>
      </c>
      <c r="L1390" s="1" t="s">
        <v>24</v>
      </c>
    </row>
    <row r="1391" spans="1:12" hidden="1">
      <c r="A1391" s="4">
        <v>1389</v>
      </c>
      <c r="B1391" s="4">
        <v>13890</v>
      </c>
      <c r="C1391" s="32" t="s">
        <v>2641</v>
      </c>
      <c r="D1391" s="4" t="s">
        <v>3807</v>
      </c>
      <c r="E1391" s="4">
        <v>1</v>
      </c>
      <c r="F1391" s="4" t="s">
        <v>33</v>
      </c>
      <c r="G1391" s="4">
        <v>1232</v>
      </c>
      <c r="H1391" s="4">
        <v>224.7</v>
      </c>
    </row>
    <row r="1392" spans="1:12" hidden="1">
      <c r="A1392" s="4">
        <v>1390</v>
      </c>
      <c r="B1392" s="4">
        <v>13900</v>
      </c>
      <c r="C1392" s="32" t="s">
        <v>2642</v>
      </c>
      <c r="D1392" s="4" t="s">
        <v>3808</v>
      </c>
      <c r="E1392" s="4"/>
      <c r="F1392" s="4" t="s">
        <v>33</v>
      </c>
      <c r="G1392" s="4">
        <v>1285</v>
      </c>
      <c r="H1392" s="4"/>
    </row>
    <row r="1393" spans="1:8" hidden="1">
      <c r="A1393" s="4">
        <v>1391</v>
      </c>
      <c r="B1393" s="4">
        <v>13910</v>
      </c>
      <c r="C1393" s="32" t="s">
        <v>2643</v>
      </c>
      <c r="D1393" s="4" t="s">
        <v>3809</v>
      </c>
      <c r="E1393" s="4">
        <v>1</v>
      </c>
      <c r="F1393" s="4" t="s">
        <v>33</v>
      </c>
      <c r="G1393" s="4">
        <v>1543</v>
      </c>
      <c r="H1393" s="4">
        <v>578.20000000000005</v>
      </c>
    </row>
    <row r="1394" spans="1:8" hidden="1">
      <c r="A1394" s="4">
        <v>1392</v>
      </c>
      <c r="B1394" s="4">
        <v>13920</v>
      </c>
      <c r="C1394" s="32" t="s">
        <v>2644</v>
      </c>
      <c r="D1394" s="4" t="s">
        <v>3810</v>
      </c>
      <c r="E1394" s="4">
        <v>1</v>
      </c>
      <c r="F1394" s="4" t="s">
        <v>33</v>
      </c>
      <c r="G1394" s="2">
        <v>1712</v>
      </c>
      <c r="H1394" s="2">
        <v>1008.8</v>
      </c>
    </row>
    <row r="1395" spans="1:8" hidden="1">
      <c r="A1395" s="4">
        <v>1393</v>
      </c>
      <c r="B1395" s="4">
        <v>13930</v>
      </c>
      <c r="C1395" s="32" t="s">
        <v>2645</v>
      </c>
      <c r="D1395" s="4" t="s">
        <v>3811</v>
      </c>
      <c r="E1395" s="4"/>
      <c r="F1395" s="4" t="s">
        <v>33</v>
      </c>
      <c r="G1395" s="4">
        <v>2092</v>
      </c>
      <c r="H1395" s="4"/>
    </row>
    <row r="1396" spans="1:8" ht="45" hidden="1">
      <c r="A1396" s="4">
        <v>1394</v>
      </c>
      <c r="B1396" s="4">
        <v>13940</v>
      </c>
      <c r="C1396" s="32" t="s">
        <v>2646</v>
      </c>
      <c r="D1396" s="4" t="s">
        <v>3812</v>
      </c>
      <c r="E1396" s="4">
        <v>1</v>
      </c>
      <c r="F1396" s="4" t="s">
        <v>33</v>
      </c>
      <c r="G1396" s="4">
        <v>0</v>
      </c>
      <c r="H1396" s="4">
        <v>0</v>
      </c>
    </row>
    <row r="1397" spans="1:8" hidden="1">
      <c r="A1397" s="4">
        <v>1395</v>
      </c>
      <c r="B1397" s="4">
        <v>13950</v>
      </c>
      <c r="C1397" s="32" t="s">
        <v>2647</v>
      </c>
      <c r="D1397" s="4" t="s">
        <v>3813</v>
      </c>
      <c r="E1397" s="4"/>
      <c r="F1397" s="4" t="s">
        <v>33</v>
      </c>
      <c r="G1397" s="4">
        <v>349</v>
      </c>
      <c r="H1397" s="4"/>
    </row>
    <row r="1398" spans="1:8" hidden="1">
      <c r="A1398" s="4">
        <v>1396</v>
      </c>
      <c r="B1398" s="4">
        <v>13960</v>
      </c>
      <c r="C1398" s="32" t="s">
        <v>2648</v>
      </c>
      <c r="D1398" s="4" t="s">
        <v>3814</v>
      </c>
      <c r="E1398" s="4">
        <v>1</v>
      </c>
      <c r="F1398" s="4" t="s">
        <v>33</v>
      </c>
      <c r="G1398" s="4">
        <v>412</v>
      </c>
      <c r="H1398" s="4">
        <v>878.1</v>
      </c>
    </row>
    <row r="1399" spans="1:8" hidden="1">
      <c r="A1399" s="4">
        <v>1397</v>
      </c>
      <c r="B1399" s="4">
        <v>13970</v>
      </c>
      <c r="C1399" s="32" t="s">
        <v>2649</v>
      </c>
      <c r="D1399" s="4" t="s">
        <v>3815</v>
      </c>
      <c r="E1399" s="4"/>
      <c r="F1399" s="4" t="s">
        <v>33</v>
      </c>
      <c r="G1399" s="4">
        <v>426</v>
      </c>
      <c r="H1399" s="4"/>
    </row>
    <row r="1400" spans="1:8" hidden="1">
      <c r="A1400" s="4">
        <v>1398</v>
      </c>
      <c r="B1400" s="4">
        <v>13980</v>
      </c>
      <c r="C1400" s="32" t="s">
        <v>2650</v>
      </c>
      <c r="D1400" s="4" t="s">
        <v>3816</v>
      </c>
      <c r="E1400" s="4">
        <v>1</v>
      </c>
      <c r="F1400" s="4" t="s">
        <v>33</v>
      </c>
      <c r="G1400" s="2">
        <v>532</v>
      </c>
      <c r="H1400" s="2">
        <v>1040.5</v>
      </c>
    </row>
    <row r="1401" spans="1:8" hidden="1">
      <c r="A1401" s="4">
        <v>1399</v>
      </c>
      <c r="B1401" s="4">
        <v>13990</v>
      </c>
      <c r="C1401" s="32" t="s">
        <v>2651</v>
      </c>
      <c r="D1401" s="4" t="s">
        <v>3817</v>
      </c>
      <c r="E1401" s="4">
        <v>1</v>
      </c>
      <c r="F1401" s="4" t="s">
        <v>33</v>
      </c>
      <c r="G1401" s="2">
        <v>544</v>
      </c>
      <c r="H1401" s="2">
        <v>1505.8</v>
      </c>
    </row>
    <row r="1402" spans="1:8" hidden="1">
      <c r="A1402" s="4">
        <v>1400</v>
      </c>
      <c r="B1402" s="4">
        <v>14000</v>
      </c>
      <c r="C1402" s="32" t="s">
        <v>2652</v>
      </c>
      <c r="D1402" s="4" t="s">
        <v>3818</v>
      </c>
      <c r="E1402" s="4"/>
      <c r="F1402" s="4" t="s">
        <v>33</v>
      </c>
      <c r="G1402" s="4">
        <v>596</v>
      </c>
      <c r="H1402" s="4"/>
    </row>
    <row r="1403" spans="1:8" hidden="1">
      <c r="A1403" s="4">
        <v>1401</v>
      </c>
      <c r="B1403" s="4">
        <v>14010</v>
      </c>
      <c r="C1403" s="32" t="s">
        <v>2653</v>
      </c>
      <c r="D1403" s="4" t="s">
        <v>3819</v>
      </c>
      <c r="E1403" s="4">
        <v>1</v>
      </c>
      <c r="F1403" s="4" t="s">
        <v>33</v>
      </c>
      <c r="G1403" s="4">
        <v>800</v>
      </c>
      <c r="H1403" s="4">
        <v>829.6</v>
      </c>
    </row>
    <row r="1404" spans="1:8" hidden="1">
      <c r="A1404" s="4">
        <v>1402</v>
      </c>
      <c r="B1404" s="4">
        <v>14020</v>
      </c>
      <c r="C1404" s="32" t="s">
        <v>2654</v>
      </c>
      <c r="D1404" s="4" t="s">
        <v>3820</v>
      </c>
      <c r="E1404" s="4">
        <v>1</v>
      </c>
      <c r="F1404" s="4" t="s">
        <v>33</v>
      </c>
      <c r="G1404" s="4">
        <v>812</v>
      </c>
      <c r="H1404" s="4">
        <v>312.8</v>
      </c>
    </row>
    <row r="1405" spans="1:8" hidden="1">
      <c r="A1405" s="4">
        <v>1403</v>
      </c>
      <c r="B1405" s="4">
        <v>14030</v>
      </c>
      <c r="C1405" s="32" t="s">
        <v>2655</v>
      </c>
      <c r="D1405" s="4" t="s">
        <v>3821</v>
      </c>
      <c r="E1405" s="4">
        <v>1</v>
      </c>
      <c r="F1405" s="4" t="s">
        <v>33</v>
      </c>
      <c r="G1405" s="4">
        <v>916</v>
      </c>
      <c r="H1405" s="4">
        <v>255.4</v>
      </c>
    </row>
    <row r="1406" spans="1:8" hidden="1">
      <c r="A1406" s="4">
        <v>1404</v>
      </c>
      <c r="B1406" s="4">
        <v>14040</v>
      </c>
      <c r="C1406" s="32" t="s">
        <v>2656</v>
      </c>
      <c r="D1406" s="4" t="s">
        <v>3822</v>
      </c>
      <c r="E1406" s="4"/>
      <c r="F1406" s="4" t="s">
        <v>33</v>
      </c>
      <c r="G1406" s="4">
        <v>1089</v>
      </c>
      <c r="H1406" s="4"/>
    </row>
    <row r="1407" spans="1:8" hidden="1">
      <c r="A1407" s="4">
        <v>1405</v>
      </c>
      <c r="B1407" s="4">
        <v>14050</v>
      </c>
      <c r="C1407" s="32" t="s">
        <v>2657</v>
      </c>
      <c r="D1407" s="4" t="s">
        <v>3823</v>
      </c>
      <c r="E1407" s="4">
        <v>1</v>
      </c>
      <c r="F1407" s="4" t="s">
        <v>33</v>
      </c>
      <c r="G1407" s="4">
        <v>1070</v>
      </c>
      <c r="H1407" s="4">
        <v>90.1</v>
      </c>
    </row>
    <row r="1408" spans="1:8" hidden="1">
      <c r="A1408" s="4">
        <v>1406</v>
      </c>
      <c r="B1408" s="4">
        <v>14060</v>
      </c>
      <c r="C1408" s="32" t="s">
        <v>2658</v>
      </c>
      <c r="D1408" s="4" t="s">
        <v>3824</v>
      </c>
      <c r="E1408" s="4">
        <v>1</v>
      </c>
      <c r="F1408" s="4" t="s">
        <v>33</v>
      </c>
      <c r="G1408" s="4">
        <v>1089</v>
      </c>
      <c r="H1408" s="4">
        <v>89.1</v>
      </c>
    </row>
    <row r="1409" spans="1:8" hidden="1">
      <c r="A1409" s="4">
        <v>1407</v>
      </c>
      <c r="B1409" s="4">
        <v>14070</v>
      </c>
      <c r="C1409" s="32" t="s">
        <v>2659</v>
      </c>
      <c r="D1409" s="4" t="s">
        <v>3825</v>
      </c>
      <c r="E1409" s="4">
        <v>1</v>
      </c>
      <c r="F1409" s="4" t="s">
        <v>33</v>
      </c>
      <c r="G1409" s="4">
        <v>1223</v>
      </c>
      <c r="H1409" s="4">
        <v>88.1</v>
      </c>
    </row>
    <row r="1410" spans="1:8" hidden="1">
      <c r="A1410" s="4">
        <v>1408</v>
      </c>
      <c r="B1410" s="4">
        <v>14080</v>
      </c>
      <c r="C1410" s="32" t="s">
        <v>2660</v>
      </c>
      <c r="D1410" s="4" t="s">
        <v>3826</v>
      </c>
      <c r="E1410" s="4"/>
      <c r="F1410" s="4" t="s">
        <v>33</v>
      </c>
      <c r="G1410" s="4">
        <v>1276</v>
      </c>
      <c r="H1410" s="4"/>
    </row>
    <row r="1411" spans="1:8" hidden="1">
      <c r="A1411" s="4">
        <v>1409</v>
      </c>
      <c r="B1411" s="4">
        <v>14090</v>
      </c>
      <c r="C1411" s="32" t="s">
        <v>2661</v>
      </c>
      <c r="D1411" s="4" t="s">
        <v>3827</v>
      </c>
      <c r="E1411" s="4">
        <v>1</v>
      </c>
      <c r="F1411" s="4" t="s">
        <v>33</v>
      </c>
      <c r="G1411" s="2">
        <v>1390</v>
      </c>
      <c r="H1411" s="2">
        <v>5405.4</v>
      </c>
    </row>
    <row r="1412" spans="1:8" hidden="1">
      <c r="A1412" s="4">
        <v>1410</v>
      </c>
      <c r="B1412" s="4">
        <v>14100</v>
      </c>
      <c r="C1412" s="32" t="s">
        <v>2662</v>
      </c>
      <c r="D1412" s="4" t="s">
        <v>3828</v>
      </c>
      <c r="E1412" s="4">
        <v>1</v>
      </c>
      <c r="F1412" s="4" t="s">
        <v>33</v>
      </c>
      <c r="G1412" s="2">
        <v>1274</v>
      </c>
      <c r="H1412" s="2">
        <v>3838.2</v>
      </c>
    </row>
    <row r="1413" spans="1:8" hidden="1">
      <c r="A1413" s="4">
        <v>1411</v>
      </c>
      <c r="B1413" s="4">
        <v>14110</v>
      </c>
      <c r="C1413" s="32" t="s">
        <v>2663</v>
      </c>
      <c r="D1413" s="4" t="s">
        <v>3829</v>
      </c>
      <c r="E1413" s="4"/>
      <c r="F1413" s="4" t="s">
        <v>33</v>
      </c>
      <c r="G1413" s="4">
        <v>1288</v>
      </c>
      <c r="H1413" s="4"/>
    </row>
    <row r="1414" spans="1:8" hidden="1">
      <c r="A1414" s="4">
        <v>1412</v>
      </c>
      <c r="B1414" s="4">
        <v>14120</v>
      </c>
      <c r="C1414" s="32" t="s">
        <v>2664</v>
      </c>
      <c r="D1414" s="4" t="s">
        <v>3830</v>
      </c>
      <c r="E1414" s="4">
        <v>1</v>
      </c>
      <c r="F1414" s="4" t="s">
        <v>33</v>
      </c>
      <c r="G1414" s="2">
        <v>1334</v>
      </c>
      <c r="H1414" s="2">
        <v>2125.5</v>
      </c>
    </row>
    <row r="1415" spans="1:8" hidden="1">
      <c r="A1415" s="4">
        <v>1413</v>
      </c>
      <c r="B1415" s="4">
        <v>14130</v>
      </c>
      <c r="C1415" s="32" t="s">
        <v>2665</v>
      </c>
      <c r="D1415" s="4" t="s">
        <v>3831</v>
      </c>
      <c r="E1415" s="4">
        <v>1</v>
      </c>
      <c r="F1415" s="4" t="s">
        <v>33</v>
      </c>
      <c r="G1415" s="2">
        <v>1416</v>
      </c>
      <c r="H1415" s="2">
        <v>1569.2</v>
      </c>
    </row>
    <row r="1416" spans="1:8" hidden="1">
      <c r="A1416" s="4">
        <v>1414</v>
      </c>
      <c r="B1416" s="4">
        <v>14140</v>
      </c>
      <c r="C1416" s="32" t="s">
        <v>2666</v>
      </c>
      <c r="D1416" s="4" t="s">
        <v>3832</v>
      </c>
      <c r="E1416" s="4"/>
      <c r="F1416" s="4" t="s">
        <v>33</v>
      </c>
      <c r="G1416" s="4">
        <v>1476</v>
      </c>
      <c r="H1416" s="4"/>
    </row>
    <row r="1417" spans="1:8" hidden="1">
      <c r="A1417" s="4">
        <v>1415</v>
      </c>
      <c r="B1417" s="4">
        <v>14150</v>
      </c>
      <c r="C1417" s="32" t="s">
        <v>2667</v>
      </c>
      <c r="D1417" s="4" t="s">
        <v>3833</v>
      </c>
      <c r="E1417" s="4">
        <v>1</v>
      </c>
      <c r="F1417" s="4" t="s">
        <v>33</v>
      </c>
      <c r="G1417" s="2">
        <v>1634</v>
      </c>
      <c r="H1417" s="2">
        <v>1751.3</v>
      </c>
    </row>
    <row r="1418" spans="1:8" ht="45" hidden="1">
      <c r="A1418" s="4">
        <v>1416</v>
      </c>
      <c r="B1418" s="4">
        <v>14160</v>
      </c>
      <c r="C1418" s="32" t="s">
        <v>2668</v>
      </c>
      <c r="D1418" s="4" t="s">
        <v>3834</v>
      </c>
      <c r="E1418" s="4">
        <v>1</v>
      </c>
      <c r="F1418" s="4" t="s">
        <v>33</v>
      </c>
      <c r="G1418" s="2">
        <v>0</v>
      </c>
      <c r="H1418" s="2">
        <v>1781</v>
      </c>
    </row>
    <row r="1419" spans="1:8" hidden="1">
      <c r="A1419" s="4">
        <v>1417</v>
      </c>
      <c r="B1419" s="4">
        <v>14170</v>
      </c>
      <c r="C1419" s="32" t="s">
        <v>2669</v>
      </c>
      <c r="D1419" s="3" t="s">
        <v>3835</v>
      </c>
      <c r="E1419" s="4"/>
      <c r="F1419" s="4" t="s">
        <v>33</v>
      </c>
      <c r="G1419" s="4">
        <v>228</v>
      </c>
      <c r="H1419" s="4"/>
    </row>
    <row r="1420" spans="1:8" hidden="1">
      <c r="A1420" s="4">
        <v>1418</v>
      </c>
      <c r="B1420" s="4">
        <v>14180</v>
      </c>
      <c r="C1420" s="32" t="s">
        <v>2670</v>
      </c>
      <c r="D1420" s="3" t="s">
        <v>3836</v>
      </c>
      <c r="E1420" s="4">
        <v>1</v>
      </c>
      <c r="F1420" s="4" t="s">
        <v>33</v>
      </c>
      <c r="G1420" s="2">
        <v>276</v>
      </c>
      <c r="H1420" s="2">
        <v>1889.9</v>
      </c>
    </row>
    <row r="1421" spans="1:8" hidden="1">
      <c r="A1421" s="4">
        <v>1419</v>
      </c>
      <c r="B1421" s="4">
        <v>14190</v>
      </c>
      <c r="C1421" s="32" t="s">
        <v>2671</v>
      </c>
      <c r="D1421" s="3" t="s">
        <v>3837</v>
      </c>
      <c r="E1421" s="4"/>
      <c r="F1421" s="4" t="s">
        <v>33</v>
      </c>
      <c r="G1421" s="4">
        <v>284</v>
      </c>
      <c r="H1421" s="4"/>
    </row>
    <row r="1422" spans="1:8" hidden="1">
      <c r="A1422" s="4">
        <v>1420</v>
      </c>
      <c r="B1422" s="4">
        <v>14200</v>
      </c>
      <c r="C1422" s="32" t="s">
        <v>2672</v>
      </c>
      <c r="D1422" s="4" t="s">
        <v>3838</v>
      </c>
      <c r="E1422" s="4">
        <v>1</v>
      </c>
      <c r="F1422" s="4" t="s">
        <v>33</v>
      </c>
      <c r="G1422" s="2">
        <v>332</v>
      </c>
      <c r="H1422" s="2">
        <v>2797.7</v>
      </c>
    </row>
    <row r="1423" spans="1:8" hidden="1">
      <c r="A1423" s="4">
        <v>1421</v>
      </c>
      <c r="B1423" s="4">
        <v>14210</v>
      </c>
      <c r="C1423" s="32" t="s">
        <v>2673</v>
      </c>
      <c r="D1423" s="4" t="s">
        <v>3839</v>
      </c>
      <c r="E1423" s="4">
        <v>1</v>
      </c>
      <c r="F1423" s="4" t="s">
        <v>33</v>
      </c>
      <c r="G1423" s="2">
        <v>342</v>
      </c>
      <c r="H1423" s="2">
        <v>1818.6</v>
      </c>
    </row>
    <row r="1424" spans="1:8" hidden="1">
      <c r="A1424" s="4">
        <v>1422</v>
      </c>
      <c r="B1424" s="4">
        <v>14220</v>
      </c>
      <c r="C1424" s="32" t="s">
        <v>2674</v>
      </c>
      <c r="D1424" s="3" t="s">
        <v>3840</v>
      </c>
      <c r="E1424" s="4"/>
      <c r="F1424" s="4" t="s">
        <v>33</v>
      </c>
      <c r="G1424" s="4">
        <v>404</v>
      </c>
      <c r="H1424" s="4"/>
    </row>
    <row r="1425" spans="1:8" hidden="1">
      <c r="A1425" s="4">
        <v>1423</v>
      </c>
      <c r="B1425" s="4">
        <v>14230</v>
      </c>
      <c r="C1425" s="32" t="s">
        <v>2675</v>
      </c>
      <c r="D1425" s="4" t="s">
        <v>3841</v>
      </c>
      <c r="E1425" s="4">
        <v>1</v>
      </c>
      <c r="F1425" s="4" t="s">
        <v>33</v>
      </c>
      <c r="G1425" s="2">
        <v>490</v>
      </c>
      <c r="H1425" s="2">
        <v>6189.5</v>
      </c>
    </row>
    <row r="1426" spans="1:8" hidden="1">
      <c r="A1426" s="4">
        <v>1424</v>
      </c>
      <c r="B1426" s="4">
        <v>14240</v>
      </c>
      <c r="C1426" s="32" t="s">
        <v>2676</v>
      </c>
      <c r="D1426" s="4" t="s">
        <v>3842</v>
      </c>
      <c r="E1426" s="4">
        <v>1</v>
      </c>
      <c r="F1426" s="4" t="s">
        <v>33</v>
      </c>
      <c r="G1426" s="2">
        <v>644</v>
      </c>
      <c r="H1426" s="2">
        <v>6360.8</v>
      </c>
    </row>
    <row r="1427" spans="1:8" hidden="1">
      <c r="A1427" s="4">
        <v>1425</v>
      </c>
      <c r="B1427" s="4">
        <v>14250</v>
      </c>
      <c r="C1427" s="32" t="s">
        <v>2677</v>
      </c>
      <c r="D1427" s="4" t="s">
        <v>3843</v>
      </c>
      <c r="E1427" s="4"/>
      <c r="F1427" s="4" t="s">
        <v>33</v>
      </c>
      <c r="G1427" s="4">
        <v>690</v>
      </c>
      <c r="H1427" s="4"/>
    </row>
    <row r="1428" spans="1:8" hidden="1">
      <c r="A1428" s="4">
        <v>1426</v>
      </c>
      <c r="B1428" s="4">
        <v>14260</v>
      </c>
      <c r="C1428" s="32" t="s">
        <v>2678</v>
      </c>
      <c r="D1428" s="4" t="s">
        <v>3844</v>
      </c>
      <c r="E1428" s="4">
        <v>1</v>
      </c>
      <c r="F1428" s="4" t="s">
        <v>33</v>
      </c>
      <c r="G1428" s="2">
        <v>814</v>
      </c>
      <c r="H1428" s="2">
        <v>48293.2</v>
      </c>
    </row>
    <row r="1429" spans="1:8" hidden="1">
      <c r="A1429" s="4">
        <v>1427</v>
      </c>
      <c r="B1429" s="4">
        <v>14270</v>
      </c>
      <c r="C1429" s="32" t="s">
        <v>2679</v>
      </c>
      <c r="D1429" s="4" t="s">
        <v>3845</v>
      </c>
      <c r="E1429" s="4">
        <v>1</v>
      </c>
      <c r="F1429" s="4" t="s">
        <v>33</v>
      </c>
      <c r="G1429" s="2">
        <v>1003</v>
      </c>
      <c r="H1429" s="2">
        <v>71509.7</v>
      </c>
    </row>
    <row r="1430" spans="1:8" hidden="1">
      <c r="A1430" s="4">
        <v>1428</v>
      </c>
      <c r="B1430" s="4">
        <v>14280</v>
      </c>
      <c r="C1430" s="32" t="s">
        <v>2680</v>
      </c>
      <c r="D1430" s="4" t="s">
        <v>3846</v>
      </c>
      <c r="E1430" s="4">
        <v>1</v>
      </c>
      <c r="F1430" s="4" t="s">
        <v>33</v>
      </c>
      <c r="G1430" s="2">
        <v>1154</v>
      </c>
      <c r="H1430" s="2">
        <v>91476</v>
      </c>
    </row>
    <row r="1431" spans="1:8" ht="45" hidden="1">
      <c r="A1431" s="4">
        <v>1429</v>
      </c>
      <c r="B1431" s="4">
        <v>14290</v>
      </c>
      <c r="C1431" s="32" t="s">
        <v>2681</v>
      </c>
      <c r="D1431" s="3" t="s">
        <v>3847</v>
      </c>
      <c r="E1431" s="4">
        <v>1</v>
      </c>
      <c r="F1431" s="4" t="s">
        <v>33</v>
      </c>
      <c r="G1431" s="2">
        <v>0</v>
      </c>
      <c r="H1431" s="2">
        <v>42193.8</v>
      </c>
    </row>
    <row r="1432" spans="1:8" hidden="1">
      <c r="A1432" s="4">
        <v>1430</v>
      </c>
      <c r="B1432" s="4">
        <v>14300</v>
      </c>
      <c r="C1432" s="32" t="s">
        <v>2682</v>
      </c>
      <c r="D1432" s="4" t="s">
        <v>3848</v>
      </c>
      <c r="E1432" s="4">
        <v>1</v>
      </c>
      <c r="F1432" s="4" t="s">
        <v>33</v>
      </c>
      <c r="G1432" s="2">
        <v>231</v>
      </c>
      <c r="H1432" s="2">
        <v>3003.7</v>
      </c>
    </row>
    <row r="1433" spans="1:8" hidden="1">
      <c r="A1433" s="4">
        <v>1431</v>
      </c>
      <c r="B1433" s="4">
        <v>14310</v>
      </c>
      <c r="C1433" s="32" t="s">
        <v>2683</v>
      </c>
      <c r="D1433" s="4" t="s">
        <v>3849</v>
      </c>
      <c r="E1433" s="4">
        <v>1</v>
      </c>
      <c r="F1433" s="4" t="s">
        <v>33</v>
      </c>
      <c r="G1433" s="4">
        <v>271</v>
      </c>
      <c r="H1433" s="4">
        <v>0</v>
      </c>
    </row>
    <row r="1434" spans="1:8" hidden="1">
      <c r="A1434" s="4">
        <v>1432</v>
      </c>
      <c r="B1434" s="4">
        <v>14320</v>
      </c>
      <c r="C1434" s="32" t="s">
        <v>2684</v>
      </c>
      <c r="D1434" s="4" t="s">
        <v>3850</v>
      </c>
      <c r="E1434" s="4"/>
      <c r="F1434" s="4" t="s">
        <v>33</v>
      </c>
      <c r="G1434" s="4">
        <v>296</v>
      </c>
      <c r="H1434" s="4"/>
    </row>
    <row r="1435" spans="1:8" hidden="1">
      <c r="A1435" s="4">
        <v>1433</v>
      </c>
      <c r="B1435" s="4">
        <v>14330</v>
      </c>
      <c r="C1435" s="32" t="s">
        <v>2685</v>
      </c>
      <c r="D1435" s="4" t="s">
        <v>3851</v>
      </c>
      <c r="E1435" s="4">
        <v>1</v>
      </c>
      <c r="F1435" s="4" t="s">
        <v>33</v>
      </c>
      <c r="G1435" s="2">
        <v>374</v>
      </c>
      <c r="H1435" s="2">
        <v>1182.0999999999999</v>
      </c>
    </row>
    <row r="1436" spans="1:8" hidden="1">
      <c r="A1436" s="4">
        <v>1434</v>
      </c>
      <c r="B1436" s="4">
        <v>14340</v>
      </c>
      <c r="C1436" s="32" t="s">
        <v>2686</v>
      </c>
      <c r="D1436" s="4" t="s">
        <v>3852</v>
      </c>
      <c r="E1436" s="4">
        <v>1</v>
      </c>
      <c r="F1436" s="4" t="s">
        <v>33</v>
      </c>
      <c r="G1436" s="2">
        <v>383</v>
      </c>
      <c r="H1436" s="2">
        <v>1898.8</v>
      </c>
    </row>
    <row r="1437" spans="1:8" hidden="1">
      <c r="A1437" s="4">
        <v>1435</v>
      </c>
      <c r="B1437" s="4">
        <v>14350</v>
      </c>
      <c r="C1437" s="32" t="s">
        <v>2687</v>
      </c>
      <c r="D1437" s="4" t="s">
        <v>3853</v>
      </c>
      <c r="E1437" s="4"/>
      <c r="F1437" s="4" t="s">
        <v>33</v>
      </c>
      <c r="G1437" s="4">
        <v>551</v>
      </c>
      <c r="H1437" s="4"/>
    </row>
    <row r="1438" spans="1:8" hidden="1">
      <c r="A1438" s="4">
        <v>1436</v>
      </c>
      <c r="B1438" s="4">
        <v>14360</v>
      </c>
      <c r="C1438" s="32" t="s">
        <v>2688</v>
      </c>
      <c r="D1438" s="4" t="s">
        <v>3854</v>
      </c>
      <c r="E1438" s="4">
        <v>1</v>
      </c>
      <c r="F1438" s="4" t="s">
        <v>33</v>
      </c>
      <c r="G1438" s="2">
        <v>676</v>
      </c>
      <c r="H1438" s="2">
        <v>5525.2</v>
      </c>
    </row>
    <row r="1439" spans="1:8" hidden="1">
      <c r="A1439" s="4">
        <v>1437</v>
      </c>
      <c r="B1439" s="4">
        <v>14370</v>
      </c>
      <c r="C1439" s="32" t="s">
        <v>2689</v>
      </c>
      <c r="D1439" s="4" t="s">
        <v>3855</v>
      </c>
      <c r="E1439" s="4">
        <v>1</v>
      </c>
      <c r="F1439" s="4" t="s">
        <v>33</v>
      </c>
      <c r="G1439" s="4">
        <v>777</v>
      </c>
      <c r="H1439" s="4">
        <v>40.6</v>
      </c>
    </row>
    <row r="1440" spans="1:8" hidden="1">
      <c r="A1440" s="4">
        <v>1438</v>
      </c>
      <c r="B1440" s="4">
        <v>14380</v>
      </c>
      <c r="C1440" s="32" t="s">
        <v>2690</v>
      </c>
      <c r="D1440" s="4" t="s">
        <v>3856</v>
      </c>
      <c r="E1440" s="4">
        <v>1</v>
      </c>
      <c r="F1440" s="4" t="s">
        <v>33</v>
      </c>
      <c r="G1440" s="2">
        <v>868</v>
      </c>
      <c r="H1440" s="2">
        <v>6487.5</v>
      </c>
    </row>
    <row r="1441" spans="1:8" hidden="1">
      <c r="A1441" s="4">
        <v>1439</v>
      </c>
      <c r="B1441" s="4">
        <v>14390</v>
      </c>
      <c r="C1441" s="32" t="s">
        <v>2691</v>
      </c>
      <c r="D1441" s="4" t="s">
        <v>3857</v>
      </c>
      <c r="E1441" s="4">
        <v>1</v>
      </c>
      <c r="F1441" s="4" t="s">
        <v>33</v>
      </c>
      <c r="G1441" s="4">
        <v>1005</v>
      </c>
      <c r="H1441" s="4">
        <v>40.6</v>
      </c>
    </row>
    <row r="1442" spans="1:8" hidden="1">
      <c r="A1442" s="4">
        <v>1440</v>
      </c>
      <c r="B1442" s="4">
        <v>14400</v>
      </c>
      <c r="C1442" s="32" t="s">
        <v>2692</v>
      </c>
      <c r="D1442" s="4" t="s">
        <v>3858</v>
      </c>
      <c r="E1442" s="4">
        <v>1</v>
      </c>
      <c r="F1442" s="4" t="s">
        <v>33</v>
      </c>
      <c r="G1442" s="2">
        <v>1361</v>
      </c>
      <c r="H1442" s="2">
        <v>7654.7</v>
      </c>
    </row>
    <row r="1443" spans="1:8" ht="45" hidden="1">
      <c r="A1443" s="4">
        <v>1441</v>
      </c>
      <c r="B1443" s="4">
        <v>14410</v>
      </c>
      <c r="C1443" s="32" t="s">
        <v>2693</v>
      </c>
      <c r="D1443" s="4" t="s">
        <v>3859</v>
      </c>
      <c r="E1443" s="4">
        <v>1</v>
      </c>
      <c r="F1443" s="4" t="s">
        <v>33</v>
      </c>
      <c r="G1443" s="4">
        <v>0</v>
      </c>
      <c r="H1443" s="4">
        <v>40.6</v>
      </c>
    </row>
    <row r="1444" spans="1:8" hidden="1">
      <c r="A1444" s="4">
        <v>1442</v>
      </c>
      <c r="B1444" s="4">
        <v>14420</v>
      </c>
      <c r="C1444" s="32" t="s">
        <v>2694</v>
      </c>
      <c r="D1444" s="4" t="s">
        <v>3860</v>
      </c>
      <c r="E1444" s="4">
        <v>1</v>
      </c>
      <c r="F1444" s="4" t="s">
        <v>33</v>
      </c>
      <c r="G1444" s="2">
        <v>280</v>
      </c>
      <c r="H1444" s="2">
        <v>2725.5</v>
      </c>
    </row>
    <row r="1445" spans="1:8" hidden="1">
      <c r="A1445" s="4">
        <v>1443</v>
      </c>
      <c r="B1445" s="4">
        <v>14430</v>
      </c>
      <c r="C1445" s="32" t="s">
        <v>2695</v>
      </c>
      <c r="D1445" s="4" t="s">
        <v>3861</v>
      </c>
      <c r="E1445" s="4">
        <v>1</v>
      </c>
      <c r="F1445" s="4" t="s">
        <v>33</v>
      </c>
      <c r="G1445" s="4">
        <v>330</v>
      </c>
      <c r="H1445" s="4">
        <v>6.9</v>
      </c>
    </row>
    <row r="1446" spans="1:8" hidden="1">
      <c r="A1446" s="4">
        <v>1444</v>
      </c>
      <c r="B1446" s="4">
        <v>14440</v>
      </c>
      <c r="C1446" s="32" t="s">
        <v>2696</v>
      </c>
      <c r="D1446" s="4" t="s">
        <v>3862</v>
      </c>
      <c r="E1446" s="4">
        <v>1</v>
      </c>
      <c r="F1446" s="4" t="s">
        <v>33</v>
      </c>
      <c r="G1446" s="2">
        <v>353</v>
      </c>
      <c r="H1446" s="2">
        <v>3433.3</v>
      </c>
    </row>
    <row r="1447" spans="1:8" hidden="1">
      <c r="A1447" s="4">
        <v>1445</v>
      </c>
      <c r="B1447" s="4">
        <v>14450</v>
      </c>
      <c r="C1447" s="32" t="s">
        <v>2697</v>
      </c>
      <c r="D1447" s="4" t="s">
        <v>3863</v>
      </c>
      <c r="E1447" s="4">
        <v>1</v>
      </c>
      <c r="F1447" s="4" t="s">
        <v>33</v>
      </c>
      <c r="G1447" s="4">
        <v>508</v>
      </c>
      <c r="H1447" s="4">
        <v>9.9</v>
      </c>
    </row>
    <row r="1448" spans="1:8" hidden="1">
      <c r="A1448" s="4">
        <v>1446</v>
      </c>
      <c r="B1448" s="4">
        <v>14460</v>
      </c>
      <c r="C1448" s="32" t="s">
        <v>2698</v>
      </c>
      <c r="D1448" s="4" t="s">
        <v>3864</v>
      </c>
      <c r="E1448" s="4"/>
      <c r="F1448" s="4" t="s">
        <v>33</v>
      </c>
      <c r="G1448" s="4">
        <v>753</v>
      </c>
      <c r="H1448" s="4"/>
    </row>
    <row r="1449" spans="1:8" hidden="1">
      <c r="A1449" s="4">
        <v>1447</v>
      </c>
      <c r="B1449" s="4">
        <v>14470</v>
      </c>
      <c r="C1449" s="32" t="s">
        <v>2699</v>
      </c>
      <c r="D1449" s="4" t="s">
        <v>3865</v>
      </c>
      <c r="E1449" s="4">
        <v>1</v>
      </c>
      <c r="F1449" s="4" t="s">
        <v>33</v>
      </c>
      <c r="G1449" s="2">
        <v>1047</v>
      </c>
      <c r="H1449" s="2">
        <v>2504.6999999999998</v>
      </c>
    </row>
    <row r="1450" spans="1:8" hidden="1">
      <c r="A1450" s="4">
        <v>1448</v>
      </c>
      <c r="B1450" s="4">
        <v>14480</v>
      </c>
      <c r="C1450" s="32" t="s">
        <v>2700</v>
      </c>
      <c r="D1450" s="4" t="s">
        <v>3866</v>
      </c>
      <c r="E1450" s="4">
        <v>1</v>
      </c>
      <c r="F1450" s="4" t="s">
        <v>33</v>
      </c>
      <c r="G1450" s="2">
        <v>1407</v>
      </c>
      <c r="H1450" s="2">
        <v>2504.6999999999998</v>
      </c>
    </row>
    <row r="1451" spans="1:8" ht="45" hidden="1">
      <c r="A1451" s="4">
        <v>1449</v>
      </c>
      <c r="B1451" s="4">
        <v>14490</v>
      </c>
      <c r="C1451" s="32" t="s">
        <v>2701</v>
      </c>
      <c r="D1451" s="4" t="s">
        <v>3867</v>
      </c>
      <c r="E1451" s="4">
        <v>1</v>
      </c>
      <c r="F1451" s="4" t="s">
        <v>33</v>
      </c>
      <c r="G1451" s="2">
        <v>0</v>
      </c>
      <c r="H1451" s="2">
        <v>7400.3</v>
      </c>
    </row>
    <row r="1452" spans="1:8" hidden="1">
      <c r="A1452" s="4">
        <v>1450</v>
      </c>
      <c r="B1452" s="4">
        <v>14500</v>
      </c>
      <c r="C1452" s="32" t="s">
        <v>2702</v>
      </c>
      <c r="D1452" s="4" t="s">
        <v>3868</v>
      </c>
      <c r="E1452" s="4"/>
      <c r="F1452" s="4" t="s">
        <v>33</v>
      </c>
      <c r="G1452" s="4">
        <v>245</v>
      </c>
      <c r="H1452" s="4"/>
    </row>
    <row r="1453" spans="1:8" hidden="1">
      <c r="A1453" s="4">
        <v>1451</v>
      </c>
      <c r="B1453" s="4">
        <v>14510</v>
      </c>
      <c r="C1453" s="32" t="s">
        <v>2703</v>
      </c>
      <c r="D1453" s="4" t="s">
        <v>3869</v>
      </c>
      <c r="E1453" s="4">
        <v>1</v>
      </c>
      <c r="F1453" s="4" t="s">
        <v>33</v>
      </c>
      <c r="G1453" s="4">
        <v>329</v>
      </c>
      <c r="H1453" s="4">
        <v>32.700000000000003</v>
      </c>
    </row>
    <row r="1454" spans="1:8" hidden="1">
      <c r="A1454" s="4">
        <v>1452</v>
      </c>
      <c r="B1454" s="4">
        <v>14520</v>
      </c>
      <c r="C1454" s="32" t="s">
        <v>2704</v>
      </c>
      <c r="D1454" s="4" t="s">
        <v>3870</v>
      </c>
      <c r="E1454" s="4">
        <v>1</v>
      </c>
      <c r="F1454" s="4" t="s">
        <v>33</v>
      </c>
      <c r="G1454" s="4">
        <v>340</v>
      </c>
      <c r="H1454" s="4">
        <v>32.700000000000003</v>
      </c>
    </row>
    <row r="1455" spans="1:8" hidden="1">
      <c r="A1455" s="4">
        <v>1453</v>
      </c>
      <c r="B1455" s="4">
        <v>14530</v>
      </c>
      <c r="C1455" s="32" t="s">
        <v>2705</v>
      </c>
      <c r="D1455" s="4" t="s">
        <v>3871</v>
      </c>
      <c r="E1455" s="4">
        <v>1</v>
      </c>
      <c r="F1455" s="4" t="s">
        <v>33</v>
      </c>
      <c r="G1455" s="4">
        <v>503</v>
      </c>
      <c r="H1455" s="4">
        <v>41.6</v>
      </c>
    </row>
    <row r="1456" spans="1:8" hidden="1">
      <c r="A1456" s="4">
        <v>1454</v>
      </c>
      <c r="B1456" s="4">
        <v>14540</v>
      </c>
      <c r="C1456" s="32" t="s">
        <v>2706</v>
      </c>
      <c r="D1456" s="4" t="s">
        <v>3872</v>
      </c>
      <c r="E1456" s="4">
        <v>1</v>
      </c>
      <c r="F1456" s="4" t="s">
        <v>33</v>
      </c>
      <c r="G1456" s="4">
        <v>877</v>
      </c>
      <c r="H1456" s="4">
        <v>44.6</v>
      </c>
    </row>
    <row r="1457" spans="1:8" hidden="1">
      <c r="A1457" s="4">
        <v>1455</v>
      </c>
      <c r="B1457" s="4">
        <v>14550</v>
      </c>
      <c r="C1457" s="32" t="s">
        <v>2707</v>
      </c>
      <c r="D1457" s="4" t="s">
        <v>3873</v>
      </c>
      <c r="E1457" s="4">
        <v>1</v>
      </c>
      <c r="F1457" s="4" t="s">
        <v>33</v>
      </c>
      <c r="G1457" s="4">
        <v>1100</v>
      </c>
      <c r="H1457" s="4">
        <v>55.4</v>
      </c>
    </row>
    <row r="1458" spans="1:8" hidden="1">
      <c r="A1458" s="4">
        <v>1456</v>
      </c>
      <c r="B1458" s="4">
        <v>14560</v>
      </c>
      <c r="C1458" s="32" t="s">
        <v>2708</v>
      </c>
      <c r="D1458" s="4" t="s">
        <v>3874</v>
      </c>
      <c r="E1458" s="4"/>
      <c r="F1458" s="4" t="s">
        <v>33</v>
      </c>
      <c r="G1458" s="4">
        <v>1191</v>
      </c>
      <c r="H1458" s="4"/>
    </row>
    <row r="1459" spans="1:8" hidden="1">
      <c r="A1459" s="4">
        <v>1457</v>
      </c>
      <c r="B1459" s="4">
        <v>14570</v>
      </c>
      <c r="C1459" s="32" t="s">
        <v>2709</v>
      </c>
      <c r="D1459" s="4" t="s">
        <v>3875</v>
      </c>
      <c r="E1459" s="4">
        <v>1</v>
      </c>
      <c r="F1459" s="4" t="s">
        <v>33</v>
      </c>
      <c r="G1459" s="2">
        <v>1320</v>
      </c>
      <c r="H1459" s="2">
        <v>5915.3</v>
      </c>
    </row>
    <row r="1460" spans="1:8" hidden="1">
      <c r="A1460" s="4">
        <v>1458</v>
      </c>
      <c r="B1460" s="4">
        <v>14580</v>
      </c>
      <c r="C1460" s="32" t="s">
        <v>2710</v>
      </c>
      <c r="D1460" s="4" t="s">
        <v>3876</v>
      </c>
      <c r="E1460" s="4">
        <v>1</v>
      </c>
      <c r="F1460" s="4" t="s">
        <v>33</v>
      </c>
      <c r="G1460" s="2">
        <v>1538</v>
      </c>
      <c r="H1460" s="2">
        <v>7093.4</v>
      </c>
    </row>
    <row r="1461" spans="1:8" ht="45" hidden="1">
      <c r="A1461" s="4">
        <v>1459</v>
      </c>
      <c r="B1461" s="4">
        <v>14590</v>
      </c>
      <c r="C1461" s="32" t="s">
        <v>2711</v>
      </c>
      <c r="D1461" s="4" t="s">
        <v>3877</v>
      </c>
      <c r="E1461" s="4">
        <v>1</v>
      </c>
      <c r="F1461" s="4" t="s">
        <v>33</v>
      </c>
      <c r="G1461" s="2">
        <v>0</v>
      </c>
      <c r="H1461" s="2">
        <v>8366.5</v>
      </c>
    </row>
    <row r="1462" spans="1:8" hidden="1">
      <c r="A1462" s="4">
        <v>1460</v>
      </c>
      <c r="B1462" s="4">
        <v>14600</v>
      </c>
      <c r="C1462" s="32" t="s">
        <v>2712</v>
      </c>
      <c r="D1462" s="4" t="s">
        <v>3878</v>
      </c>
      <c r="E1462" s="4">
        <v>1</v>
      </c>
      <c r="F1462" s="4" t="s">
        <v>33</v>
      </c>
      <c r="G1462" s="2">
        <v>259</v>
      </c>
      <c r="H1462" s="2">
        <v>16338</v>
      </c>
    </row>
    <row r="1463" spans="1:8" hidden="1">
      <c r="A1463" s="4">
        <v>1461</v>
      </c>
      <c r="B1463" s="4">
        <v>14610</v>
      </c>
      <c r="C1463" s="32" t="s">
        <v>2713</v>
      </c>
      <c r="D1463" s="4" t="s">
        <v>3879</v>
      </c>
      <c r="E1463" s="4">
        <v>1</v>
      </c>
      <c r="F1463" s="4" t="s">
        <v>33</v>
      </c>
      <c r="G1463" s="2">
        <v>327</v>
      </c>
      <c r="H1463" s="2">
        <v>21164.2</v>
      </c>
    </row>
    <row r="1464" spans="1:8" hidden="1">
      <c r="A1464" s="4">
        <v>1462</v>
      </c>
      <c r="B1464" s="4">
        <v>14620</v>
      </c>
      <c r="C1464" s="32" t="s">
        <v>2714</v>
      </c>
      <c r="D1464" s="4" t="s">
        <v>3880</v>
      </c>
      <c r="E1464" s="4"/>
      <c r="F1464" s="4" t="s">
        <v>33</v>
      </c>
      <c r="G1464" s="4">
        <v>344</v>
      </c>
      <c r="H1464" s="4"/>
    </row>
    <row r="1465" spans="1:8" hidden="1">
      <c r="A1465" s="4">
        <v>1463</v>
      </c>
      <c r="B1465" s="4">
        <v>14630</v>
      </c>
      <c r="C1465" s="32" t="s">
        <v>2715</v>
      </c>
      <c r="D1465" s="4" t="s">
        <v>3881</v>
      </c>
      <c r="E1465" s="4">
        <v>1</v>
      </c>
      <c r="F1465" s="4" t="s">
        <v>33</v>
      </c>
      <c r="G1465" s="2">
        <v>451</v>
      </c>
      <c r="H1465" s="2">
        <v>4418.3999999999996</v>
      </c>
    </row>
    <row r="1466" spans="1:8" hidden="1">
      <c r="A1466" s="4">
        <v>1464</v>
      </c>
      <c r="B1466" s="4">
        <v>14640</v>
      </c>
      <c r="C1466" s="32" t="s">
        <v>2716</v>
      </c>
      <c r="D1466" s="4" t="s">
        <v>3882</v>
      </c>
      <c r="E1466" s="4">
        <v>1</v>
      </c>
      <c r="F1466" s="4" t="s">
        <v>33</v>
      </c>
      <c r="G1466" s="2">
        <v>724</v>
      </c>
      <c r="H1466" s="2">
        <v>6057.8</v>
      </c>
    </row>
    <row r="1467" spans="1:8" hidden="1">
      <c r="A1467" s="4">
        <v>1465</v>
      </c>
      <c r="B1467" s="4">
        <v>14650</v>
      </c>
      <c r="C1467" s="32" t="s">
        <v>2717</v>
      </c>
      <c r="D1467" s="4" t="s">
        <v>3883</v>
      </c>
      <c r="E1467" s="4">
        <v>1</v>
      </c>
      <c r="F1467" s="4" t="s">
        <v>33</v>
      </c>
      <c r="G1467" s="2">
        <v>881</v>
      </c>
      <c r="H1467" s="2">
        <v>7438.9</v>
      </c>
    </row>
    <row r="1468" spans="1:8" hidden="1">
      <c r="A1468" s="4">
        <v>1466</v>
      </c>
      <c r="B1468" s="4">
        <v>14660</v>
      </c>
      <c r="C1468" s="32" t="s">
        <v>2718</v>
      </c>
      <c r="D1468" s="4" t="s">
        <v>3884</v>
      </c>
      <c r="E1468" s="4">
        <v>1</v>
      </c>
      <c r="F1468" s="4" t="s">
        <v>33</v>
      </c>
      <c r="G1468" s="2">
        <v>1118</v>
      </c>
      <c r="H1468" s="2">
        <v>13031.4</v>
      </c>
    </row>
    <row r="1469" spans="1:8" hidden="1">
      <c r="A1469" s="4">
        <v>1467</v>
      </c>
      <c r="B1469" s="4">
        <v>14670</v>
      </c>
      <c r="C1469" s="32" t="s">
        <v>2719</v>
      </c>
      <c r="D1469" s="4" t="s">
        <v>3885</v>
      </c>
      <c r="E1469" s="4">
        <v>1</v>
      </c>
      <c r="F1469" s="4" t="s">
        <v>33</v>
      </c>
      <c r="G1469" s="2">
        <v>1268</v>
      </c>
      <c r="H1469" s="2">
        <v>17372.5</v>
      </c>
    </row>
    <row r="1470" spans="1:8" hidden="1">
      <c r="A1470" s="4">
        <v>1468</v>
      </c>
      <c r="B1470" s="4">
        <v>14680</v>
      </c>
      <c r="C1470" s="32" t="s">
        <v>2720</v>
      </c>
      <c r="D1470" s="4" t="s">
        <v>3886</v>
      </c>
      <c r="E1470" s="4"/>
      <c r="F1470" s="4" t="s">
        <v>33</v>
      </c>
      <c r="G1470" s="4">
        <v>1424</v>
      </c>
      <c r="H1470" s="4"/>
    </row>
    <row r="1471" spans="1:8" hidden="1">
      <c r="A1471" s="4">
        <v>1469</v>
      </c>
      <c r="B1471" s="4">
        <v>14690</v>
      </c>
      <c r="C1471" s="32" t="s">
        <v>2721</v>
      </c>
      <c r="D1471" s="4" t="s">
        <v>3887</v>
      </c>
      <c r="E1471" s="4">
        <v>1</v>
      </c>
      <c r="F1471" s="4" t="s">
        <v>33</v>
      </c>
      <c r="G1471" s="4">
        <v>1734</v>
      </c>
      <c r="H1471" s="4">
        <v>64.400000000000006</v>
      </c>
    </row>
    <row r="1472" spans="1:8" ht="45" hidden="1">
      <c r="A1472" s="4">
        <v>1470</v>
      </c>
      <c r="B1472" s="4">
        <v>14700</v>
      </c>
      <c r="C1472" s="32" t="s">
        <v>2722</v>
      </c>
      <c r="D1472" s="4" t="s">
        <v>3888</v>
      </c>
      <c r="E1472" s="4"/>
      <c r="F1472" s="4" t="s">
        <v>33</v>
      </c>
      <c r="G1472" s="4">
        <v>0</v>
      </c>
      <c r="H1472" s="4"/>
    </row>
    <row r="1473" spans="1:8" hidden="1">
      <c r="A1473" s="4">
        <v>1471</v>
      </c>
      <c r="B1473" s="4">
        <v>14710</v>
      </c>
      <c r="C1473" s="32" t="s">
        <v>2723</v>
      </c>
      <c r="D1473" s="4" t="s">
        <v>3889</v>
      </c>
      <c r="E1473" s="4">
        <v>1</v>
      </c>
      <c r="F1473" s="4" t="s">
        <v>33</v>
      </c>
      <c r="G1473" s="2">
        <v>54</v>
      </c>
      <c r="H1473" s="2">
        <v>5284.6</v>
      </c>
    </row>
    <row r="1474" spans="1:8" hidden="1">
      <c r="A1474" s="4">
        <v>1472</v>
      </c>
      <c r="B1474" s="4">
        <v>14720</v>
      </c>
      <c r="C1474" s="32" t="s">
        <v>2724</v>
      </c>
      <c r="D1474" s="4" t="s">
        <v>3890</v>
      </c>
      <c r="E1474" s="4">
        <v>1</v>
      </c>
      <c r="F1474" s="4" t="s">
        <v>33</v>
      </c>
      <c r="G1474" s="2">
        <v>77</v>
      </c>
      <c r="H1474" s="2">
        <v>6462.7</v>
      </c>
    </row>
    <row r="1475" spans="1:8" hidden="1">
      <c r="A1475" s="4">
        <v>1473</v>
      </c>
      <c r="B1475" s="4">
        <v>14730</v>
      </c>
      <c r="C1475" s="32" t="s">
        <v>2725</v>
      </c>
      <c r="D1475" s="4" t="s">
        <v>3891</v>
      </c>
      <c r="E1475" s="4">
        <v>1</v>
      </c>
      <c r="F1475" s="4" t="s">
        <v>33</v>
      </c>
      <c r="G1475" s="2">
        <v>101</v>
      </c>
      <c r="H1475" s="2">
        <v>7735.9</v>
      </c>
    </row>
    <row r="1476" spans="1:8" hidden="1">
      <c r="A1476" s="4">
        <v>1474</v>
      </c>
      <c r="B1476" s="4">
        <v>14740</v>
      </c>
      <c r="C1476" s="32" t="s">
        <v>2726</v>
      </c>
      <c r="D1476" s="4" t="s">
        <v>3892</v>
      </c>
      <c r="E1476" s="4">
        <v>1</v>
      </c>
      <c r="F1476" s="4" t="s">
        <v>33</v>
      </c>
      <c r="G1476" s="2">
        <v>207</v>
      </c>
      <c r="H1476" s="2">
        <v>14827.2</v>
      </c>
    </row>
    <row r="1477" spans="1:8" hidden="1">
      <c r="A1477" s="4">
        <v>1475</v>
      </c>
      <c r="B1477" s="4">
        <v>14750</v>
      </c>
      <c r="C1477" s="32" t="s">
        <v>2727</v>
      </c>
      <c r="D1477" s="4" t="s">
        <v>3893</v>
      </c>
      <c r="E1477" s="4">
        <v>1</v>
      </c>
      <c r="F1477" s="4" t="s">
        <v>33</v>
      </c>
      <c r="G1477" s="2">
        <v>303</v>
      </c>
      <c r="H1477" s="2">
        <v>19653.5</v>
      </c>
    </row>
    <row r="1478" spans="1:8" hidden="1">
      <c r="A1478" s="4">
        <v>1476</v>
      </c>
      <c r="B1478" s="4">
        <v>14760</v>
      </c>
      <c r="C1478" s="32" t="s">
        <v>2728</v>
      </c>
      <c r="D1478" s="3" t="s">
        <v>3894</v>
      </c>
      <c r="E1478" s="4">
        <v>1</v>
      </c>
      <c r="F1478" s="4" t="s">
        <v>33</v>
      </c>
      <c r="G1478" s="4">
        <v>395</v>
      </c>
      <c r="H1478" s="4">
        <v>89.1</v>
      </c>
    </row>
    <row r="1479" spans="1:8" ht="45" hidden="1">
      <c r="A1479" s="4">
        <v>1477</v>
      </c>
      <c r="B1479" s="4">
        <v>14770</v>
      </c>
      <c r="C1479" s="32" t="s">
        <v>2729</v>
      </c>
      <c r="D1479" s="4" t="s">
        <v>3895</v>
      </c>
      <c r="E1479" s="4">
        <v>1</v>
      </c>
      <c r="F1479" s="4" t="s">
        <v>33</v>
      </c>
      <c r="G1479" s="4">
        <v>0</v>
      </c>
      <c r="H1479" s="4">
        <v>446.5</v>
      </c>
    </row>
    <row r="1480" spans="1:8" hidden="1">
      <c r="A1480" s="4">
        <v>1478</v>
      </c>
      <c r="B1480" s="4">
        <v>14780</v>
      </c>
      <c r="C1480" s="32" t="s">
        <v>2730</v>
      </c>
      <c r="D1480" s="4" t="s">
        <v>3896</v>
      </c>
      <c r="E1480" s="4">
        <v>1</v>
      </c>
      <c r="F1480" s="4" t="s">
        <v>33</v>
      </c>
      <c r="G1480" s="4">
        <v>256</v>
      </c>
      <c r="H1480" s="4">
        <v>581.1</v>
      </c>
    </row>
    <row r="1481" spans="1:8" hidden="1">
      <c r="A1481" s="4">
        <v>1479</v>
      </c>
      <c r="B1481" s="4">
        <v>14790</v>
      </c>
      <c r="C1481" s="32" t="s">
        <v>2731</v>
      </c>
      <c r="D1481" s="3" t="s">
        <v>3897</v>
      </c>
      <c r="E1481" s="4"/>
      <c r="F1481" s="4" t="s">
        <v>33</v>
      </c>
      <c r="G1481" s="4">
        <v>324</v>
      </c>
      <c r="H1481" s="4"/>
    </row>
    <row r="1482" spans="1:8" hidden="1">
      <c r="A1482" s="4">
        <v>1480</v>
      </c>
      <c r="B1482" s="4">
        <v>14800</v>
      </c>
      <c r="C1482" s="32" t="s">
        <v>2732</v>
      </c>
      <c r="D1482" s="4" t="s">
        <v>3898</v>
      </c>
      <c r="E1482" s="4">
        <v>1</v>
      </c>
      <c r="F1482" s="4" t="s">
        <v>33</v>
      </c>
      <c r="G1482" s="2">
        <v>487</v>
      </c>
      <c r="H1482" s="2">
        <v>8365.5</v>
      </c>
    </row>
    <row r="1483" spans="1:8" ht="165" hidden="1">
      <c r="A1483" s="4">
        <v>1481</v>
      </c>
      <c r="B1483" s="4">
        <v>14810</v>
      </c>
      <c r="C1483" s="32" t="s">
        <v>2733</v>
      </c>
      <c r="D1483" s="4" t="s">
        <v>3899</v>
      </c>
      <c r="E1483" s="4">
        <v>1</v>
      </c>
      <c r="F1483" s="4" t="s">
        <v>26</v>
      </c>
      <c r="G1483" s="2">
        <v>97</v>
      </c>
      <c r="H1483" s="2">
        <v>10068.299999999999</v>
      </c>
    </row>
    <row r="1484" spans="1:8" ht="45" hidden="1">
      <c r="A1484" s="4">
        <v>1482</v>
      </c>
      <c r="B1484" s="4">
        <v>14820</v>
      </c>
      <c r="C1484" s="32" t="s">
        <v>2734</v>
      </c>
      <c r="D1484" s="4" t="s">
        <v>3900</v>
      </c>
      <c r="E1484" s="4">
        <v>1</v>
      </c>
      <c r="F1484" s="4" t="s">
        <v>356</v>
      </c>
      <c r="G1484" s="2">
        <v>0</v>
      </c>
      <c r="H1484" s="2">
        <v>10900.9</v>
      </c>
    </row>
    <row r="1485" spans="1:8" hidden="1">
      <c r="A1485" s="4">
        <v>1483</v>
      </c>
      <c r="B1485" s="4">
        <v>14830</v>
      </c>
      <c r="C1485" s="32" t="s">
        <v>2735</v>
      </c>
      <c r="D1485" s="4" t="s">
        <v>3901</v>
      </c>
      <c r="E1485" s="4">
        <v>1</v>
      </c>
      <c r="F1485" s="4" t="s">
        <v>356</v>
      </c>
      <c r="G1485" s="2">
        <v>53012</v>
      </c>
      <c r="H1485" s="2">
        <v>21488</v>
      </c>
    </row>
    <row r="1486" spans="1:8" hidden="1">
      <c r="A1486" s="4">
        <v>1484</v>
      </c>
      <c r="B1486" s="4">
        <v>14840</v>
      </c>
      <c r="C1486" s="32" t="s">
        <v>2736</v>
      </c>
      <c r="D1486" s="4" t="s">
        <v>3902</v>
      </c>
      <c r="E1486" s="4">
        <v>1</v>
      </c>
      <c r="F1486" s="4" t="s">
        <v>356</v>
      </c>
      <c r="G1486" s="2">
        <v>81169</v>
      </c>
      <c r="H1486" s="2">
        <v>26708.2</v>
      </c>
    </row>
    <row r="1487" spans="1:8" ht="30" hidden="1">
      <c r="A1487" s="4">
        <v>1485</v>
      </c>
      <c r="B1487" s="4">
        <v>14850</v>
      </c>
      <c r="C1487" s="32" t="s">
        <v>2737</v>
      </c>
      <c r="D1487" s="4" t="s">
        <v>3903</v>
      </c>
      <c r="E1487" s="4">
        <v>1</v>
      </c>
      <c r="F1487" s="4" t="s">
        <v>356</v>
      </c>
      <c r="G1487" s="4">
        <v>241935</v>
      </c>
      <c r="H1487" s="4">
        <v>432.6</v>
      </c>
    </row>
    <row r="1488" spans="1:8" ht="30" hidden="1">
      <c r="A1488" s="4">
        <v>1486</v>
      </c>
      <c r="B1488" s="4">
        <v>14860</v>
      </c>
      <c r="C1488" s="32" t="s">
        <v>2738</v>
      </c>
      <c r="D1488" s="4" t="s">
        <v>3904</v>
      </c>
      <c r="E1488" s="4"/>
      <c r="F1488" s="4" t="s">
        <v>356</v>
      </c>
      <c r="G1488" s="4">
        <v>280629</v>
      </c>
      <c r="H1488" s="4"/>
    </row>
    <row r="1489" spans="1:8" ht="60" hidden="1">
      <c r="A1489" s="4">
        <v>1487</v>
      </c>
      <c r="B1489" s="4">
        <v>14870</v>
      </c>
      <c r="C1489" s="32" t="s">
        <v>2739</v>
      </c>
      <c r="D1489" s="4" t="s">
        <v>3905</v>
      </c>
      <c r="E1489" s="4">
        <v>1</v>
      </c>
      <c r="F1489" s="4" t="s">
        <v>356</v>
      </c>
      <c r="G1489" s="4">
        <v>13071</v>
      </c>
      <c r="H1489" s="4">
        <v>726.7</v>
      </c>
    </row>
    <row r="1490" spans="1:8" ht="45" hidden="1">
      <c r="A1490" s="4">
        <v>1488</v>
      </c>
      <c r="B1490" s="4">
        <v>14880</v>
      </c>
      <c r="C1490" s="32" t="s">
        <v>2740</v>
      </c>
      <c r="D1490" s="4" t="s">
        <v>3906</v>
      </c>
      <c r="E1490" s="4">
        <v>1</v>
      </c>
      <c r="F1490" s="4" t="s">
        <v>356</v>
      </c>
      <c r="G1490" s="2">
        <v>0</v>
      </c>
      <c r="H1490" s="2">
        <v>1807.7</v>
      </c>
    </row>
    <row r="1491" spans="1:8" hidden="1">
      <c r="A1491" s="4">
        <v>1489</v>
      </c>
      <c r="B1491" s="4">
        <v>14890</v>
      </c>
      <c r="C1491" s="32" t="s">
        <v>2741</v>
      </c>
      <c r="D1491" s="3" t="s">
        <v>3901</v>
      </c>
      <c r="E1491" s="4"/>
      <c r="F1491" s="4" t="s">
        <v>356</v>
      </c>
      <c r="G1491" s="4">
        <v>71961</v>
      </c>
      <c r="H1491" s="4"/>
    </row>
    <row r="1492" spans="1:8" hidden="1">
      <c r="A1492" s="4">
        <v>1490</v>
      </c>
      <c r="B1492" s="4">
        <v>14900</v>
      </c>
      <c r="C1492" s="32" t="s">
        <v>2742</v>
      </c>
      <c r="D1492" s="4" t="s">
        <v>3902</v>
      </c>
      <c r="E1492" s="4">
        <v>1</v>
      </c>
      <c r="F1492" s="4" t="s">
        <v>356</v>
      </c>
      <c r="G1492" s="4">
        <v>107532</v>
      </c>
      <c r="H1492" s="4">
        <v>35.6</v>
      </c>
    </row>
    <row r="1493" spans="1:8" ht="30" hidden="1">
      <c r="A1493" s="4">
        <v>1491</v>
      </c>
      <c r="B1493" s="4">
        <v>14910</v>
      </c>
      <c r="C1493" s="32" t="s">
        <v>2743</v>
      </c>
      <c r="D1493" s="4" t="s">
        <v>3907</v>
      </c>
      <c r="E1493" s="4">
        <v>1</v>
      </c>
      <c r="F1493" s="4" t="s">
        <v>356</v>
      </c>
      <c r="G1493" s="4">
        <v>303321</v>
      </c>
      <c r="H1493" s="4">
        <v>35.6</v>
      </c>
    </row>
    <row r="1494" spans="1:8" ht="30" hidden="1">
      <c r="A1494" s="4">
        <v>1492</v>
      </c>
      <c r="B1494" s="4">
        <v>14920</v>
      </c>
      <c r="C1494" s="32" t="s">
        <v>2744</v>
      </c>
      <c r="D1494" s="4" t="s">
        <v>3904</v>
      </c>
      <c r="E1494" s="4">
        <v>1</v>
      </c>
      <c r="F1494" s="4" t="s">
        <v>356</v>
      </c>
      <c r="G1494" s="4">
        <v>356360</v>
      </c>
      <c r="H1494" s="4">
        <v>29.7</v>
      </c>
    </row>
    <row r="1495" spans="1:8" ht="60" hidden="1">
      <c r="A1495" s="4">
        <v>1493</v>
      </c>
      <c r="B1495" s="4">
        <v>14930</v>
      </c>
      <c r="C1495" s="32" t="s">
        <v>2745</v>
      </c>
      <c r="D1495" s="4" t="s">
        <v>3905</v>
      </c>
      <c r="E1495" s="4">
        <v>1</v>
      </c>
      <c r="F1495" s="4" t="s">
        <v>356</v>
      </c>
      <c r="G1495" s="4">
        <v>14850</v>
      </c>
      <c r="H1495" s="4">
        <v>29.7</v>
      </c>
    </row>
    <row r="1496" spans="1:8" ht="45" hidden="1">
      <c r="A1496" s="4">
        <v>1494</v>
      </c>
      <c r="B1496" s="4">
        <v>14940</v>
      </c>
      <c r="C1496" s="32" t="s">
        <v>2746</v>
      </c>
      <c r="D1496" s="4" t="s">
        <v>3908</v>
      </c>
      <c r="E1496" s="4">
        <v>1</v>
      </c>
      <c r="F1496" s="4" t="s">
        <v>356</v>
      </c>
      <c r="G1496" s="4">
        <v>0</v>
      </c>
      <c r="H1496" s="4">
        <v>35.6</v>
      </c>
    </row>
    <row r="1497" spans="1:8" hidden="1">
      <c r="A1497" s="4">
        <v>1495</v>
      </c>
      <c r="B1497" s="4">
        <v>14950</v>
      </c>
      <c r="C1497" s="32" t="s">
        <v>2747</v>
      </c>
      <c r="D1497" s="4" t="s">
        <v>3909</v>
      </c>
      <c r="E1497" s="4">
        <v>1</v>
      </c>
      <c r="F1497" s="4" t="s">
        <v>356</v>
      </c>
      <c r="G1497" s="4">
        <v>89395</v>
      </c>
      <c r="H1497" s="4">
        <v>35.6</v>
      </c>
    </row>
    <row r="1498" spans="1:8" hidden="1">
      <c r="A1498" s="4">
        <v>1496</v>
      </c>
      <c r="B1498" s="4">
        <v>14960</v>
      </c>
      <c r="C1498" s="32" t="s">
        <v>2748</v>
      </c>
      <c r="D1498" s="4" t="s">
        <v>3910</v>
      </c>
      <c r="E1498" s="4">
        <v>1</v>
      </c>
      <c r="F1498" s="4" t="s">
        <v>356</v>
      </c>
      <c r="G1498" s="4">
        <v>139988</v>
      </c>
      <c r="H1498" s="4">
        <v>29.7</v>
      </c>
    </row>
    <row r="1499" spans="1:8" ht="30" hidden="1">
      <c r="A1499" s="4">
        <v>1497</v>
      </c>
      <c r="B1499" s="4">
        <v>14970</v>
      </c>
      <c r="C1499" s="32" t="s">
        <v>2749</v>
      </c>
      <c r="D1499" s="4" t="s">
        <v>3911</v>
      </c>
      <c r="E1499" s="4">
        <v>1</v>
      </c>
      <c r="F1499" s="4" t="s">
        <v>356</v>
      </c>
      <c r="G1499" s="4">
        <v>355499</v>
      </c>
      <c r="H1499" s="4">
        <v>29.7</v>
      </c>
    </row>
    <row r="1500" spans="1:8" ht="30" hidden="1">
      <c r="A1500" s="4">
        <v>1498</v>
      </c>
      <c r="B1500" s="4">
        <v>14980</v>
      </c>
      <c r="C1500" s="32" t="s">
        <v>2750</v>
      </c>
      <c r="D1500" s="4" t="s">
        <v>3912</v>
      </c>
      <c r="E1500" s="4"/>
      <c r="F1500" s="4" t="s">
        <v>356</v>
      </c>
      <c r="G1500" s="4">
        <v>426433</v>
      </c>
      <c r="H1500" s="4"/>
    </row>
    <row r="1501" spans="1:8" ht="60" hidden="1">
      <c r="A1501" s="4">
        <v>1499</v>
      </c>
      <c r="B1501" s="4">
        <v>14990</v>
      </c>
      <c r="C1501" s="32" t="s">
        <v>2751</v>
      </c>
      <c r="D1501" s="4" t="s">
        <v>3905</v>
      </c>
      <c r="E1501" s="4">
        <v>1</v>
      </c>
      <c r="F1501" s="4" t="s">
        <v>356</v>
      </c>
      <c r="G1501" s="4">
        <v>14483</v>
      </c>
      <c r="H1501" s="4">
        <v>29.7</v>
      </c>
    </row>
    <row r="1502" spans="1:8" ht="45" hidden="1">
      <c r="A1502" s="4">
        <v>1500</v>
      </c>
      <c r="B1502" s="4">
        <v>15000</v>
      </c>
      <c r="C1502" s="32" t="s">
        <v>2752</v>
      </c>
      <c r="D1502" s="4" t="s">
        <v>3913</v>
      </c>
      <c r="E1502" s="4">
        <v>1</v>
      </c>
      <c r="F1502" s="4" t="s">
        <v>356</v>
      </c>
      <c r="G1502" s="4">
        <v>0</v>
      </c>
      <c r="H1502" s="4">
        <v>14.9</v>
      </c>
    </row>
    <row r="1503" spans="1:8" hidden="1">
      <c r="A1503" s="4">
        <v>1501</v>
      </c>
      <c r="B1503" s="4">
        <v>15010</v>
      </c>
      <c r="C1503" s="32" t="s">
        <v>2753</v>
      </c>
      <c r="D1503" s="4" t="s">
        <v>3914</v>
      </c>
      <c r="E1503" s="4">
        <v>1</v>
      </c>
      <c r="F1503" s="4" t="s">
        <v>356</v>
      </c>
      <c r="G1503" s="4">
        <v>148839</v>
      </c>
      <c r="H1503" s="4">
        <v>14.9</v>
      </c>
    </row>
    <row r="1504" spans="1:8" hidden="1">
      <c r="A1504" s="4">
        <v>1502</v>
      </c>
      <c r="B1504" s="4">
        <v>15020</v>
      </c>
      <c r="C1504" s="32" t="s">
        <v>2754</v>
      </c>
      <c r="D1504" s="4" t="s">
        <v>3915</v>
      </c>
      <c r="E1504" s="4">
        <v>1</v>
      </c>
      <c r="F1504" s="4" t="s">
        <v>356</v>
      </c>
      <c r="G1504" s="4">
        <v>254490</v>
      </c>
      <c r="H1504" s="4">
        <v>14.9</v>
      </c>
    </row>
    <row r="1505" spans="1:8" ht="30" hidden="1">
      <c r="A1505" s="4">
        <v>1503</v>
      </c>
      <c r="B1505" s="4">
        <v>15030</v>
      </c>
      <c r="C1505" s="32" t="s">
        <v>2755</v>
      </c>
      <c r="D1505" s="4" t="s">
        <v>3916</v>
      </c>
      <c r="E1505" s="4">
        <v>1</v>
      </c>
      <c r="F1505" s="4" t="s">
        <v>356</v>
      </c>
      <c r="G1505" s="4">
        <v>572746</v>
      </c>
      <c r="H1505" s="4">
        <v>7.9</v>
      </c>
    </row>
    <row r="1506" spans="1:8" ht="30" hidden="1">
      <c r="A1506" s="4">
        <v>1504</v>
      </c>
      <c r="B1506" s="4">
        <v>15040</v>
      </c>
      <c r="C1506" s="32" t="s">
        <v>2756</v>
      </c>
      <c r="D1506" s="4" t="s">
        <v>3917</v>
      </c>
      <c r="E1506" s="4">
        <v>1</v>
      </c>
      <c r="F1506" s="4" t="s">
        <v>356</v>
      </c>
      <c r="G1506" s="4">
        <v>741352</v>
      </c>
      <c r="H1506" s="4">
        <v>37.6</v>
      </c>
    </row>
    <row r="1507" spans="1:8" ht="60" hidden="1">
      <c r="A1507" s="4">
        <v>1505</v>
      </c>
      <c r="B1507" s="4">
        <v>15050</v>
      </c>
      <c r="C1507" s="32" t="s">
        <v>2757</v>
      </c>
      <c r="D1507" s="4" t="s">
        <v>3918</v>
      </c>
      <c r="E1507" s="4">
        <v>1</v>
      </c>
      <c r="F1507" s="4" t="s">
        <v>356</v>
      </c>
      <c r="G1507" s="4">
        <v>29643</v>
      </c>
      <c r="H1507" s="4">
        <v>22.8</v>
      </c>
    </row>
    <row r="1508" spans="1:8" ht="45" hidden="1">
      <c r="A1508" s="4">
        <v>1506</v>
      </c>
      <c r="B1508" s="4">
        <v>15060</v>
      </c>
      <c r="C1508" s="32" t="s">
        <v>2758</v>
      </c>
      <c r="D1508" s="4" t="s">
        <v>3913</v>
      </c>
      <c r="E1508" s="4">
        <v>1</v>
      </c>
      <c r="F1508" s="4" t="s">
        <v>356</v>
      </c>
      <c r="G1508" s="4">
        <v>0</v>
      </c>
      <c r="H1508" s="4">
        <v>22.8</v>
      </c>
    </row>
    <row r="1509" spans="1:8" hidden="1">
      <c r="A1509" s="4">
        <v>1507</v>
      </c>
      <c r="B1509" s="4">
        <v>15070</v>
      </c>
      <c r="C1509" s="32" t="s">
        <v>2759</v>
      </c>
      <c r="D1509" s="4" t="s">
        <v>3914</v>
      </c>
      <c r="E1509" s="4">
        <v>1</v>
      </c>
      <c r="F1509" s="4" t="s">
        <v>356</v>
      </c>
      <c r="G1509" s="4">
        <v>197069</v>
      </c>
      <c r="H1509" s="4">
        <v>14.9</v>
      </c>
    </row>
    <row r="1510" spans="1:8" hidden="1">
      <c r="A1510" s="4">
        <v>1508</v>
      </c>
      <c r="B1510" s="4">
        <v>15080</v>
      </c>
      <c r="C1510" s="32" t="s">
        <v>2760</v>
      </c>
      <c r="D1510" s="4" t="s">
        <v>3915</v>
      </c>
      <c r="E1510" s="4">
        <v>1</v>
      </c>
      <c r="F1510" s="4" t="s">
        <v>356</v>
      </c>
      <c r="G1510" s="4">
        <v>340668</v>
      </c>
      <c r="H1510" s="4">
        <v>14.9</v>
      </c>
    </row>
    <row r="1511" spans="1:8" ht="30" hidden="1">
      <c r="A1511" s="4">
        <v>1509</v>
      </c>
      <c r="B1511" s="4">
        <v>15090</v>
      </c>
      <c r="C1511" s="32" t="s">
        <v>2761</v>
      </c>
      <c r="D1511" s="4" t="s">
        <v>3916</v>
      </c>
      <c r="E1511" s="4">
        <v>1</v>
      </c>
      <c r="F1511" s="4" t="s">
        <v>356</v>
      </c>
      <c r="G1511" s="2">
        <v>733632</v>
      </c>
      <c r="H1511" s="2">
        <v>1443.4</v>
      </c>
    </row>
    <row r="1512" spans="1:8" ht="30" hidden="1">
      <c r="A1512" s="4">
        <v>1510</v>
      </c>
      <c r="B1512" s="4">
        <v>15100</v>
      </c>
      <c r="C1512" s="32" t="s">
        <v>2762</v>
      </c>
      <c r="D1512" s="3" t="s">
        <v>3917</v>
      </c>
      <c r="E1512" s="4"/>
      <c r="F1512" s="4" t="s">
        <v>356</v>
      </c>
      <c r="G1512" s="4">
        <v>953016</v>
      </c>
      <c r="H1512" s="4"/>
    </row>
    <row r="1513" spans="1:8" ht="60" hidden="1">
      <c r="A1513" s="4">
        <v>1511</v>
      </c>
      <c r="B1513" s="4">
        <v>15110</v>
      </c>
      <c r="C1513" s="32" t="s">
        <v>2763</v>
      </c>
      <c r="D1513" s="4" t="s">
        <v>3918</v>
      </c>
      <c r="E1513" s="4">
        <v>1</v>
      </c>
      <c r="F1513" s="4" t="s">
        <v>356</v>
      </c>
      <c r="G1513" s="4">
        <v>35297</v>
      </c>
      <c r="H1513" s="4">
        <v>136.6</v>
      </c>
    </row>
    <row r="1514" spans="1:8" ht="45" hidden="1">
      <c r="A1514" s="4">
        <v>1512</v>
      </c>
      <c r="B1514" s="4">
        <v>15120</v>
      </c>
      <c r="C1514" s="32" t="s">
        <v>2764</v>
      </c>
      <c r="D1514" s="4" t="s">
        <v>3919</v>
      </c>
      <c r="E1514" s="4">
        <v>1</v>
      </c>
      <c r="F1514" s="4" t="s">
        <v>20</v>
      </c>
      <c r="G1514" s="4">
        <v>0</v>
      </c>
      <c r="H1514" s="4">
        <v>175.2</v>
      </c>
    </row>
    <row r="1515" spans="1:8" hidden="1">
      <c r="A1515" s="4">
        <v>1513</v>
      </c>
      <c r="B1515" s="4">
        <v>15130</v>
      </c>
      <c r="C1515" s="32" t="s">
        <v>2765</v>
      </c>
      <c r="D1515" s="4" t="s">
        <v>3920</v>
      </c>
      <c r="E1515" s="4">
        <v>1</v>
      </c>
      <c r="F1515" s="4" t="s">
        <v>20</v>
      </c>
      <c r="G1515" s="4">
        <v>1306</v>
      </c>
      <c r="H1515" s="4">
        <v>162.4</v>
      </c>
    </row>
    <row r="1516" spans="1:8" hidden="1">
      <c r="A1516" s="4">
        <v>1514</v>
      </c>
      <c r="B1516" s="4">
        <v>15140</v>
      </c>
      <c r="C1516" s="32" t="s">
        <v>2766</v>
      </c>
      <c r="D1516" s="4" t="s">
        <v>3921</v>
      </c>
      <c r="E1516" s="4">
        <v>1</v>
      </c>
      <c r="F1516" s="4" t="s">
        <v>20</v>
      </c>
      <c r="G1516" s="4">
        <v>749</v>
      </c>
      <c r="H1516" s="4">
        <v>233.6</v>
      </c>
    </row>
    <row r="1517" spans="1:8" hidden="1">
      <c r="A1517" s="4">
        <v>1515</v>
      </c>
      <c r="B1517" s="4">
        <v>15150</v>
      </c>
      <c r="C1517" s="32" t="s">
        <v>2767</v>
      </c>
      <c r="D1517" s="4" t="s">
        <v>3922</v>
      </c>
      <c r="E1517" s="4">
        <v>1</v>
      </c>
      <c r="F1517" s="4" t="s">
        <v>20</v>
      </c>
      <c r="G1517" s="4">
        <v>616</v>
      </c>
      <c r="H1517" s="4">
        <v>281.2</v>
      </c>
    </row>
    <row r="1518" spans="1:8" hidden="1">
      <c r="A1518" s="4">
        <v>1516</v>
      </c>
      <c r="B1518" s="4">
        <v>15160</v>
      </c>
      <c r="C1518" s="32" t="s">
        <v>2768</v>
      </c>
      <c r="D1518" s="4" t="s">
        <v>3923</v>
      </c>
      <c r="E1518" s="4">
        <v>1</v>
      </c>
      <c r="F1518" s="4" t="s">
        <v>20</v>
      </c>
      <c r="G1518" s="4">
        <v>482</v>
      </c>
      <c r="H1518" s="4">
        <v>176.2</v>
      </c>
    </row>
    <row r="1519" spans="1:8" ht="60" hidden="1">
      <c r="A1519" s="4">
        <v>1517</v>
      </c>
      <c r="B1519" s="4">
        <v>15170</v>
      </c>
      <c r="C1519" s="32" t="s">
        <v>2769</v>
      </c>
      <c r="D1519" s="4" t="s">
        <v>3924</v>
      </c>
      <c r="E1519" s="4">
        <v>1</v>
      </c>
      <c r="F1519" s="4" t="s">
        <v>20</v>
      </c>
      <c r="G1519" s="4">
        <v>0</v>
      </c>
      <c r="H1519" s="4">
        <v>371.3</v>
      </c>
    </row>
    <row r="1520" spans="1:8" hidden="1">
      <c r="A1520" s="4">
        <v>1518</v>
      </c>
      <c r="B1520" s="4">
        <v>15180</v>
      </c>
      <c r="C1520" s="32" t="s">
        <v>2770</v>
      </c>
      <c r="D1520" s="4" t="s">
        <v>3925</v>
      </c>
      <c r="E1520" s="4">
        <v>1</v>
      </c>
      <c r="F1520" s="4" t="s">
        <v>20</v>
      </c>
      <c r="G1520" s="4">
        <v>1009</v>
      </c>
      <c r="H1520" s="4">
        <v>146.5</v>
      </c>
    </row>
    <row r="1521" spans="1:8" hidden="1">
      <c r="A1521" s="4">
        <v>1519</v>
      </c>
      <c r="B1521" s="4">
        <v>15190</v>
      </c>
      <c r="C1521" s="32" t="s">
        <v>2771</v>
      </c>
      <c r="D1521" s="4" t="s">
        <v>3926</v>
      </c>
      <c r="E1521" s="4">
        <v>1</v>
      </c>
      <c r="F1521" s="4" t="s">
        <v>20</v>
      </c>
      <c r="G1521" s="4">
        <v>547</v>
      </c>
      <c r="H1521" s="4">
        <v>191.1</v>
      </c>
    </row>
    <row r="1522" spans="1:8" hidden="1">
      <c r="A1522" s="4">
        <v>1520</v>
      </c>
      <c r="B1522" s="4">
        <v>15200</v>
      </c>
      <c r="C1522" s="32" t="s">
        <v>2772</v>
      </c>
      <c r="D1522" s="4" t="s">
        <v>3927</v>
      </c>
      <c r="E1522" s="4">
        <v>1</v>
      </c>
      <c r="F1522" s="4" t="s">
        <v>20</v>
      </c>
      <c r="G1522" s="4">
        <v>433</v>
      </c>
      <c r="H1522" s="4">
        <v>164.3</v>
      </c>
    </row>
    <row r="1523" spans="1:8" hidden="1">
      <c r="A1523" s="4">
        <v>1521</v>
      </c>
      <c r="B1523" s="4">
        <v>15210</v>
      </c>
      <c r="C1523" s="32" t="s">
        <v>2773</v>
      </c>
      <c r="D1523" s="4" t="s">
        <v>3928</v>
      </c>
      <c r="E1523" s="4">
        <v>1</v>
      </c>
      <c r="F1523" s="4" t="s">
        <v>20</v>
      </c>
      <c r="G1523" s="4">
        <v>311</v>
      </c>
      <c r="H1523" s="4">
        <v>194</v>
      </c>
    </row>
    <row r="1524" spans="1:8" ht="45" hidden="1">
      <c r="A1524" s="4">
        <v>1522</v>
      </c>
      <c r="B1524" s="4">
        <v>15220</v>
      </c>
      <c r="C1524" s="32" t="s">
        <v>2774</v>
      </c>
      <c r="D1524" s="4" t="s">
        <v>3929</v>
      </c>
      <c r="E1524" s="4">
        <v>1</v>
      </c>
      <c r="F1524" s="4" t="s">
        <v>20</v>
      </c>
      <c r="G1524" s="4">
        <v>0</v>
      </c>
      <c r="H1524" s="4">
        <v>187.1</v>
      </c>
    </row>
    <row r="1525" spans="1:8" hidden="1">
      <c r="A1525" s="4">
        <v>1523</v>
      </c>
      <c r="B1525" s="4">
        <v>15230</v>
      </c>
      <c r="C1525" s="32" t="s">
        <v>2775</v>
      </c>
      <c r="D1525" s="4" t="s">
        <v>3930</v>
      </c>
      <c r="E1525" s="4">
        <v>1</v>
      </c>
      <c r="F1525" s="4" t="s">
        <v>20</v>
      </c>
      <c r="G1525" s="4">
        <v>1327</v>
      </c>
      <c r="H1525" s="4">
        <v>223.7</v>
      </c>
    </row>
    <row r="1526" spans="1:8" hidden="1">
      <c r="A1526" s="4">
        <v>1524</v>
      </c>
      <c r="B1526" s="4">
        <v>15240</v>
      </c>
      <c r="C1526" s="32" t="s">
        <v>2776</v>
      </c>
      <c r="D1526" s="4" t="s">
        <v>3931</v>
      </c>
      <c r="E1526" s="4">
        <v>1</v>
      </c>
      <c r="F1526" s="4" t="s">
        <v>20</v>
      </c>
      <c r="G1526" s="4">
        <v>926</v>
      </c>
      <c r="H1526" s="4">
        <v>242.6</v>
      </c>
    </row>
    <row r="1527" spans="1:8" hidden="1">
      <c r="A1527" s="4">
        <v>1525</v>
      </c>
      <c r="B1527" s="4">
        <v>15250</v>
      </c>
      <c r="C1527" s="32" t="s">
        <v>2777</v>
      </c>
      <c r="D1527" s="4" t="s">
        <v>3932</v>
      </c>
      <c r="E1527" s="4">
        <v>1</v>
      </c>
      <c r="F1527" s="4" t="s">
        <v>20</v>
      </c>
      <c r="G1527" s="4">
        <v>657</v>
      </c>
      <c r="H1527" s="4">
        <v>317.8</v>
      </c>
    </row>
    <row r="1528" spans="1:8" hidden="1">
      <c r="A1528" s="4">
        <v>1526</v>
      </c>
      <c r="B1528" s="4">
        <v>15260</v>
      </c>
      <c r="C1528" s="32" t="s">
        <v>2778</v>
      </c>
      <c r="D1528" s="4" t="s">
        <v>3933</v>
      </c>
      <c r="E1528" s="4">
        <v>1</v>
      </c>
      <c r="F1528" s="4" t="s">
        <v>20</v>
      </c>
      <c r="G1528" s="4">
        <v>508</v>
      </c>
      <c r="H1528" s="4">
        <v>294</v>
      </c>
    </row>
    <row r="1529" spans="1:8" ht="60" hidden="1">
      <c r="A1529" s="4">
        <v>1527</v>
      </c>
      <c r="B1529" s="4">
        <v>15270</v>
      </c>
      <c r="C1529" s="32" t="s">
        <v>2779</v>
      </c>
      <c r="D1529" s="4" t="s">
        <v>3934</v>
      </c>
      <c r="E1529" s="4">
        <v>1</v>
      </c>
      <c r="F1529" s="4" t="s">
        <v>20</v>
      </c>
      <c r="G1529" s="4">
        <v>0</v>
      </c>
      <c r="H1529" s="4">
        <v>361.4</v>
      </c>
    </row>
    <row r="1530" spans="1:8" hidden="1">
      <c r="A1530" s="4">
        <v>1528</v>
      </c>
      <c r="B1530" s="4">
        <v>15280</v>
      </c>
      <c r="C1530" s="32" t="s">
        <v>2780</v>
      </c>
      <c r="D1530" s="4" t="s">
        <v>3935</v>
      </c>
      <c r="E1530" s="4">
        <v>1</v>
      </c>
      <c r="F1530" s="4" t="s">
        <v>20</v>
      </c>
      <c r="G1530" s="4">
        <v>1030</v>
      </c>
      <c r="H1530" s="4">
        <v>454.4</v>
      </c>
    </row>
    <row r="1531" spans="1:8" hidden="1">
      <c r="A1531" s="4">
        <v>1529</v>
      </c>
      <c r="B1531" s="4">
        <v>15290</v>
      </c>
      <c r="C1531" s="32" t="s">
        <v>2781</v>
      </c>
      <c r="D1531" s="4" t="s">
        <v>3936</v>
      </c>
      <c r="E1531" s="4">
        <v>1</v>
      </c>
      <c r="F1531" s="4" t="s">
        <v>20</v>
      </c>
      <c r="G1531" s="4">
        <v>724</v>
      </c>
      <c r="H1531" s="4">
        <v>599</v>
      </c>
    </row>
    <row r="1532" spans="1:8" hidden="1">
      <c r="A1532" s="4">
        <v>1530</v>
      </c>
      <c r="B1532" s="4">
        <v>15300</v>
      </c>
      <c r="C1532" s="32" t="s">
        <v>2782</v>
      </c>
      <c r="D1532" s="4" t="s">
        <v>3937</v>
      </c>
      <c r="E1532" s="4">
        <v>1</v>
      </c>
      <c r="F1532" s="4" t="s">
        <v>20</v>
      </c>
      <c r="G1532" s="4">
        <v>461</v>
      </c>
      <c r="H1532" s="4">
        <v>736.6</v>
      </c>
    </row>
    <row r="1533" spans="1:8" hidden="1">
      <c r="A1533" s="4">
        <v>1531</v>
      </c>
      <c r="B1533" s="4">
        <v>15310</v>
      </c>
      <c r="C1533" s="32" t="s">
        <v>2783</v>
      </c>
      <c r="D1533" s="4" t="s">
        <v>3938</v>
      </c>
      <c r="E1533" s="4">
        <v>1</v>
      </c>
      <c r="F1533" s="4" t="s">
        <v>20</v>
      </c>
      <c r="G1533" s="4">
        <v>338</v>
      </c>
      <c r="H1533" s="4">
        <v>912.8</v>
      </c>
    </row>
    <row r="1534" spans="1:8" ht="30" hidden="1">
      <c r="A1534" s="4">
        <v>1532</v>
      </c>
      <c r="B1534" s="4">
        <v>15320</v>
      </c>
      <c r="C1534" s="32" t="s">
        <v>2784</v>
      </c>
      <c r="D1534" s="4" t="s">
        <v>3939</v>
      </c>
      <c r="E1534" s="4">
        <v>1</v>
      </c>
      <c r="F1534" s="4" t="s">
        <v>20</v>
      </c>
      <c r="G1534" s="2">
        <v>0</v>
      </c>
      <c r="H1534" s="2">
        <v>1067.2</v>
      </c>
    </row>
    <row r="1535" spans="1:8" hidden="1">
      <c r="A1535" s="4">
        <v>1533</v>
      </c>
      <c r="B1535" s="4">
        <v>15330</v>
      </c>
      <c r="C1535" s="32" t="s">
        <v>2785</v>
      </c>
      <c r="D1535" s="4" t="s">
        <v>3940</v>
      </c>
      <c r="E1535" s="4"/>
      <c r="F1535" s="4" t="s">
        <v>20</v>
      </c>
      <c r="G1535" s="4">
        <v>297</v>
      </c>
      <c r="H1535" s="4"/>
    </row>
    <row r="1536" spans="1:8" hidden="1">
      <c r="A1536" s="4">
        <v>1534</v>
      </c>
      <c r="B1536" s="4">
        <v>15340</v>
      </c>
      <c r="C1536" s="32" t="s">
        <v>2786</v>
      </c>
      <c r="D1536" s="4" t="s">
        <v>3941</v>
      </c>
      <c r="E1536" s="4">
        <v>1</v>
      </c>
      <c r="F1536" s="4" t="s">
        <v>20</v>
      </c>
      <c r="G1536" s="4">
        <v>223</v>
      </c>
      <c r="H1536" s="4">
        <v>29.7</v>
      </c>
    </row>
    <row r="1537" spans="1:8" hidden="1">
      <c r="A1537" s="4">
        <v>1535</v>
      </c>
      <c r="B1537" s="4">
        <v>15350</v>
      </c>
      <c r="C1537" s="32" t="s">
        <v>2787</v>
      </c>
      <c r="D1537" s="4" t="s">
        <v>3942</v>
      </c>
      <c r="E1537" s="4">
        <v>1</v>
      </c>
      <c r="F1537" s="4" t="s">
        <v>20</v>
      </c>
      <c r="G1537" s="4">
        <v>130</v>
      </c>
      <c r="H1537" s="4">
        <v>29.7</v>
      </c>
    </row>
    <row r="1538" spans="1:8" hidden="1">
      <c r="A1538" s="4">
        <v>1536</v>
      </c>
      <c r="B1538" s="4">
        <v>15360</v>
      </c>
      <c r="C1538" s="32" t="s">
        <v>2788</v>
      </c>
      <c r="D1538" s="4" t="s">
        <v>3943</v>
      </c>
      <c r="E1538" s="4">
        <v>1</v>
      </c>
      <c r="F1538" s="4" t="s">
        <v>20</v>
      </c>
      <c r="G1538" s="4">
        <v>115</v>
      </c>
      <c r="H1538" s="4">
        <v>41.6</v>
      </c>
    </row>
    <row r="1539" spans="1:8" ht="58.5" customHeight="1">
      <c r="A1539" s="69">
        <v>1537</v>
      </c>
      <c r="B1539" s="69">
        <v>15370</v>
      </c>
      <c r="C1539" s="70" t="s">
        <v>2789</v>
      </c>
      <c r="D1539" s="69" t="s">
        <v>3944</v>
      </c>
      <c r="E1539" s="69">
        <v>1</v>
      </c>
      <c r="F1539" s="69" t="s">
        <v>20</v>
      </c>
      <c r="G1539" s="69">
        <v>0</v>
      </c>
      <c r="H1539" s="4">
        <v>41.6</v>
      </c>
    </row>
    <row r="1540" spans="1:8" ht="49.5" customHeight="1">
      <c r="A1540" s="69">
        <v>1538</v>
      </c>
      <c r="B1540" s="69">
        <v>15380</v>
      </c>
      <c r="C1540" s="70" t="s">
        <v>2790</v>
      </c>
      <c r="D1540" s="69" t="s">
        <v>3945</v>
      </c>
      <c r="E1540" s="69">
        <v>1</v>
      </c>
      <c r="F1540" s="69" t="s">
        <v>20</v>
      </c>
      <c r="G1540" s="69">
        <v>276</v>
      </c>
      <c r="H1540" s="4">
        <v>41.6</v>
      </c>
    </row>
    <row r="1541" spans="1:8" hidden="1">
      <c r="A1541" s="4">
        <v>1539</v>
      </c>
      <c r="B1541" s="4">
        <v>15390</v>
      </c>
      <c r="C1541" s="32" t="s">
        <v>2791</v>
      </c>
      <c r="D1541" s="4" t="s">
        <v>3946</v>
      </c>
      <c r="E1541" s="4"/>
      <c r="F1541" s="4" t="s">
        <v>20</v>
      </c>
      <c r="G1541" s="4">
        <v>182</v>
      </c>
      <c r="H1541" s="4"/>
    </row>
    <row r="1542" spans="1:8" hidden="1">
      <c r="A1542" s="4">
        <v>1540</v>
      </c>
      <c r="B1542" s="4">
        <v>15400</v>
      </c>
      <c r="C1542" s="32" t="s">
        <v>2792</v>
      </c>
      <c r="D1542" s="4" t="s">
        <v>3947</v>
      </c>
      <c r="E1542" s="4">
        <v>1</v>
      </c>
      <c r="F1542" s="4" t="s">
        <v>20</v>
      </c>
      <c r="G1542" s="4">
        <v>103</v>
      </c>
      <c r="H1542" s="4">
        <v>165.3</v>
      </c>
    </row>
    <row r="1543" spans="1:8" hidden="1">
      <c r="A1543" s="4">
        <v>1541</v>
      </c>
      <c r="B1543" s="4">
        <v>15410</v>
      </c>
      <c r="C1543" s="32" t="s">
        <v>2793</v>
      </c>
      <c r="D1543" s="4" t="s">
        <v>3948</v>
      </c>
      <c r="E1543" s="4">
        <v>1</v>
      </c>
      <c r="F1543" s="4" t="s">
        <v>20</v>
      </c>
      <c r="G1543" s="4">
        <v>95</v>
      </c>
      <c r="H1543" s="4">
        <v>232.7</v>
      </c>
    </row>
    <row r="1544" spans="1:8" ht="30" hidden="1">
      <c r="A1544" s="4">
        <v>1542</v>
      </c>
      <c r="B1544" s="4">
        <v>15420</v>
      </c>
      <c r="C1544" s="32" t="s">
        <v>2794</v>
      </c>
      <c r="D1544" s="3" t="s">
        <v>3949</v>
      </c>
      <c r="E1544" s="4"/>
      <c r="F1544" s="4" t="s">
        <v>33</v>
      </c>
      <c r="G1544" s="4">
        <v>0</v>
      </c>
      <c r="H1544" s="4"/>
    </row>
    <row r="1545" spans="1:8" ht="30" hidden="1">
      <c r="A1545" s="4">
        <v>1543</v>
      </c>
      <c r="B1545" s="4">
        <v>15430</v>
      </c>
      <c r="C1545" s="32" t="s">
        <v>2795</v>
      </c>
      <c r="D1545" s="4" t="s">
        <v>3950</v>
      </c>
      <c r="E1545" s="4">
        <v>1</v>
      </c>
      <c r="F1545" s="4" t="s">
        <v>33</v>
      </c>
      <c r="G1545" s="4">
        <v>1476</v>
      </c>
      <c r="H1545" s="4">
        <v>211.9</v>
      </c>
    </row>
    <row r="1546" spans="1:8" ht="30" hidden="1">
      <c r="A1546" s="4">
        <v>1544</v>
      </c>
      <c r="B1546" s="4">
        <v>15440</v>
      </c>
      <c r="C1546" s="32" t="s">
        <v>2796</v>
      </c>
      <c r="D1546" s="4" t="s">
        <v>3951</v>
      </c>
      <c r="E1546" s="4">
        <v>1</v>
      </c>
      <c r="F1546" s="4" t="s">
        <v>33</v>
      </c>
      <c r="G1546" s="4">
        <v>1281</v>
      </c>
      <c r="H1546" s="4">
        <v>211.9</v>
      </c>
    </row>
    <row r="1547" spans="1:8" ht="30" hidden="1">
      <c r="A1547" s="4">
        <v>1545</v>
      </c>
      <c r="B1547" s="4">
        <v>15450</v>
      </c>
      <c r="C1547" s="32" t="s">
        <v>2797</v>
      </c>
      <c r="D1547" s="4" t="s">
        <v>3952</v>
      </c>
      <c r="E1547" s="4">
        <v>1</v>
      </c>
      <c r="F1547" s="4" t="s">
        <v>33</v>
      </c>
      <c r="G1547" s="4">
        <v>1215</v>
      </c>
      <c r="H1547" s="4">
        <v>211.9</v>
      </c>
    </row>
    <row r="1548" spans="1:8" ht="30" hidden="1">
      <c r="A1548" s="4">
        <v>1546</v>
      </c>
      <c r="B1548" s="4">
        <v>15460</v>
      </c>
      <c r="C1548" s="32" t="s">
        <v>2798</v>
      </c>
      <c r="D1548" s="4" t="s">
        <v>3953</v>
      </c>
      <c r="E1548" s="4">
        <v>1</v>
      </c>
      <c r="F1548" s="4" t="s">
        <v>33</v>
      </c>
      <c r="G1548" s="4">
        <v>1118</v>
      </c>
      <c r="H1548" s="4">
        <v>221.8</v>
      </c>
    </row>
    <row r="1549" spans="1:8" ht="30" hidden="1">
      <c r="A1549" s="4">
        <v>1547</v>
      </c>
      <c r="B1549" s="4">
        <v>15470</v>
      </c>
      <c r="C1549" s="32" t="s">
        <v>2799</v>
      </c>
      <c r="D1549" s="4" t="s">
        <v>3954</v>
      </c>
      <c r="E1549" s="4">
        <v>1</v>
      </c>
      <c r="F1549" s="4" t="s">
        <v>33</v>
      </c>
      <c r="G1549" s="4">
        <v>1032</v>
      </c>
      <c r="H1549" s="4">
        <v>265.3</v>
      </c>
    </row>
    <row r="1550" spans="1:8" hidden="1">
      <c r="A1550" s="4">
        <v>1548</v>
      </c>
      <c r="B1550" s="4">
        <v>15480</v>
      </c>
      <c r="C1550" s="32" t="s">
        <v>2800</v>
      </c>
      <c r="D1550" s="4" t="s">
        <v>1166</v>
      </c>
      <c r="E1550" s="4">
        <v>1</v>
      </c>
      <c r="F1550" s="4" t="s">
        <v>33</v>
      </c>
      <c r="G1550" s="4">
        <v>0</v>
      </c>
      <c r="H1550" s="4">
        <v>211.9</v>
      </c>
    </row>
    <row r="1551" spans="1:8" hidden="1">
      <c r="A1551" s="4">
        <v>1549</v>
      </c>
      <c r="B1551" s="4">
        <v>15490</v>
      </c>
      <c r="C1551" s="32" t="s">
        <v>2801</v>
      </c>
      <c r="D1551" s="4" t="s">
        <v>3955</v>
      </c>
      <c r="E1551" s="4">
        <v>1</v>
      </c>
      <c r="F1551" s="4" t="s">
        <v>33</v>
      </c>
      <c r="G1551" s="4">
        <v>1857</v>
      </c>
      <c r="H1551" s="4">
        <v>211.9</v>
      </c>
    </row>
    <row r="1552" spans="1:8" hidden="1">
      <c r="A1552" s="4">
        <v>1550</v>
      </c>
      <c r="B1552" s="4">
        <v>15500</v>
      </c>
      <c r="C1552" s="32" t="s">
        <v>2802</v>
      </c>
      <c r="D1552" s="4" t="s">
        <v>3956</v>
      </c>
      <c r="E1552" s="4">
        <v>1</v>
      </c>
      <c r="F1552" s="4" t="s">
        <v>33</v>
      </c>
      <c r="G1552" s="4">
        <v>1559</v>
      </c>
      <c r="H1552" s="4">
        <v>211.9</v>
      </c>
    </row>
    <row r="1553" spans="1:8" hidden="1">
      <c r="A1553" s="4">
        <v>1551</v>
      </c>
      <c r="B1553" s="4">
        <v>15510</v>
      </c>
      <c r="C1553" s="32" t="s">
        <v>2803</v>
      </c>
      <c r="D1553" s="4" t="s">
        <v>3957</v>
      </c>
      <c r="E1553" s="4">
        <v>1</v>
      </c>
      <c r="F1553" s="4" t="s">
        <v>33</v>
      </c>
      <c r="G1553" s="4">
        <v>1140</v>
      </c>
      <c r="H1553" s="4">
        <v>259.39999999999998</v>
      </c>
    </row>
    <row r="1554" spans="1:8" hidden="1">
      <c r="A1554" s="4">
        <v>1552</v>
      </c>
      <c r="B1554" s="4">
        <v>15520</v>
      </c>
      <c r="C1554" s="32" t="s">
        <v>2804</v>
      </c>
      <c r="D1554" s="4" t="s">
        <v>3958</v>
      </c>
      <c r="E1554" s="4">
        <v>1</v>
      </c>
      <c r="F1554" s="4" t="s">
        <v>33</v>
      </c>
      <c r="G1554" s="4">
        <v>1062</v>
      </c>
      <c r="H1554" s="4">
        <v>265.3</v>
      </c>
    </row>
    <row r="1555" spans="1:8" hidden="1">
      <c r="A1555" s="4">
        <v>1553</v>
      </c>
      <c r="B1555" s="4">
        <v>15530</v>
      </c>
      <c r="C1555" s="32" t="s">
        <v>2805</v>
      </c>
      <c r="D1555" s="4" t="s">
        <v>3959</v>
      </c>
      <c r="E1555" s="4">
        <v>1</v>
      </c>
      <c r="F1555" s="4" t="s">
        <v>33</v>
      </c>
      <c r="G1555" s="4">
        <v>1019</v>
      </c>
      <c r="H1555" s="4">
        <v>221.8</v>
      </c>
    </row>
    <row r="1556" spans="1:8" ht="30" hidden="1">
      <c r="A1556" s="4">
        <v>1554</v>
      </c>
      <c r="B1556" s="4">
        <v>15540</v>
      </c>
      <c r="C1556" s="32" t="s">
        <v>2806</v>
      </c>
      <c r="D1556" s="4" t="s">
        <v>373</v>
      </c>
      <c r="E1556" s="4">
        <v>1</v>
      </c>
      <c r="F1556" s="4" t="s">
        <v>33</v>
      </c>
      <c r="G1556" s="4">
        <v>0</v>
      </c>
      <c r="H1556" s="4">
        <v>259.39999999999998</v>
      </c>
    </row>
    <row r="1557" spans="1:8" ht="30" hidden="1">
      <c r="A1557" s="4">
        <v>1555</v>
      </c>
      <c r="B1557" s="4">
        <v>15550</v>
      </c>
      <c r="C1557" s="32" t="s">
        <v>2807</v>
      </c>
      <c r="D1557" s="4" t="s">
        <v>3960</v>
      </c>
      <c r="E1557" s="4">
        <v>1</v>
      </c>
      <c r="F1557" s="4" t="s">
        <v>33</v>
      </c>
      <c r="G1557" s="4">
        <v>1684</v>
      </c>
      <c r="H1557" s="4">
        <v>265.3</v>
      </c>
    </row>
    <row r="1558" spans="1:8" ht="30" hidden="1">
      <c r="A1558" s="4">
        <v>1556</v>
      </c>
      <c r="B1558" s="4">
        <v>15560</v>
      </c>
      <c r="C1558" s="32" t="s">
        <v>2808</v>
      </c>
      <c r="D1558" s="4" t="s">
        <v>3961</v>
      </c>
      <c r="E1558" s="4">
        <v>1</v>
      </c>
      <c r="F1558" s="4" t="s">
        <v>33</v>
      </c>
      <c r="G1558" s="4">
        <v>1395</v>
      </c>
      <c r="H1558" s="4">
        <v>351.5</v>
      </c>
    </row>
    <row r="1559" spans="1:8" ht="30" hidden="1">
      <c r="A1559" s="4">
        <v>1557</v>
      </c>
      <c r="B1559" s="4">
        <v>15570</v>
      </c>
      <c r="C1559" s="32" t="s">
        <v>2809</v>
      </c>
      <c r="D1559" s="4" t="s">
        <v>3962</v>
      </c>
      <c r="E1559" s="4">
        <v>1</v>
      </c>
      <c r="F1559" s="4" t="s">
        <v>33</v>
      </c>
      <c r="G1559" s="4">
        <v>918</v>
      </c>
      <c r="H1559" s="4">
        <v>380.2</v>
      </c>
    </row>
    <row r="1560" spans="1:8" ht="30" hidden="1">
      <c r="A1560" s="4">
        <v>1558</v>
      </c>
      <c r="B1560" s="4">
        <v>15580</v>
      </c>
      <c r="C1560" s="32" t="s">
        <v>2810</v>
      </c>
      <c r="D1560" s="4" t="s">
        <v>3963</v>
      </c>
      <c r="E1560" s="4">
        <v>1</v>
      </c>
      <c r="F1560" s="4" t="s">
        <v>33</v>
      </c>
      <c r="G1560" s="4">
        <v>691</v>
      </c>
      <c r="H1560" s="4">
        <v>380.2</v>
      </c>
    </row>
    <row r="1561" spans="1:8" ht="45" hidden="1">
      <c r="A1561" s="4">
        <v>1559</v>
      </c>
      <c r="B1561" s="4">
        <v>15590</v>
      </c>
      <c r="C1561" s="32" t="s">
        <v>2811</v>
      </c>
      <c r="D1561" s="4" t="s">
        <v>3964</v>
      </c>
      <c r="E1561" s="4">
        <v>1</v>
      </c>
      <c r="F1561" s="4" t="s">
        <v>33</v>
      </c>
      <c r="G1561" s="4">
        <v>0</v>
      </c>
      <c r="H1561" s="4">
        <v>380.2</v>
      </c>
    </row>
    <row r="1562" spans="1:8" ht="30" hidden="1">
      <c r="A1562" s="4">
        <v>1560</v>
      </c>
      <c r="B1562" s="4">
        <v>15600</v>
      </c>
      <c r="C1562" s="32" t="s">
        <v>2812</v>
      </c>
      <c r="D1562" s="4" t="s">
        <v>3965</v>
      </c>
      <c r="E1562" s="4">
        <v>1</v>
      </c>
      <c r="F1562" s="4" t="s">
        <v>33</v>
      </c>
      <c r="G1562" s="4">
        <v>466</v>
      </c>
      <c r="H1562" s="4">
        <v>517.79999999999995</v>
      </c>
    </row>
    <row r="1563" spans="1:8" ht="30" hidden="1">
      <c r="A1563" s="4">
        <v>1561</v>
      </c>
      <c r="B1563" s="4">
        <v>15610</v>
      </c>
      <c r="C1563" s="32" t="s">
        <v>2813</v>
      </c>
      <c r="D1563" s="4" t="s">
        <v>3966</v>
      </c>
      <c r="E1563" s="4">
        <v>1</v>
      </c>
      <c r="F1563" s="4" t="s">
        <v>33</v>
      </c>
      <c r="G1563" s="4">
        <v>386</v>
      </c>
      <c r="H1563" s="4">
        <v>593</v>
      </c>
    </row>
    <row r="1564" spans="1:8" ht="30" hidden="1">
      <c r="A1564" s="4">
        <v>1562</v>
      </c>
      <c r="B1564" s="4">
        <v>15620</v>
      </c>
      <c r="C1564" s="32" t="s">
        <v>2814</v>
      </c>
      <c r="D1564" s="4" t="s">
        <v>3967</v>
      </c>
      <c r="E1564" s="4">
        <v>1</v>
      </c>
      <c r="F1564" s="4" t="s">
        <v>33</v>
      </c>
      <c r="G1564" s="4">
        <v>302</v>
      </c>
      <c r="H1564" s="4">
        <v>831.6</v>
      </c>
    </row>
    <row r="1565" spans="1:8" ht="30" hidden="1">
      <c r="A1565" s="4">
        <v>1563</v>
      </c>
      <c r="B1565" s="4">
        <v>15630</v>
      </c>
      <c r="C1565" s="32" t="s">
        <v>2815</v>
      </c>
      <c r="D1565" s="4" t="s">
        <v>3968</v>
      </c>
      <c r="E1565" s="4">
        <v>1</v>
      </c>
      <c r="F1565" s="4" t="s">
        <v>33</v>
      </c>
      <c r="G1565" s="4">
        <v>191</v>
      </c>
      <c r="H1565" s="4">
        <v>889</v>
      </c>
    </row>
    <row r="1566" spans="1:8" hidden="1">
      <c r="A1566" s="4">
        <v>1564</v>
      </c>
      <c r="B1566" s="4">
        <v>15640</v>
      </c>
      <c r="C1566" s="32" t="s">
        <v>2816</v>
      </c>
      <c r="D1566" s="4" t="s">
        <v>1167</v>
      </c>
      <c r="E1566" s="4">
        <v>1</v>
      </c>
      <c r="F1566" s="4" t="s">
        <v>33</v>
      </c>
      <c r="G1566" s="2">
        <v>0</v>
      </c>
      <c r="H1566" s="2">
        <v>1246.4000000000001</v>
      </c>
    </row>
    <row r="1567" spans="1:8" hidden="1">
      <c r="A1567" s="4">
        <v>1565</v>
      </c>
      <c r="B1567" s="4">
        <v>15650</v>
      </c>
      <c r="C1567" s="32" t="s">
        <v>2817</v>
      </c>
      <c r="D1567" s="4" t="s">
        <v>3969</v>
      </c>
      <c r="E1567" s="4">
        <v>1</v>
      </c>
      <c r="F1567" s="4" t="s">
        <v>33</v>
      </c>
      <c r="G1567" s="4">
        <v>918</v>
      </c>
      <c r="H1567" s="4">
        <v>265.3</v>
      </c>
    </row>
    <row r="1568" spans="1:8" hidden="1">
      <c r="A1568" s="4">
        <v>1566</v>
      </c>
      <c r="B1568" s="4">
        <v>15660</v>
      </c>
      <c r="C1568" s="32" t="s">
        <v>2818</v>
      </c>
      <c r="D1568" s="3" t="s">
        <v>3970</v>
      </c>
      <c r="E1568" s="4"/>
      <c r="F1568" s="4" t="s">
        <v>33</v>
      </c>
      <c r="G1568" s="4">
        <v>664</v>
      </c>
      <c r="H1568" s="4"/>
    </row>
    <row r="1569" spans="1:8" hidden="1">
      <c r="A1569" s="4">
        <v>1567</v>
      </c>
      <c r="B1569" s="4">
        <v>15670</v>
      </c>
      <c r="C1569" s="32" t="s">
        <v>2819</v>
      </c>
      <c r="D1569" s="4" t="s">
        <v>3971</v>
      </c>
      <c r="E1569" s="4">
        <v>1</v>
      </c>
      <c r="F1569" s="4" t="s">
        <v>33</v>
      </c>
      <c r="G1569" s="4">
        <v>358</v>
      </c>
      <c r="H1569" s="4">
        <v>276.2</v>
      </c>
    </row>
    <row r="1570" spans="1:8" hidden="1">
      <c r="A1570" s="4">
        <v>1568</v>
      </c>
      <c r="B1570" s="4">
        <v>15680</v>
      </c>
      <c r="C1570" s="32" t="s">
        <v>2820</v>
      </c>
      <c r="D1570" s="4" t="s">
        <v>3972</v>
      </c>
      <c r="E1570" s="4">
        <v>1</v>
      </c>
      <c r="F1570" s="4" t="s">
        <v>33</v>
      </c>
      <c r="G1570" s="4">
        <v>237</v>
      </c>
      <c r="H1570" s="4">
        <v>276.2</v>
      </c>
    </row>
    <row r="1571" spans="1:8" ht="60" hidden="1">
      <c r="A1571" s="4">
        <v>1569</v>
      </c>
      <c r="B1571" s="4">
        <v>15690</v>
      </c>
      <c r="C1571" s="32" t="s">
        <v>2821</v>
      </c>
      <c r="D1571" s="4" t="s">
        <v>1168</v>
      </c>
      <c r="E1571" s="4">
        <v>1</v>
      </c>
      <c r="F1571" s="4" t="s">
        <v>33</v>
      </c>
      <c r="G1571" s="4">
        <v>0</v>
      </c>
      <c r="H1571" s="4">
        <v>276.2</v>
      </c>
    </row>
    <row r="1572" spans="1:8" hidden="1">
      <c r="A1572" s="4">
        <v>1570</v>
      </c>
      <c r="B1572" s="4">
        <v>15700</v>
      </c>
      <c r="C1572" s="32" t="s">
        <v>2822</v>
      </c>
      <c r="D1572" s="4" t="s">
        <v>3973</v>
      </c>
      <c r="E1572" s="4">
        <v>1</v>
      </c>
      <c r="F1572" s="4" t="s">
        <v>33</v>
      </c>
      <c r="G1572" s="4">
        <v>56506</v>
      </c>
      <c r="H1572" s="4">
        <v>328.7</v>
      </c>
    </row>
    <row r="1573" spans="1:8" hidden="1">
      <c r="A1573" s="4">
        <v>1571</v>
      </c>
      <c r="B1573" s="4">
        <v>15710</v>
      </c>
      <c r="C1573" s="32" t="s">
        <v>2823</v>
      </c>
      <c r="D1573" s="4" t="s">
        <v>3974</v>
      </c>
      <c r="E1573" s="4">
        <v>1</v>
      </c>
      <c r="F1573" s="4" t="s">
        <v>33</v>
      </c>
      <c r="G1573" s="4">
        <v>26557</v>
      </c>
      <c r="H1573" s="4">
        <v>340.6</v>
      </c>
    </row>
    <row r="1574" spans="1:8" hidden="1">
      <c r="A1574" s="4">
        <v>1572</v>
      </c>
      <c r="B1574" s="4">
        <v>15720</v>
      </c>
      <c r="C1574" s="32" t="s">
        <v>2824</v>
      </c>
      <c r="D1574" s="4" t="s">
        <v>3975</v>
      </c>
      <c r="E1574" s="4">
        <v>1</v>
      </c>
      <c r="F1574" s="4" t="s">
        <v>33</v>
      </c>
      <c r="G1574" s="4">
        <v>19316</v>
      </c>
      <c r="H1574" s="4">
        <v>276.2</v>
      </c>
    </row>
    <row r="1575" spans="1:8" hidden="1">
      <c r="A1575" s="4">
        <v>1573</v>
      </c>
      <c r="B1575" s="4">
        <v>15730</v>
      </c>
      <c r="C1575" s="32" t="s">
        <v>2825</v>
      </c>
      <c r="D1575" s="4" t="s">
        <v>1169</v>
      </c>
      <c r="E1575" s="4">
        <v>1</v>
      </c>
      <c r="F1575" s="4" t="s">
        <v>33</v>
      </c>
      <c r="G1575" s="4">
        <v>0</v>
      </c>
      <c r="H1575" s="4">
        <v>276.2</v>
      </c>
    </row>
    <row r="1576" spans="1:8" hidden="1">
      <c r="A1576" s="4">
        <v>1574</v>
      </c>
      <c r="B1576" s="4">
        <v>15740</v>
      </c>
      <c r="C1576" s="32" t="s">
        <v>2826</v>
      </c>
      <c r="D1576" s="4" t="s">
        <v>374</v>
      </c>
      <c r="E1576" s="4">
        <v>1</v>
      </c>
      <c r="F1576" s="4" t="s">
        <v>33</v>
      </c>
      <c r="G1576" s="4">
        <v>1113</v>
      </c>
      <c r="H1576" s="4">
        <v>288.10000000000002</v>
      </c>
    </row>
    <row r="1577" spans="1:8" hidden="1">
      <c r="A1577" s="4">
        <v>1575</v>
      </c>
      <c r="B1577" s="4">
        <v>15750</v>
      </c>
      <c r="C1577" s="32" t="s">
        <v>2827</v>
      </c>
      <c r="D1577" s="4" t="s">
        <v>3976</v>
      </c>
      <c r="E1577" s="4">
        <v>1</v>
      </c>
      <c r="F1577" s="4" t="s">
        <v>33</v>
      </c>
      <c r="G1577" s="4">
        <v>914</v>
      </c>
      <c r="H1577" s="4">
        <v>328.7</v>
      </c>
    </row>
    <row r="1578" spans="1:8" hidden="1">
      <c r="A1578" s="4">
        <v>1576</v>
      </c>
      <c r="B1578" s="4">
        <v>15760</v>
      </c>
      <c r="C1578" s="32" t="s">
        <v>2828</v>
      </c>
      <c r="D1578" s="4" t="s">
        <v>375</v>
      </c>
      <c r="E1578" s="4">
        <v>1</v>
      </c>
      <c r="F1578" s="4" t="s">
        <v>33</v>
      </c>
      <c r="G1578" s="4">
        <v>0</v>
      </c>
      <c r="H1578" s="4">
        <v>328.7</v>
      </c>
    </row>
    <row r="1579" spans="1:8" hidden="1">
      <c r="A1579" s="4">
        <v>1577</v>
      </c>
      <c r="B1579" s="4">
        <v>15770</v>
      </c>
      <c r="C1579" s="32" t="s">
        <v>2829</v>
      </c>
      <c r="D1579" s="4" t="s">
        <v>376</v>
      </c>
      <c r="E1579" s="4">
        <v>1</v>
      </c>
      <c r="F1579" s="4" t="s">
        <v>33</v>
      </c>
      <c r="G1579" s="4">
        <v>1397</v>
      </c>
      <c r="H1579" s="4">
        <v>288.10000000000002</v>
      </c>
    </row>
    <row r="1580" spans="1:8" hidden="1">
      <c r="A1580" s="4">
        <v>1578</v>
      </c>
      <c r="B1580" s="4">
        <v>15780</v>
      </c>
      <c r="C1580" s="32" t="s">
        <v>2830</v>
      </c>
      <c r="D1580" s="4" t="s">
        <v>1170</v>
      </c>
      <c r="E1580" s="4">
        <v>1</v>
      </c>
      <c r="F1580" s="4" t="s">
        <v>33</v>
      </c>
      <c r="G1580" s="4">
        <v>1028</v>
      </c>
      <c r="H1580" s="4">
        <v>328.7</v>
      </c>
    </row>
    <row r="1581" spans="1:8" hidden="1">
      <c r="A1581" s="4">
        <v>1579</v>
      </c>
      <c r="B1581" s="4">
        <v>15790</v>
      </c>
      <c r="C1581" s="32" t="s">
        <v>2831</v>
      </c>
      <c r="D1581" s="4" t="s">
        <v>377</v>
      </c>
      <c r="E1581" s="4">
        <v>1</v>
      </c>
      <c r="F1581" s="4" t="s">
        <v>33</v>
      </c>
      <c r="G1581" s="4">
        <v>0</v>
      </c>
      <c r="H1581" s="4">
        <v>357.4</v>
      </c>
    </row>
    <row r="1582" spans="1:8" hidden="1">
      <c r="A1582" s="4">
        <v>1580</v>
      </c>
      <c r="B1582" s="4">
        <v>15800</v>
      </c>
      <c r="C1582" s="32" t="s">
        <v>2832</v>
      </c>
      <c r="D1582" s="4" t="s">
        <v>378</v>
      </c>
      <c r="E1582" s="4">
        <v>1</v>
      </c>
      <c r="F1582" s="4" t="s">
        <v>33</v>
      </c>
      <c r="G1582" s="4">
        <v>1668</v>
      </c>
      <c r="H1582" s="4">
        <v>460.4</v>
      </c>
    </row>
    <row r="1583" spans="1:8" hidden="1">
      <c r="A1583" s="4">
        <v>1581</v>
      </c>
      <c r="B1583" s="4">
        <v>15810</v>
      </c>
      <c r="C1583" s="32" t="s">
        <v>2833</v>
      </c>
      <c r="D1583" s="4" t="s">
        <v>379</v>
      </c>
      <c r="E1583" s="4">
        <v>1</v>
      </c>
      <c r="F1583" s="4" t="s">
        <v>33</v>
      </c>
      <c r="G1583" s="4">
        <v>1298</v>
      </c>
      <c r="H1583" s="4">
        <v>499</v>
      </c>
    </row>
    <row r="1584" spans="1:8" hidden="1">
      <c r="A1584" s="4">
        <v>1582</v>
      </c>
      <c r="B1584" s="4">
        <v>15820</v>
      </c>
      <c r="C1584" s="32" t="s">
        <v>2834</v>
      </c>
      <c r="D1584" s="4" t="s">
        <v>380</v>
      </c>
      <c r="E1584" s="4">
        <v>1</v>
      </c>
      <c r="F1584" s="4" t="s">
        <v>33</v>
      </c>
      <c r="G1584" s="4">
        <v>0</v>
      </c>
      <c r="H1584" s="4">
        <v>499</v>
      </c>
    </row>
    <row r="1585" spans="1:8" hidden="1">
      <c r="A1585" s="4">
        <v>1583</v>
      </c>
      <c r="B1585" s="4">
        <v>15830</v>
      </c>
      <c r="C1585" s="32" t="s">
        <v>2835</v>
      </c>
      <c r="D1585" s="4" t="s">
        <v>381</v>
      </c>
      <c r="E1585" s="4">
        <v>1</v>
      </c>
      <c r="F1585" s="4" t="s">
        <v>33</v>
      </c>
      <c r="G1585" s="4">
        <v>4283</v>
      </c>
      <c r="H1585" s="4">
        <v>499</v>
      </c>
    </row>
    <row r="1586" spans="1:8" hidden="1">
      <c r="A1586" s="4">
        <v>1584</v>
      </c>
      <c r="B1586" s="4">
        <v>15840</v>
      </c>
      <c r="C1586" s="32" t="s">
        <v>2836</v>
      </c>
      <c r="D1586" s="4" t="s">
        <v>382</v>
      </c>
      <c r="E1586" s="4">
        <v>1</v>
      </c>
      <c r="F1586" s="4" t="s">
        <v>33</v>
      </c>
      <c r="G1586" s="4">
        <v>3146</v>
      </c>
      <c r="H1586" s="4">
        <v>652.4</v>
      </c>
    </row>
    <row r="1587" spans="1:8" hidden="1">
      <c r="A1587" s="4">
        <v>1585</v>
      </c>
      <c r="B1587" s="4">
        <v>15850</v>
      </c>
      <c r="C1587" s="32" t="s">
        <v>2837</v>
      </c>
      <c r="D1587" s="4" t="s">
        <v>383</v>
      </c>
      <c r="E1587" s="4">
        <v>1</v>
      </c>
      <c r="F1587" s="4" t="s">
        <v>33</v>
      </c>
      <c r="G1587" s="4">
        <v>0</v>
      </c>
      <c r="H1587" s="4">
        <v>719.7</v>
      </c>
    </row>
    <row r="1588" spans="1:8" hidden="1">
      <c r="A1588" s="4">
        <v>1586</v>
      </c>
      <c r="B1588" s="4">
        <v>15860</v>
      </c>
      <c r="C1588" s="32" t="s">
        <v>2838</v>
      </c>
      <c r="D1588" s="4" t="s">
        <v>384</v>
      </c>
      <c r="E1588" s="4">
        <v>1</v>
      </c>
      <c r="F1588" s="4" t="s">
        <v>33</v>
      </c>
      <c r="G1588" s="4">
        <v>15904</v>
      </c>
      <c r="H1588" s="4">
        <v>971.2</v>
      </c>
    </row>
    <row r="1589" spans="1:8" hidden="1">
      <c r="A1589" s="4">
        <v>1587</v>
      </c>
      <c r="B1589" s="4">
        <v>15870</v>
      </c>
      <c r="C1589" s="32" t="s">
        <v>2839</v>
      </c>
      <c r="D1589" s="4" t="s">
        <v>3977</v>
      </c>
      <c r="E1589" s="4">
        <v>1</v>
      </c>
      <c r="F1589" s="4" t="s">
        <v>33</v>
      </c>
      <c r="G1589" s="2">
        <v>12626</v>
      </c>
      <c r="H1589" s="2">
        <v>1028.5999999999999</v>
      </c>
    </row>
    <row r="1590" spans="1:8" hidden="1">
      <c r="A1590" s="4">
        <v>1588</v>
      </c>
      <c r="B1590" s="4">
        <v>15880</v>
      </c>
      <c r="C1590" s="32" t="s">
        <v>2840</v>
      </c>
      <c r="D1590" s="4" t="s">
        <v>3978</v>
      </c>
      <c r="E1590" s="4">
        <v>1</v>
      </c>
      <c r="F1590" s="4" t="s">
        <v>33</v>
      </c>
      <c r="G1590" s="2">
        <v>7482</v>
      </c>
      <c r="H1590" s="2">
        <v>1502.8</v>
      </c>
    </row>
    <row r="1591" spans="1:8" hidden="1">
      <c r="A1591" s="4">
        <v>1589</v>
      </c>
      <c r="B1591" s="4">
        <v>15890</v>
      </c>
      <c r="C1591" s="32" t="s">
        <v>2841</v>
      </c>
      <c r="D1591" s="4" t="s">
        <v>3979</v>
      </c>
      <c r="E1591" s="4">
        <v>1</v>
      </c>
      <c r="F1591" s="4" t="s">
        <v>33</v>
      </c>
      <c r="G1591" s="4">
        <v>4709</v>
      </c>
      <c r="H1591" s="4">
        <v>328.7</v>
      </c>
    </row>
    <row r="1592" spans="1:8" hidden="1">
      <c r="A1592" s="4">
        <v>1590</v>
      </c>
      <c r="B1592" s="4">
        <v>15900</v>
      </c>
      <c r="C1592" s="32" t="s">
        <v>2842</v>
      </c>
      <c r="D1592" s="4" t="s">
        <v>3980</v>
      </c>
      <c r="E1592" s="4"/>
      <c r="F1592" s="4" t="s">
        <v>33</v>
      </c>
      <c r="G1592" s="4">
        <v>0</v>
      </c>
      <c r="H1592" s="4"/>
    </row>
    <row r="1593" spans="1:8" hidden="1">
      <c r="A1593" s="4">
        <v>1591</v>
      </c>
      <c r="B1593" s="4">
        <v>15910</v>
      </c>
      <c r="C1593" s="32" t="s">
        <v>2843</v>
      </c>
      <c r="D1593" s="4" t="s">
        <v>3981</v>
      </c>
      <c r="E1593" s="4">
        <v>1</v>
      </c>
      <c r="F1593" s="4" t="s">
        <v>33</v>
      </c>
      <c r="G1593" s="4">
        <v>18888</v>
      </c>
      <c r="H1593" s="4">
        <v>680.1</v>
      </c>
    </row>
    <row r="1594" spans="1:8" hidden="1">
      <c r="A1594" s="4">
        <v>1592</v>
      </c>
      <c r="B1594" s="4">
        <v>15920</v>
      </c>
      <c r="C1594" s="32" t="s">
        <v>2844</v>
      </c>
      <c r="D1594" s="4" t="s">
        <v>3982</v>
      </c>
      <c r="E1594" s="4">
        <v>1</v>
      </c>
      <c r="F1594" s="4" t="s">
        <v>33</v>
      </c>
      <c r="G1594" s="4">
        <v>15209</v>
      </c>
      <c r="H1594" s="4">
        <v>680.1</v>
      </c>
    </row>
    <row r="1595" spans="1:8" hidden="1">
      <c r="A1595" s="4">
        <v>1593</v>
      </c>
      <c r="B1595" s="4">
        <v>15930</v>
      </c>
      <c r="C1595" s="32" t="s">
        <v>2845</v>
      </c>
      <c r="D1595" s="4" t="s">
        <v>3983</v>
      </c>
      <c r="E1595" s="4">
        <v>1</v>
      </c>
      <c r="F1595" s="4" t="s">
        <v>33</v>
      </c>
      <c r="G1595" s="4">
        <v>0</v>
      </c>
      <c r="H1595" s="4">
        <v>680.1</v>
      </c>
    </row>
    <row r="1596" spans="1:8" hidden="1">
      <c r="A1596" s="4">
        <v>1594</v>
      </c>
      <c r="B1596" s="4">
        <v>15940</v>
      </c>
      <c r="C1596" s="32" t="s">
        <v>2846</v>
      </c>
      <c r="D1596" s="4" t="s">
        <v>3984</v>
      </c>
      <c r="E1596" s="4">
        <v>1</v>
      </c>
      <c r="F1596" s="4" t="s">
        <v>33</v>
      </c>
      <c r="G1596" s="4">
        <v>9121</v>
      </c>
      <c r="H1596" s="4">
        <v>680.1</v>
      </c>
    </row>
    <row r="1597" spans="1:8" hidden="1">
      <c r="A1597" s="4">
        <v>1595</v>
      </c>
      <c r="B1597" s="4">
        <v>15950</v>
      </c>
      <c r="C1597" s="32" t="s">
        <v>2847</v>
      </c>
      <c r="D1597" s="4" t="s">
        <v>3985</v>
      </c>
      <c r="E1597" s="4">
        <v>1</v>
      </c>
      <c r="F1597" s="4" t="s">
        <v>33</v>
      </c>
      <c r="G1597" s="4">
        <v>5325</v>
      </c>
      <c r="H1597" s="4">
        <v>680.1</v>
      </c>
    </row>
    <row r="1598" spans="1:8" ht="45" hidden="1">
      <c r="A1598" s="4">
        <v>1596</v>
      </c>
      <c r="B1598" s="4">
        <v>15960</v>
      </c>
      <c r="C1598" s="32" t="s">
        <v>2848</v>
      </c>
      <c r="D1598" s="4" t="s">
        <v>3986</v>
      </c>
      <c r="E1598" s="4">
        <v>1</v>
      </c>
      <c r="F1598" s="4" t="s">
        <v>33</v>
      </c>
      <c r="G1598" s="4">
        <v>0</v>
      </c>
      <c r="H1598" s="4">
        <v>729.6</v>
      </c>
    </row>
    <row r="1599" spans="1:8" ht="30" hidden="1">
      <c r="A1599" s="4">
        <v>1597</v>
      </c>
      <c r="B1599" s="4">
        <v>15970</v>
      </c>
      <c r="C1599" s="32" t="s">
        <v>2849</v>
      </c>
      <c r="D1599" s="4" t="s">
        <v>3987</v>
      </c>
      <c r="E1599" s="4">
        <v>1</v>
      </c>
      <c r="F1599" s="4" t="s">
        <v>33</v>
      </c>
      <c r="G1599" s="4">
        <v>1632</v>
      </c>
      <c r="H1599" s="4">
        <v>729.6</v>
      </c>
    </row>
    <row r="1600" spans="1:8" hidden="1">
      <c r="A1600" s="4">
        <v>1598</v>
      </c>
      <c r="B1600" s="4">
        <v>15980</v>
      </c>
      <c r="C1600" s="32" t="s">
        <v>2850</v>
      </c>
      <c r="D1600" s="4" t="s">
        <v>3988</v>
      </c>
      <c r="E1600" s="4">
        <v>1</v>
      </c>
      <c r="F1600" s="4" t="s">
        <v>33</v>
      </c>
      <c r="G1600" s="4">
        <v>1468</v>
      </c>
      <c r="H1600" s="4">
        <v>729.6</v>
      </c>
    </row>
    <row r="1601" spans="1:8" ht="30" hidden="1">
      <c r="A1601" s="4">
        <v>1599</v>
      </c>
      <c r="B1601" s="4">
        <v>15990</v>
      </c>
      <c r="C1601" s="32" t="s">
        <v>2851</v>
      </c>
      <c r="D1601" s="4" t="s">
        <v>1171</v>
      </c>
      <c r="E1601" s="4">
        <v>1</v>
      </c>
      <c r="F1601" s="4" t="s">
        <v>33</v>
      </c>
      <c r="G1601" s="4">
        <v>0</v>
      </c>
      <c r="H1601" s="4">
        <v>729.6</v>
      </c>
    </row>
    <row r="1602" spans="1:8" ht="30" hidden="1">
      <c r="A1602" s="4">
        <v>1600</v>
      </c>
      <c r="B1602" s="4">
        <v>16000</v>
      </c>
      <c r="C1602" s="32" t="s">
        <v>2852</v>
      </c>
      <c r="D1602" s="4" t="s">
        <v>385</v>
      </c>
      <c r="E1602" s="4">
        <v>1</v>
      </c>
      <c r="F1602" s="4" t="s">
        <v>33</v>
      </c>
      <c r="G1602" s="4">
        <v>1311</v>
      </c>
      <c r="H1602" s="4">
        <v>729.6</v>
      </c>
    </row>
    <row r="1603" spans="1:8" ht="30" hidden="1">
      <c r="A1603" s="4">
        <v>1601</v>
      </c>
      <c r="B1603" s="4">
        <v>16010</v>
      </c>
      <c r="C1603" s="32" t="s">
        <v>2853</v>
      </c>
      <c r="D1603" s="4" t="s">
        <v>1172</v>
      </c>
      <c r="E1603" s="4">
        <v>1</v>
      </c>
      <c r="F1603" s="4" t="s">
        <v>33</v>
      </c>
      <c r="G1603" s="4">
        <v>856</v>
      </c>
      <c r="H1603" s="4">
        <v>729.6</v>
      </c>
    </row>
    <row r="1604" spans="1:8" hidden="1">
      <c r="A1604" s="4">
        <v>1602</v>
      </c>
      <c r="B1604" s="4">
        <v>16020</v>
      </c>
      <c r="C1604" s="32" t="s">
        <v>2854</v>
      </c>
      <c r="D1604" s="4" t="s">
        <v>386</v>
      </c>
      <c r="E1604" s="4">
        <v>1</v>
      </c>
      <c r="F1604" s="4" t="s">
        <v>33</v>
      </c>
      <c r="G1604" s="4">
        <v>0</v>
      </c>
      <c r="H1604" s="4">
        <v>729.6</v>
      </c>
    </row>
    <row r="1605" spans="1:8" hidden="1">
      <c r="A1605" s="4">
        <v>1603</v>
      </c>
      <c r="B1605" s="4">
        <v>16030</v>
      </c>
      <c r="C1605" s="32" t="s">
        <v>2855</v>
      </c>
      <c r="D1605" s="4" t="s">
        <v>387</v>
      </c>
      <c r="E1605" s="4">
        <v>1</v>
      </c>
      <c r="F1605" s="4" t="s">
        <v>33</v>
      </c>
      <c r="G1605" s="4">
        <v>202</v>
      </c>
      <c r="H1605" s="4">
        <v>729.6</v>
      </c>
    </row>
    <row r="1606" spans="1:8" hidden="1">
      <c r="A1606" s="4">
        <v>1604</v>
      </c>
      <c r="B1606" s="4">
        <v>16040</v>
      </c>
      <c r="C1606" s="32" t="s">
        <v>2856</v>
      </c>
      <c r="D1606" s="4" t="s">
        <v>388</v>
      </c>
      <c r="E1606" s="4">
        <v>1</v>
      </c>
      <c r="F1606" s="4" t="s">
        <v>33</v>
      </c>
      <c r="G1606" s="4">
        <v>415</v>
      </c>
      <c r="H1606" s="4">
        <v>729.6</v>
      </c>
    </row>
    <row r="1607" spans="1:8" hidden="1">
      <c r="A1607" s="4">
        <v>1605</v>
      </c>
      <c r="B1607" s="4">
        <v>16050</v>
      </c>
      <c r="C1607" s="32" t="s">
        <v>2857</v>
      </c>
      <c r="D1607" s="4" t="s">
        <v>389</v>
      </c>
      <c r="E1607" s="4">
        <v>1</v>
      </c>
      <c r="F1607" s="4" t="s">
        <v>33</v>
      </c>
      <c r="G1607" s="4">
        <v>0</v>
      </c>
      <c r="H1607" s="4">
        <v>729.6</v>
      </c>
    </row>
    <row r="1608" spans="1:8" hidden="1">
      <c r="A1608" s="4">
        <v>1606</v>
      </c>
      <c r="B1608" s="4">
        <v>16060</v>
      </c>
      <c r="C1608" s="32" t="s">
        <v>2858</v>
      </c>
      <c r="D1608" s="4" t="s">
        <v>390</v>
      </c>
      <c r="E1608" s="4">
        <v>1</v>
      </c>
      <c r="F1608" s="4" t="s">
        <v>33</v>
      </c>
      <c r="G1608" s="4">
        <v>545</v>
      </c>
      <c r="H1608" s="4">
        <v>729.6</v>
      </c>
    </row>
    <row r="1609" spans="1:8" hidden="1">
      <c r="A1609" s="4">
        <v>1607</v>
      </c>
      <c r="B1609" s="4">
        <v>16070</v>
      </c>
      <c r="C1609" s="32" t="s">
        <v>2859</v>
      </c>
      <c r="D1609" s="4" t="s">
        <v>391</v>
      </c>
      <c r="E1609" s="4">
        <v>1</v>
      </c>
      <c r="F1609" s="4" t="s">
        <v>33</v>
      </c>
      <c r="G1609" s="4">
        <v>298</v>
      </c>
      <c r="H1609" s="4">
        <v>776.2</v>
      </c>
    </row>
    <row r="1610" spans="1:8" hidden="1">
      <c r="A1610" s="4">
        <v>1608</v>
      </c>
      <c r="B1610" s="4">
        <v>16080</v>
      </c>
      <c r="C1610" s="32" t="s">
        <v>2860</v>
      </c>
      <c r="D1610" s="4" t="s">
        <v>1173</v>
      </c>
      <c r="E1610" s="4">
        <v>1</v>
      </c>
      <c r="F1610" s="4" t="s">
        <v>33</v>
      </c>
      <c r="G1610" s="4">
        <v>179</v>
      </c>
      <c r="H1610" s="4">
        <v>869.2</v>
      </c>
    </row>
    <row r="1611" spans="1:8" hidden="1">
      <c r="A1611" s="4">
        <v>1609</v>
      </c>
      <c r="B1611" s="4">
        <v>16090</v>
      </c>
      <c r="C1611" s="32" t="s">
        <v>2861</v>
      </c>
      <c r="D1611" s="4" t="s">
        <v>392</v>
      </c>
      <c r="E1611" s="4">
        <v>1</v>
      </c>
      <c r="F1611" s="4" t="s">
        <v>33</v>
      </c>
      <c r="G1611" s="4">
        <v>0</v>
      </c>
      <c r="H1611" s="4">
        <v>941.5</v>
      </c>
    </row>
    <row r="1612" spans="1:8" hidden="1">
      <c r="A1612" s="4">
        <v>1610</v>
      </c>
      <c r="B1612" s="4">
        <v>16100</v>
      </c>
      <c r="C1612" s="32" t="s">
        <v>2862</v>
      </c>
      <c r="D1612" s="4" t="s">
        <v>393</v>
      </c>
      <c r="E1612" s="4">
        <v>1</v>
      </c>
      <c r="F1612" s="4" t="s">
        <v>33</v>
      </c>
      <c r="G1612" s="2">
        <v>298</v>
      </c>
      <c r="H1612" s="2">
        <v>1156.3</v>
      </c>
    </row>
    <row r="1613" spans="1:8" hidden="1">
      <c r="A1613" s="4">
        <v>1611</v>
      </c>
      <c r="B1613" s="4">
        <v>16110</v>
      </c>
      <c r="C1613" s="32" t="s">
        <v>2863</v>
      </c>
      <c r="D1613" s="4" t="s">
        <v>394</v>
      </c>
      <c r="E1613" s="4">
        <v>1</v>
      </c>
      <c r="F1613" s="4" t="s">
        <v>33</v>
      </c>
      <c r="G1613" s="2">
        <v>206</v>
      </c>
      <c r="H1613" s="2">
        <v>1156.3</v>
      </c>
    </row>
    <row r="1614" spans="1:8" hidden="1">
      <c r="A1614" s="4">
        <v>1612</v>
      </c>
      <c r="B1614" s="4">
        <v>16120</v>
      </c>
      <c r="C1614" s="32" t="s">
        <v>2864</v>
      </c>
      <c r="D1614" s="4" t="s">
        <v>395</v>
      </c>
      <c r="E1614" s="4">
        <v>1</v>
      </c>
      <c r="F1614" s="4" t="s">
        <v>33</v>
      </c>
      <c r="G1614" s="2">
        <v>150</v>
      </c>
      <c r="H1614" s="2">
        <v>1450.4</v>
      </c>
    </row>
    <row r="1615" spans="1:8" hidden="1">
      <c r="A1615" s="4">
        <v>1613</v>
      </c>
      <c r="B1615" s="4">
        <v>16130</v>
      </c>
      <c r="C1615" s="32" t="s">
        <v>2865</v>
      </c>
      <c r="D1615" s="4" t="s">
        <v>1174</v>
      </c>
      <c r="E1615" s="4">
        <v>1</v>
      </c>
      <c r="F1615" s="4" t="s">
        <v>33</v>
      </c>
      <c r="G1615" s="4">
        <v>0</v>
      </c>
      <c r="H1615" s="4">
        <v>0</v>
      </c>
    </row>
    <row r="1616" spans="1:8" hidden="1">
      <c r="A1616" s="4">
        <v>1614</v>
      </c>
      <c r="B1616" s="4">
        <v>16140</v>
      </c>
      <c r="C1616" s="32" t="s">
        <v>2866</v>
      </c>
      <c r="D1616" s="3" t="s">
        <v>1175</v>
      </c>
      <c r="E1616" s="4"/>
      <c r="F1616" s="4" t="s">
        <v>33</v>
      </c>
      <c r="G1616" s="4">
        <v>284</v>
      </c>
      <c r="H1616" s="4"/>
    </row>
    <row r="1617" spans="1:8" hidden="1">
      <c r="A1617" s="4">
        <v>1615</v>
      </c>
      <c r="B1617" s="4">
        <v>16150</v>
      </c>
      <c r="C1617" s="32" t="s">
        <v>2867</v>
      </c>
      <c r="D1617" s="4" t="s">
        <v>396</v>
      </c>
      <c r="E1617" s="4">
        <v>1</v>
      </c>
      <c r="F1617" s="4" t="s">
        <v>33</v>
      </c>
      <c r="G1617" s="4">
        <v>179</v>
      </c>
      <c r="H1617" s="4">
        <v>354.4</v>
      </c>
    </row>
    <row r="1618" spans="1:8" hidden="1">
      <c r="A1618" s="4">
        <v>1616</v>
      </c>
      <c r="B1618" s="4">
        <v>16160</v>
      </c>
      <c r="C1618" s="32" t="s">
        <v>2868</v>
      </c>
      <c r="D1618" s="4" t="s">
        <v>449</v>
      </c>
      <c r="E1618" s="4"/>
      <c r="F1618" s="4" t="s">
        <v>33</v>
      </c>
      <c r="G1618" s="4">
        <v>150</v>
      </c>
      <c r="H1618" s="4"/>
    </row>
    <row r="1619" spans="1:8" hidden="1">
      <c r="A1619" s="4">
        <v>1617</v>
      </c>
      <c r="B1619" s="4">
        <v>16170</v>
      </c>
      <c r="C1619" s="32" t="s">
        <v>2869</v>
      </c>
      <c r="D1619" s="4" t="s">
        <v>397</v>
      </c>
      <c r="E1619" s="4">
        <v>1</v>
      </c>
      <c r="F1619" s="4" t="s">
        <v>33</v>
      </c>
      <c r="G1619" s="4">
        <v>0</v>
      </c>
      <c r="H1619" s="4">
        <v>278.2</v>
      </c>
    </row>
    <row r="1620" spans="1:8" hidden="1">
      <c r="A1620" s="4">
        <v>1618</v>
      </c>
      <c r="B1620" s="4">
        <v>16180</v>
      </c>
      <c r="C1620" s="32" t="s">
        <v>2870</v>
      </c>
      <c r="D1620" s="4" t="s">
        <v>3989</v>
      </c>
      <c r="E1620" s="4">
        <v>1</v>
      </c>
      <c r="F1620" s="4" t="s">
        <v>33</v>
      </c>
      <c r="G1620" s="4">
        <v>785</v>
      </c>
      <c r="H1620" s="4">
        <v>172.3</v>
      </c>
    </row>
    <row r="1621" spans="1:8" hidden="1">
      <c r="A1621" s="4">
        <v>1619</v>
      </c>
      <c r="B1621" s="4">
        <v>16190</v>
      </c>
      <c r="C1621" s="32" t="s">
        <v>2871</v>
      </c>
      <c r="D1621" s="4" t="s">
        <v>3990</v>
      </c>
      <c r="E1621" s="4">
        <v>1</v>
      </c>
      <c r="F1621" s="4" t="s">
        <v>33</v>
      </c>
      <c r="G1621" s="4">
        <v>373</v>
      </c>
      <c r="H1621" s="4">
        <v>378.2</v>
      </c>
    </row>
    <row r="1622" spans="1:8" hidden="1">
      <c r="A1622" s="4">
        <v>1620</v>
      </c>
      <c r="B1622" s="4">
        <v>16200</v>
      </c>
      <c r="C1622" s="32" t="s">
        <v>2872</v>
      </c>
      <c r="D1622" s="3" t="s">
        <v>398</v>
      </c>
      <c r="E1622" s="4"/>
      <c r="F1622" s="4" t="s">
        <v>33</v>
      </c>
      <c r="G1622" s="4">
        <v>323</v>
      </c>
      <c r="H1622" s="4"/>
    </row>
    <row r="1623" spans="1:8" hidden="1">
      <c r="A1623" s="4">
        <v>1621</v>
      </c>
      <c r="B1623" s="4">
        <v>16210</v>
      </c>
      <c r="C1623" s="32" t="s">
        <v>2873</v>
      </c>
      <c r="D1623" s="4" t="s">
        <v>399</v>
      </c>
      <c r="E1623" s="4">
        <v>1</v>
      </c>
      <c r="F1623" s="4" t="s">
        <v>33</v>
      </c>
      <c r="G1623" s="4">
        <v>0</v>
      </c>
      <c r="H1623" s="4">
        <v>310.89999999999998</v>
      </c>
    </row>
    <row r="1624" spans="1:8" hidden="1">
      <c r="A1624" s="4">
        <v>1622</v>
      </c>
      <c r="B1624" s="4">
        <v>16220</v>
      </c>
      <c r="C1624" s="32" t="s">
        <v>2874</v>
      </c>
      <c r="D1624" s="4" t="s">
        <v>400</v>
      </c>
      <c r="E1624" s="4">
        <v>1</v>
      </c>
      <c r="F1624" s="4" t="s">
        <v>33</v>
      </c>
      <c r="G1624" s="4">
        <v>553</v>
      </c>
      <c r="H1624" s="4">
        <v>390.1</v>
      </c>
    </row>
    <row r="1625" spans="1:8" hidden="1">
      <c r="A1625" s="4">
        <v>1623</v>
      </c>
      <c r="B1625" s="4">
        <v>16230</v>
      </c>
      <c r="C1625" s="32" t="s">
        <v>2875</v>
      </c>
      <c r="D1625" s="4" t="s">
        <v>401</v>
      </c>
      <c r="E1625" s="4">
        <v>1</v>
      </c>
      <c r="F1625" s="4" t="s">
        <v>33</v>
      </c>
      <c r="G1625" s="4">
        <v>1479</v>
      </c>
      <c r="H1625" s="4">
        <v>468.3</v>
      </c>
    </row>
    <row r="1626" spans="1:8" hidden="1">
      <c r="A1626" s="4">
        <v>1624</v>
      </c>
      <c r="B1626" s="4">
        <v>16240</v>
      </c>
      <c r="C1626" s="32" t="s">
        <v>2876</v>
      </c>
      <c r="D1626" s="4" t="s">
        <v>1176</v>
      </c>
      <c r="E1626" s="4">
        <v>1</v>
      </c>
      <c r="F1626" s="4" t="s">
        <v>33</v>
      </c>
      <c r="G1626" s="4">
        <v>0</v>
      </c>
      <c r="H1626" s="4">
        <v>624.70000000000005</v>
      </c>
    </row>
    <row r="1627" spans="1:8" hidden="1">
      <c r="A1627" s="4">
        <v>1625</v>
      </c>
      <c r="B1627" s="4">
        <v>16250</v>
      </c>
      <c r="C1627" s="32" t="s">
        <v>2877</v>
      </c>
      <c r="D1627" s="4" t="s">
        <v>3991</v>
      </c>
      <c r="E1627" s="4">
        <v>1</v>
      </c>
      <c r="F1627" s="4" t="s">
        <v>33</v>
      </c>
      <c r="G1627" s="4">
        <v>447</v>
      </c>
      <c r="H1627" s="4">
        <v>860.3</v>
      </c>
    </row>
    <row r="1628" spans="1:8" hidden="1">
      <c r="A1628" s="4">
        <v>1626</v>
      </c>
      <c r="B1628" s="4">
        <v>16260</v>
      </c>
      <c r="C1628" s="32" t="s">
        <v>2878</v>
      </c>
      <c r="D1628" s="4" t="s">
        <v>3992</v>
      </c>
      <c r="E1628" s="4">
        <v>1</v>
      </c>
      <c r="F1628" s="4" t="s">
        <v>33</v>
      </c>
      <c r="G1628" s="2">
        <v>0</v>
      </c>
      <c r="H1628" s="2">
        <v>1101.9000000000001</v>
      </c>
    </row>
    <row r="1629" spans="1:8" hidden="1">
      <c r="A1629" s="4">
        <v>1627</v>
      </c>
      <c r="B1629" s="4">
        <v>16270</v>
      </c>
      <c r="C1629" s="32" t="s">
        <v>2879</v>
      </c>
      <c r="D1629" s="3" t="s">
        <v>3992</v>
      </c>
      <c r="E1629" s="4"/>
      <c r="F1629" s="4" t="s">
        <v>33</v>
      </c>
      <c r="G1629" s="4">
        <v>1136</v>
      </c>
      <c r="H1629" s="4"/>
    </row>
    <row r="1630" spans="1:8" hidden="1">
      <c r="A1630" s="4">
        <v>1628</v>
      </c>
      <c r="B1630" s="4">
        <v>16280</v>
      </c>
      <c r="C1630" s="32" t="s">
        <v>2880</v>
      </c>
      <c r="D1630" s="4" t="s">
        <v>1177</v>
      </c>
      <c r="E1630" s="4">
        <v>1</v>
      </c>
      <c r="F1630" s="4" t="s">
        <v>33</v>
      </c>
      <c r="G1630" s="4">
        <v>0</v>
      </c>
      <c r="H1630" s="4">
        <v>474.2</v>
      </c>
    </row>
    <row r="1631" spans="1:8" hidden="1">
      <c r="A1631" s="4">
        <v>1629</v>
      </c>
      <c r="B1631" s="4">
        <v>16290</v>
      </c>
      <c r="C1631" s="32" t="s">
        <v>2881</v>
      </c>
      <c r="D1631" s="4" t="s">
        <v>402</v>
      </c>
      <c r="E1631" s="4">
        <v>1</v>
      </c>
      <c r="F1631" s="4" t="s">
        <v>33</v>
      </c>
      <c r="G1631" s="4">
        <v>1269</v>
      </c>
      <c r="H1631" s="4">
        <v>553.4</v>
      </c>
    </row>
    <row r="1632" spans="1:8" hidden="1">
      <c r="A1632" s="4">
        <v>1630</v>
      </c>
      <c r="B1632" s="4">
        <v>16300</v>
      </c>
      <c r="C1632" s="32" t="s">
        <v>2882</v>
      </c>
      <c r="D1632" s="4" t="s">
        <v>403</v>
      </c>
      <c r="E1632" s="4">
        <v>1</v>
      </c>
      <c r="F1632" s="4" t="s">
        <v>33</v>
      </c>
      <c r="G1632" s="4">
        <v>1419</v>
      </c>
      <c r="H1632" s="4">
        <v>708.8</v>
      </c>
    </row>
    <row r="1633" spans="1:8" ht="45" hidden="1">
      <c r="A1633" s="4">
        <v>1631</v>
      </c>
      <c r="B1633" s="4">
        <v>16310</v>
      </c>
      <c r="C1633" s="32" t="s">
        <v>2883</v>
      </c>
      <c r="D1633" s="4" t="s">
        <v>1178</v>
      </c>
      <c r="E1633" s="4">
        <v>1</v>
      </c>
      <c r="F1633" s="4" t="s">
        <v>33</v>
      </c>
      <c r="G1633" s="4">
        <v>0</v>
      </c>
      <c r="H1633" s="4">
        <v>944.5</v>
      </c>
    </row>
    <row r="1634" spans="1:8" hidden="1">
      <c r="A1634" s="4">
        <v>1632</v>
      </c>
      <c r="B1634" s="4">
        <v>16320</v>
      </c>
      <c r="C1634" s="32" t="s">
        <v>2884</v>
      </c>
      <c r="D1634" s="4" t="s">
        <v>1179</v>
      </c>
      <c r="E1634" s="4">
        <v>1</v>
      </c>
      <c r="F1634" s="4" t="s">
        <v>33</v>
      </c>
      <c r="G1634" s="2">
        <v>956</v>
      </c>
      <c r="H1634" s="2">
        <v>1179.0999999999999</v>
      </c>
    </row>
    <row r="1635" spans="1:8" hidden="1">
      <c r="A1635" s="4">
        <v>1633</v>
      </c>
      <c r="B1635" s="4">
        <v>16330</v>
      </c>
      <c r="C1635" s="32" t="s">
        <v>2885</v>
      </c>
      <c r="D1635" s="3" t="s">
        <v>3993</v>
      </c>
      <c r="E1635" s="4"/>
      <c r="F1635" s="4" t="s">
        <v>33</v>
      </c>
      <c r="G1635" s="4">
        <v>418</v>
      </c>
      <c r="H1635" s="4"/>
    </row>
    <row r="1636" spans="1:8" hidden="1">
      <c r="A1636" s="4">
        <v>1634</v>
      </c>
      <c r="B1636" s="4">
        <v>16340</v>
      </c>
      <c r="C1636" s="32" t="s">
        <v>2886</v>
      </c>
      <c r="D1636" s="4" t="s">
        <v>3994</v>
      </c>
      <c r="E1636" s="4">
        <v>1</v>
      </c>
      <c r="F1636" s="4" t="s">
        <v>33</v>
      </c>
      <c r="G1636" s="4">
        <v>284</v>
      </c>
      <c r="H1636" s="4">
        <v>553.4</v>
      </c>
    </row>
    <row r="1637" spans="1:8" ht="30" hidden="1">
      <c r="A1637" s="4">
        <v>1635</v>
      </c>
      <c r="B1637" s="4">
        <v>16350</v>
      </c>
      <c r="C1637" s="32" t="s">
        <v>2887</v>
      </c>
      <c r="D1637" s="4" t="s">
        <v>3995</v>
      </c>
      <c r="E1637" s="4">
        <v>1</v>
      </c>
      <c r="F1637" s="4" t="s">
        <v>33</v>
      </c>
      <c r="G1637" s="4">
        <v>0</v>
      </c>
      <c r="H1637" s="4">
        <v>788</v>
      </c>
    </row>
    <row r="1638" spans="1:8" hidden="1">
      <c r="A1638" s="4">
        <v>1636</v>
      </c>
      <c r="B1638" s="4">
        <v>16360</v>
      </c>
      <c r="C1638" s="32" t="s">
        <v>2888</v>
      </c>
      <c r="D1638" s="4" t="s">
        <v>3996</v>
      </c>
      <c r="E1638" s="4">
        <v>1</v>
      </c>
      <c r="F1638" s="4" t="s">
        <v>33</v>
      </c>
      <c r="G1638" s="2">
        <v>129</v>
      </c>
      <c r="H1638" s="2">
        <v>1023.7</v>
      </c>
    </row>
    <row r="1639" spans="1:8" hidden="1">
      <c r="A1639" s="4">
        <v>1637</v>
      </c>
      <c r="B1639" s="4">
        <v>16370</v>
      </c>
      <c r="C1639" s="32" t="s">
        <v>2889</v>
      </c>
      <c r="D1639" s="4" t="s">
        <v>3997</v>
      </c>
      <c r="E1639" s="4">
        <v>1</v>
      </c>
      <c r="F1639" s="4" t="s">
        <v>33</v>
      </c>
      <c r="G1639" s="2">
        <v>128</v>
      </c>
      <c r="H1639" s="2">
        <v>1258.3</v>
      </c>
    </row>
    <row r="1640" spans="1:8" hidden="1">
      <c r="A1640" s="4">
        <v>1638</v>
      </c>
      <c r="B1640" s="4">
        <v>16380</v>
      </c>
      <c r="C1640" s="32" t="s">
        <v>2890</v>
      </c>
      <c r="D1640" s="3" t="s">
        <v>3998</v>
      </c>
      <c r="E1640" s="4"/>
      <c r="F1640" s="4" t="s">
        <v>33</v>
      </c>
      <c r="G1640" s="4">
        <v>127</v>
      </c>
      <c r="H1640" s="4"/>
    </row>
    <row r="1641" spans="1:8" ht="30" hidden="1">
      <c r="A1641" s="4">
        <v>1639</v>
      </c>
      <c r="B1641" s="4">
        <v>16390</v>
      </c>
      <c r="C1641" s="32" t="s">
        <v>2891</v>
      </c>
      <c r="D1641" s="4" t="s">
        <v>404</v>
      </c>
      <c r="E1641" s="4">
        <v>1</v>
      </c>
      <c r="F1641" s="4" t="s">
        <v>33</v>
      </c>
      <c r="G1641" s="4">
        <v>0</v>
      </c>
      <c r="H1641" s="4">
        <v>630.6</v>
      </c>
    </row>
    <row r="1642" spans="1:8" ht="30" hidden="1">
      <c r="A1642" s="4">
        <v>1640</v>
      </c>
      <c r="B1642" s="4">
        <v>16400</v>
      </c>
      <c r="C1642" s="32" t="s">
        <v>2892</v>
      </c>
      <c r="D1642" s="4" t="s">
        <v>405</v>
      </c>
      <c r="E1642" s="4">
        <v>1</v>
      </c>
      <c r="F1642" s="4" t="s">
        <v>33</v>
      </c>
      <c r="G1642" s="4">
        <v>5886</v>
      </c>
      <c r="H1642" s="4">
        <v>866.3</v>
      </c>
    </row>
    <row r="1643" spans="1:8" ht="30" hidden="1">
      <c r="A1643" s="4">
        <v>1641</v>
      </c>
      <c r="B1643" s="4">
        <v>16410</v>
      </c>
      <c r="C1643" s="32" t="s">
        <v>2893</v>
      </c>
      <c r="D1643" s="4" t="s">
        <v>1180</v>
      </c>
      <c r="E1643" s="4">
        <v>1</v>
      </c>
      <c r="F1643" s="4" t="s">
        <v>33</v>
      </c>
      <c r="G1643" s="2">
        <v>4254</v>
      </c>
      <c r="H1643" s="2">
        <v>1101.9000000000001</v>
      </c>
    </row>
    <row r="1644" spans="1:8" ht="30" hidden="1">
      <c r="A1644" s="4">
        <v>1642</v>
      </c>
      <c r="B1644" s="4">
        <v>16420</v>
      </c>
      <c r="C1644" s="32" t="s">
        <v>2894</v>
      </c>
      <c r="D1644" s="4" t="s">
        <v>406</v>
      </c>
      <c r="E1644" s="4">
        <v>1</v>
      </c>
      <c r="F1644" s="4" t="s">
        <v>33</v>
      </c>
      <c r="G1644" s="2">
        <v>0</v>
      </c>
      <c r="H1644" s="2">
        <v>1336.5</v>
      </c>
    </row>
    <row r="1645" spans="1:8" hidden="1">
      <c r="A1645" s="4">
        <v>1643</v>
      </c>
      <c r="B1645" s="4">
        <v>16430</v>
      </c>
      <c r="C1645" s="32" t="s">
        <v>2895</v>
      </c>
      <c r="D1645" s="4" t="s">
        <v>407</v>
      </c>
      <c r="E1645" s="4">
        <v>1</v>
      </c>
      <c r="F1645" s="4" t="s">
        <v>33</v>
      </c>
      <c r="G1645" s="4">
        <v>2346</v>
      </c>
      <c r="H1645" s="4">
        <v>0</v>
      </c>
    </row>
    <row r="1646" spans="1:8" hidden="1">
      <c r="A1646" s="4">
        <v>1644</v>
      </c>
      <c r="B1646" s="4">
        <v>16440</v>
      </c>
      <c r="C1646" s="32" t="s">
        <v>2896</v>
      </c>
      <c r="D1646" s="4" t="s">
        <v>408</v>
      </c>
      <c r="E1646" s="4">
        <v>1</v>
      </c>
      <c r="F1646" s="4" t="s">
        <v>33</v>
      </c>
      <c r="G1646" s="4">
        <v>1724</v>
      </c>
      <c r="H1646" s="4">
        <v>0</v>
      </c>
    </row>
    <row r="1647" spans="1:8" ht="30" hidden="1">
      <c r="A1647" s="4">
        <v>1645</v>
      </c>
      <c r="B1647" s="4">
        <v>16450</v>
      </c>
      <c r="C1647" s="32" t="s">
        <v>2897</v>
      </c>
      <c r="D1647" s="4" t="s">
        <v>409</v>
      </c>
      <c r="E1647" s="4"/>
      <c r="F1647" s="4" t="s">
        <v>33</v>
      </c>
      <c r="G1647" s="4">
        <v>0</v>
      </c>
      <c r="H1647" s="4"/>
    </row>
    <row r="1648" spans="1:8" hidden="1">
      <c r="A1648" s="4">
        <v>1646</v>
      </c>
      <c r="B1648" s="4">
        <v>16460</v>
      </c>
      <c r="C1648" s="32" t="s">
        <v>2898</v>
      </c>
      <c r="D1648" s="4" t="s">
        <v>3999</v>
      </c>
      <c r="E1648" s="4">
        <v>1</v>
      </c>
      <c r="F1648" s="4" t="s">
        <v>33</v>
      </c>
      <c r="G1648" s="2">
        <v>1546</v>
      </c>
      <c r="H1648" s="2">
        <v>2304.6999999999998</v>
      </c>
    </row>
    <row r="1649" spans="1:8" hidden="1">
      <c r="A1649" s="4">
        <v>1647</v>
      </c>
      <c r="B1649" s="4">
        <v>16470</v>
      </c>
      <c r="C1649" s="32" t="s">
        <v>2899</v>
      </c>
      <c r="D1649" s="4" t="s">
        <v>4000</v>
      </c>
      <c r="E1649" s="4">
        <v>1</v>
      </c>
      <c r="F1649" s="4" t="s">
        <v>33</v>
      </c>
      <c r="G1649" s="2">
        <v>1608</v>
      </c>
      <c r="H1649" s="2">
        <v>2304.6999999999998</v>
      </c>
    </row>
    <row r="1650" spans="1:8" ht="60" hidden="1">
      <c r="A1650" s="4">
        <v>1648</v>
      </c>
      <c r="B1650" s="4">
        <v>16480</v>
      </c>
      <c r="C1650" s="32" t="s">
        <v>2900</v>
      </c>
      <c r="D1650" s="4" t="s">
        <v>4001</v>
      </c>
      <c r="E1650" s="4"/>
      <c r="F1650" s="4" t="s">
        <v>33</v>
      </c>
      <c r="G1650" s="4">
        <v>0</v>
      </c>
      <c r="H1650" s="4"/>
    </row>
    <row r="1651" spans="1:8" ht="60" hidden="1">
      <c r="A1651" s="4">
        <v>1649</v>
      </c>
      <c r="B1651" s="4">
        <v>16490</v>
      </c>
      <c r="C1651" s="32" t="s">
        <v>2901</v>
      </c>
      <c r="D1651" s="4" t="s">
        <v>4002</v>
      </c>
      <c r="E1651" s="4">
        <v>1</v>
      </c>
      <c r="F1651" s="4" t="s">
        <v>33</v>
      </c>
      <c r="G1651" s="2">
        <v>2518</v>
      </c>
      <c r="H1651" s="2">
        <v>1256.3</v>
      </c>
    </row>
    <row r="1652" spans="1:8" ht="45" hidden="1">
      <c r="A1652" s="4">
        <v>1650</v>
      </c>
      <c r="B1652" s="4">
        <v>16500</v>
      </c>
      <c r="C1652" s="32" t="s">
        <v>2902</v>
      </c>
      <c r="D1652" s="4" t="s">
        <v>1181</v>
      </c>
      <c r="E1652" s="4">
        <v>1</v>
      </c>
      <c r="F1652" s="4" t="s">
        <v>33</v>
      </c>
      <c r="G1652" s="2">
        <v>0</v>
      </c>
      <c r="H1652" s="2">
        <v>1256.3</v>
      </c>
    </row>
    <row r="1653" spans="1:8" hidden="1">
      <c r="A1653" s="4">
        <v>1651</v>
      </c>
      <c r="B1653" s="4">
        <v>16510</v>
      </c>
      <c r="C1653" s="32" t="s">
        <v>2903</v>
      </c>
      <c r="D1653" s="4" t="s">
        <v>410</v>
      </c>
      <c r="E1653" s="4">
        <v>1</v>
      </c>
      <c r="F1653" s="4" t="s">
        <v>33</v>
      </c>
      <c r="G1653" s="2">
        <v>3764</v>
      </c>
      <c r="H1653" s="2">
        <v>2506.6999999999998</v>
      </c>
    </row>
    <row r="1654" spans="1:8" hidden="1">
      <c r="A1654" s="4">
        <v>1652</v>
      </c>
      <c r="B1654" s="4">
        <v>16520</v>
      </c>
      <c r="C1654" s="32" t="s">
        <v>2904</v>
      </c>
      <c r="D1654" s="4" t="s">
        <v>411</v>
      </c>
      <c r="E1654" s="4">
        <v>1</v>
      </c>
      <c r="F1654" s="4" t="s">
        <v>33</v>
      </c>
      <c r="G1654" s="2">
        <v>2537</v>
      </c>
      <c r="H1654" s="2">
        <v>1046.4000000000001</v>
      </c>
    </row>
    <row r="1655" spans="1:8" ht="45" hidden="1">
      <c r="A1655" s="4">
        <v>1653</v>
      </c>
      <c r="B1655" s="4">
        <v>16530</v>
      </c>
      <c r="C1655" s="32" t="s">
        <v>2905</v>
      </c>
      <c r="D1655" s="4" t="s">
        <v>4003</v>
      </c>
      <c r="E1655" s="4"/>
      <c r="F1655" s="4" t="s">
        <v>33</v>
      </c>
      <c r="G1655" s="4">
        <v>0</v>
      </c>
      <c r="H1655" s="4"/>
    </row>
    <row r="1656" spans="1:8" hidden="1">
      <c r="A1656" s="4">
        <v>1654</v>
      </c>
      <c r="B1656" s="4">
        <v>16540</v>
      </c>
      <c r="C1656" s="32" t="s">
        <v>2906</v>
      </c>
      <c r="D1656" s="4" t="s">
        <v>412</v>
      </c>
      <c r="E1656" s="4">
        <v>1</v>
      </c>
      <c r="F1656" s="4" t="s">
        <v>33</v>
      </c>
      <c r="G1656" s="2">
        <v>8061</v>
      </c>
      <c r="H1656" s="2">
        <v>7058.7</v>
      </c>
    </row>
    <row r="1657" spans="1:8" hidden="1">
      <c r="A1657" s="4">
        <v>1655</v>
      </c>
      <c r="B1657" s="4">
        <v>16550</v>
      </c>
      <c r="C1657" s="32" t="s">
        <v>2907</v>
      </c>
      <c r="D1657" s="3" t="s">
        <v>413</v>
      </c>
      <c r="E1657" s="4">
        <v>1</v>
      </c>
      <c r="F1657" s="4" t="s">
        <v>33</v>
      </c>
      <c r="G1657" s="2">
        <v>8315</v>
      </c>
      <c r="H1657" s="2">
        <v>6615.2</v>
      </c>
    </row>
    <row r="1658" spans="1:8" hidden="1">
      <c r="A1658" s="4">
        <v>1656</v>
      </c>
      <c r="B1658" s="4">
        <v>16560</v>
      </c>
      <c r="C1658" s="32" t="s">
        <v>2908</v>
      </c>
      <c r="D1658" s="4" t="s">
        <v>4004</v>
      </c>
      <c r="E1658" s="4"/>
      <c r="F1658" s="4" t="s">
        <v>33</v>
      </c>
      <c r="G1658" s="4">
        <v>0</v>
      </c>
      <c r="H1658" s="4"/>
    </row>
    <row r="1659" spans="1:8" hidden="1">
      <c r="A1659" s="4">
        <v>1657</v>
      </c>
      <c r="B1659" s="4">
        <v>16570</v>
      </c>
      <c r="C1659" s="32" t="s">
        <v>2909</v>
      </c>
      <c r="D1659" s="4" t="s">
        <v>4005</v>
      </c>
      <c r="E1659" s="4">
        <v>1</v>
      </c>
      <c r="F1659" s="4" t="s">
        <v>33</v>
      </c>
      <c r="G1659" s="4">
        <v>51885</v>
      </c>
      <c r="H1659" s="4">
        <v>264.3</v>
      </c>
    </row>
    <row r="1660" spans="1:8" hidden="1">
      <c r="A1660" s="4">
        <v>1658</v>
      </c>
      <c r="B1660" s="4">
        <v>16580</v>
      </c>
      <c r="C1660" s="32" t="s">
        <v>2910</v>
      </c>
      <c r="D1660" s="4" t="s">
        <v>4006</v>
      </c>
      <c r="E1660" s="4">
        <v>1</v>
      </c>
      <c r="F1660" s="4" t="s">
        <v>33</v>
      </c>
      <c r="G1660" s="4">
        <v>75456</v>
      </c>
      <c r="H1660" s="4">
        <v>107.9</v>
      </c>
    </row>
    <row r="1661" spans="1:8" hidden="1">
      <c r="A1661" s="4">
        <v>1659</v>
      </c>
      <c r="B1661" s="4">
        <v>16590</v>
      </c>
      <c r="C1661" s="32" t="s">
        <v>2911</v>
      </c>
      <c r="D1661" s="4" t="s">
        <v>4007</v>
      </c>
      <c r="E1661" s="4">
        <v>1</v>
      </c>
      <c r="F1661" s="4" t="s">
        <v>33</v>
      </c>
      <c r="G1661" s="4">
        <v>117729</v>
      </c>
      <c r="H1661" s="4">
        <v>157.4</v>
      </c>
    </row>
    <row r="1662" spans="1:8" ht="75" hidden="1">
      <c r="A1662" s="4">
        <v>1660</v>
      </c>
      <c r="B1662" s="4">
        <v>16600</v>
      </c>
      <c r="C1662" s="32" t="s">
        <v>2912</v>
      </c>
      <c r="D1662" s="4" t="s">
        <v>414</v>
      </c>
      <c r="E1662" s="4">
        <v>1</v>
      </c>
      <c r="F1662" s="4" t="s">
        <v>33</v>
      </c>
      <c r="G1662" s="4">
        <v>37192</v>
      </c>
      <c r="H1662" s="4">
        <v>76.2</v>
      </c>
    </row>
    <row r="1663" spans="1:8" hidden="1">
      <c r="A1663" s="4">
        <v>1661</v>
      </c>
      <c r="B1663" s="4">
        <v>16610</v>
      </c>
      <c r="C1663" s="32" t="s">
        <v>2913</v>
      </c>
      <c r="D1663" s="4" t="s">
        <v>4008</v>
      </c>
      <c r="E1663" s="4">
        <v>1</v>
      </c>
      <c r="F1663" s="4" t="s">
        <v>33</v>
      </c>
      <c r="G1663" s="4">
        <v>3495</v>
      </c>
      <c r="H1663" s="4">
        <v>39.6</v>
      </c>
    </row>
    <row r="1664" spans="1:8" hidden="1">
      <c r="A1664" s="4">
        <v>1662</v>
      </c>
      <c r="B1664" s="4">
        <v>16620</v>
      </c>
      <c r="C1664" s="32" t="s">
        <v>2914</v>
      </c>
      <c r="D1664" s="4" t="s">
        <v>1182</v>
      </c>
      <c r="E1664" s="4">
        <v>1</v>
      </c>
      <c r="F1664" s="4" t="s">
        <v>33</v>
      </c>
      <c r="G1664" s="4">
        <v>2115</v>
      </c>
      <c r="H1664" s="4">
        <v>15.8</v>
      </c>
    </row>
    <row r="1665" spans="1:8" ht="30" hidden="1">
      <c r="A1665" s="4">
        <v>1663</v>
      </c>
      <c r="B1665" s="4">
        <v>16630</v>
      </c>
      <c r="C1665" s="32" t="s">
        <v>2915</v>
      </c>
      <c r="D1665" s="4" t="s">
        <v>415</v>
      </c>
      <c r="E1665" s="4">
        <v>1</v>
      </c>
      <c r="F1665" s="4" t="s">
        <v>33</v>
      </c>
      <c r="G1665" s="4">
        <v>0</v>
      </c>
      <c r="H1665" s="4">
        <v>12.9</v>
      </c>
    </row>
    <row r="1666" spans="1:8" hidden="1">
      <c r="A1666" s="4">
        <v>1664</v>
      </c>
      <c r="B1666" s="4">
        <v>16640</v>
      </c>
      <c r="C1666" s="32" t="s">
        <v>2916</v>
      </c>
      <c r="D1666" s="4" t="s">
        <v>4009</v>
      </c>
      <c r="E1666" s="4">
        <v>1</v>
      </c>
      <c r="F1666" s="4" t="s">
        <v>33</v>
      </c>
      <c r="G1666" s="4">
        <v>1117</v>
      </c>
      <c r="H1666" s="4">
        <v>11.9</v>
      </c>
    </row>
    <row r="1667" spans="1:8" hidden="1">
      <c r="A1667" s="4">
        <v>1665</v>
      </c>
      <c r="B1667" s="4">
        <v>16650</v>
      </c>
      <c r="C1667" s="32" t="s">
        <v>2917</v>
      </c>
      <c r="D1667" s="4" t="s">
        <v>416</v>
      </c>
      <c r="E1667" s="4">
        <v>1</v>
      </c>
      <c r="F1667" s="4" t="s">
        <v>33</v>
      </c>
      <c r="G1667" s="4">
        <v>1401</v>
      </c>
      <c r="H1667" s="4">
        <v>89.1</v>
      </c>
    </row>
    <row r="1668" spans="1:8" ht="45" hidden="1">
      <c r="A1668" s="4">
        <v>1666</v>
      </c>
      <c r="B1668" s="4">
        <v>16660</v>
      </c>
      <c r="C1668" s="32" t="s">
        <v>2918</v>
      </c>
      <c r="D1668" s="4" t="s">
        <v>1183</v>
      </c>
      <c r="E1668" s="4">
        <v>1</v>
      </c>
      <c r="F1668" s="4" t="s">
        <v>356</v>
      </c>
      <c r="G1668" s="4">
        <v>0</v>
      </c>
      <c r="H1668" s="4">
        <v>74.3</v>
      </c>
    </row>
    <row r="1669" spans="1:8" hidden="1">
      <c r="A1669" s="4">
        <v>1667</v>
      </c>
      <c r="B1669" s="4">
        <v>16670</v>
      </c>
      <c r="C1669" s="32" t="s">
        <v>2919</v>
      </c>
      <c r="D1669" s="4" t="s">
        <v>4010</v>
      </c>
      <c r="E1669" s="4">
        <v>1</v>
      </c>
      <c r="F1669" s="4" t="s">
        <v>356</v>
      </c>
      <c r="G1669" s="4">
        <v>6323</v>
      </c>
      <c r="H1669" s="4">
        <v>36.6</v>
      </c>
    </row>
    <row r="1670" spans="1:8" hidden="1">
      <c r="A1670" s="4">
        <v>1668</v>
      </c>
      <c r="B1670" s="4">
        <v>16680</v>
      </c>
      <c r="C1670" s="32" t="s">
        <v>2920</v>
      </c>
      <c r="D1670" s="4" t="s">
        <v>4011</v>
      </c>
      <c r="E1670" s="4">
        <v>1</v>
      </c>
      <c r="F1670" s="4" t="s">
        <v>417</v>
      </c>
      <c r="G1670" s="4">
        <v>49</v>
      </c>
      <c r="H1670" s="4">
        <v>296</v>
      </c>
    </row>
    <row r="1671" spans="1:8" hidden="1">
      <c r="A1671" s="4">
        <v>1669</v>
      </c>
      <c r="B1671" s="4">
        <v>16690</v>
      </c>
      <c r="C1671" s="32" t="s">
        <v>2921</v>
      </c>
      <c r="D1671" s="4" t="s">
        <v>4012</v>
      </c>
      <c r="E1671" s="4">
        <v>1</v>
      </c>
      <c r="F1671" s="4" t="s">
        <v>356</v>
      </c>
      <c r="G1671" s="4">
        <v>7402</v>
      </c>
      <c r="H1671" s="4">
        <v>634.6</v>
      </c>
    </row>
    <row r="1672" spans="1:8" hidden="1">
      <c r="A1672" s="4">
        <v>1670</v>
      </c>
      <c r="B1672" s="4">
        <v>16700</v>
      </c>
      <c r="C1672" s="32" t="s">
        <v>2922</v>
      </c>
      <c r="D1672" s="4" t="s">
        <v>4013</v>
      </c>
      <c r="E1672" s="4">
        <v>1</v>
      </c>
      <c r="F1672" s="4" t="s">
        <v>417</v>
      </c>
      <c r="G1672" s="2">
        <v>49</v>
      </c>
      <c r="H1672" s="2">
        <v>1130.5999999999999</v>
      </c>
    </row>
    <row r="1673" spans="1:8" hidden="1">
      <c r="A1673" s="4">
        <v>1671</v>
      </c>
      <c r="B1673" s="4">
        <v>16710</v>
      </c>
      <c r="C1673" s="32" t="s">
        <v>2923</v>
      </c>
      <c r="D1673" s="4" t="s">
        <v>4014</v>
      </c>
      <c r="E1673" s="4">
        <v>1</v>
      </c>
      <c r="F1673" s="4" t="s">
        <v>356</v>
      </c>
      <c r="G1673" s="4">
        <v>8771</v>
      </c>
      <c r="H1673" s="4">
        <v>705.9</v>
      </c>
    </row>
    <row r="1674" spans="1:8" hidden="1">
      <c r="A1674" s="4">
        <v>1672</v>
      </c>
      <c r="B1674" s="4">
        <v>16720</v>
      </c>
      <c r="C1674" s="32" t="s">
        <v>2924</v>
      </c>
      <c r="D1674" s="4" t="s">
        <v>4015</v>
      </c>
      <c r="E1674" s="4">
        <v>1</v>
      </c>
      <c r="F1674" s="4" t="s">
        <v>417</v>
      </c>
      <c r="G1674" s="4">
        <v>49</v>
      </c>
      <c r="H1674" s="4">
        <v>186.1</v>
      </c>
    </row>
    <row r="1675" spans="1:8" hidden="1">
      <c r="A1675" s="4">
        <v>1673</v>
      </c>
      <c r="B1675" s="4">
        <v>16730</v>
      </c>
      <c r="C1675" s="32" t="s">
        <v>2925</v>
      </c>
      <c r="D1675" s="4" t="s">
        <v>4016</v>
      </c>
      <c r="E1675" s="4"/>
      <c r="F1675" s="4" t="s">
        <v>356</v>
      </c>
      <c r="G1675" s="4">
        <v>3414</v>
      </c>
      <c r="H1675" s="4"/>
    </row>
    <row r="1676" spans="1:8" hidden="1">
      <c r="A1676" s="4">
        <v>1674</v>
      </c>
      <c r="B1676" s="4">
        <v>16740</v>
      </c>
      <c r="C1676" s="32" t="s">
        <v>2926</v>
      </c>
      <c r="D1676" s="4" t="s">
        <v>4017</v>
      </c>
      <c r="E1676" s="4">
        <v>1</v>
      </c>
      <c r="F1676" s="4" t="s">
        <v>417</v>
      </c>
      <c r="G1676" s="4">
        <v>8</v>
      </c>
      <c r="H1676" s="4">
        <v>673.2</v>
      </c>
    </row>
    <row r="1677" spans="1:8" hidden="1">
      <c r="A1677" s="4">
        <v>1675</v>
      </c>
      <c r="B1677" s="4">
        <v>16750</v>
      </c>
      <c r="C1677" s="32" t="s">
        <v>2927</v>
      </c>
      <c r="D1677" s="4" t="s">
        <v>4018</v>
      </c>
      <c r="E1677" s="4">
        <v>1</v>
      </c>
      <c r="F1677" s="4" t="s">
        <v>356</v>
      </c>
      <c r="G1677" s="2">
        <v>4412</v>
      </c>
      <c r="H1677" s="2">
        <v>3300.7</v>
      </c>
    </row>
    <row r="1678" spans="1:8" hidden="1">
      <c r="A1678" s="4">
        <v>1676</v>
      </c>
      <c r="B1678" s="4">
        <v>16760</v>
      </c>
      <c r="C1678" s="32" t="s">
        <v>2928</v>
      </c>
      <c r="D1678" s="4" t="s">
        <v>4019</v>
      </c>
      <c r="E1678" s="4">
        <v>1</v>
      </c>
      <c r="F1678" s="4" t="s">
        <v>417</v>
      </c>
      <c r="G1678" s="4">
        <v>12</v>
      </c>
      <c r="H1678" s="4">
        <v>144.5</v>
      </c>
    </row>
    <row r="1679" spans="1:8" hidden="1">
      <c r="A1679" s="4">
        <v>1677</v>
      </c>
      <c r="B1679" s="4">
        <v>16770</v>
      </c>
      <c r="C1679" s="32" t="s">
        <v>2929</v>
      </c>
      <c r="D1679" s="4" t="s">
        <v>418</v>
      </c>
      <c r="E1679" s="4">
        <v>1</v>
      </c>
      <c r="F1679" s="4" t="s">
        <v>356</v>
      </c>
      <c r="G1679" s="4">
        <v>0</v>
      </c>
      <c r="H1679" s="4">
        <v>691</v>
      </c>
    </row>
    <row r="1680" spans="1:8" hidden="1">
      <c r="A1680" s="4">
        <v>1678</v>
      </c>
      <c r="B1680" s="4">
        <v>16780</v>
      </c>
      <c r="C1680" s="32" t="s">
        <v>2930</v>
      </c>
      <c r="D1680" s="4" t="s">
        <v>419</v>
      </c>
      <c r="E1680" s="4"/>
      <c r="F1680" s="4" t="s">
        <v>356</v>
      </c>
      <c r="G1680" s="4">
        <v>2606</v>
      </c>
      <c r="H1680" s="4"/>
    </row>
    <row r="1681" spans="1:8" hidden="1">
      <c r="A1681" s="4">
        <v>1679</v>
      </c>
      <c r="B1681" s="4">
        <v>16790</v>
      </c>
      <c r="C1681" s="32" t="s">
        <v>2931</v>
      </c>
      <c r="D1681" s="3" t="s">
        <v>420</v>
      </c>
      <c r="E1681" s="4">
        <v>1</v>
      </c>
      <c r="F1681" s="4" t="s">
        <v>356</v>
      </c>
      <c r="G1681" s="2">
        <v>2606</v>
      </c>
      <c r="H1681" s="2">
        <v>100177.1</v>
      </c>
    </row>
    <row r="1682" spans="1:8" hidden="1">
      <c r="A1682" s="4">
        <v>1680</v>
      </c>
      <c r="B1682" s="4">
        <v>16800</v>
      </c>
      <c r="C1682" s="32" t="s">
        <v>2932</v>
      </c>
      <c r="D1682" s="3" t="s">
        <v>421</v>
      </c>
      <c r="E1682" s="4">
        <v>1</v>
      </c>
      <c r="F1682" s="4" t="s">
        <v>356</v>
      </c>
      <c r="G1682" s="2">
        <v>8292</v>
      </c>
      <c r="H1682" s="2">
        <v>82918.399999999994</v>
      </c>
    </row>
    <row r="1683" spans="1:8" hidden="1">
      <c r="A1683" s="4">
        <v>1681</v>
      </c>
      <c r="B1683" s="4">
        <v>16810</v>
      </c>
      <c r="C1683" s="32" t="s">
        <v>2933</v>
      </c>
      <c r="D1683" s="4" t="s">
        <v>422</v>
      </c>
      <c r="E1683" s="4">
        <v>1</v>
      </c>
      <c r="F1683" s="4" t="s">
        <v>20</v>
      </c>
      <c r="G1683" s="2">
        <v>0</v>
      </c>
      <c r="H1683" s="2">
        <v>40241.5</v>
      </c>
    </row>
    <row r="1684" spans="1:8" hidden="1">
      <c r="A1684" s="4">
        <v>1682</v>
      </c>
      <c r="B1684" s="4">
        <v>16820</v>
      </c>
      <c r="C1684" s="32" t="s">
        <v>2934</v>
      </c>
      <c r="D1684" s="4" t="s">
        <v>423</v>
      </c>
      <c r="E1684" s="4"/>
      <c r="F1684" s="4" t="s">
        <v>20</v>
      </c>
      <c r="G1684" s="4">
        <v>25</v>
      </c>
      <c r="H1684" s="4"/>
    </row>
    <row r="1685" spans="1:8" hidden="1">
      <c r="A1685" s="4">
        <v>1683</v>
      </c>
      <c r="B1685" s="4">
        <v>16830</v>
      </c>
      <c r="C1685" s="32" t="s">
        <v>2935</v>
      </c>
      <c r="D1685" s="4" t="s">
        <v>424</v>
      </c>
      <c r="E1685" s="4">
        <v>1</v>
      </c>
      <c r="F1685" s="4" t="s">
        <v>20</v>
      </c>
      <c r="G1685" s="2">
        <v>26</v>
      </c>
      <c r="H1685" s="2">
        <v>1356.3</v>
      </c>
    </row>
    <row r="1686" spans="1:8" hidden="1">
      <c r="A1686" s="4">
        <v>1684</v>
      </c>
      <c r="B1686" s="4">
        <v>16840</v>
      </c>
      <c r="C1686" s="32" t="s">
        <v>2936</v>
      </c>
      <c r="D1686" s="4" t="s">
        <v>425</v>
      </c>
      <c r="E1686" s="4">
        <v>1</v>
      </c>
      <c r="F1686" s="4" t="s">
        <v>20</v>
      </c>
      <c r="G1686" s="2">
        <v>38</v>
      </c>
      <c r="H1686" s="2">
        <v>1356.3</v>
      </c>
    </row>
    <row r="1687" spans="1:8" hidden="1">
      <c r="A1687" s="4">
        <v>1685</v>
      </c>
      <c r="B1687" s="4">
        <v>16850</v>
      </c>
      <c r="C1687" s="32" t="s">
        <v>2937</v>
      </c>
      <c r="D1687" s="4" t="s">
        <v>426</v>
      </c>
      <c r="E1687" s="4">
        <v>1</v>
      </c>
      <c r="F1687" s="4" t="s">
        <v>20</v>
      </c>
      <c r="G1687" s="4">
        <v>41</v>
      </c>
      <c r="H1687" s="4">
        <v>280.2</v>
      </c>
    </row>
    <row r="1688" spans="1:8" hidden="1">
      <c r="A1688" s="4">
        <v>1686</v>
      </c>
      <c r="B1688" s="4">
        <v>16860</v>
      </c>
      <c r="C1688" s="32" t="s">
        <v>2938</v>
      </c>
      <c r="D1688" s="4" t="s">
        <v>427</v>
      </c>
      <c r="E1688" s="4">
        <v>1</v>
      </c>
      <c r="F1688" s="4" t="s">
        <v>20</v>
      </c>
      <c r="G1688" s="4">
        <v>54</v>
      </c>
      <c r="H1688" s="4">
        <v>280.2</v>
      </c>
    </row>
    <row r="1689" spans="1:8" ht="45" hidden="1">
      <c r="A1689" s="4">
        <v>1687</v>
      </c>
      <c r="B1689" s="4">
        <v>16870</v>
      </c>
      <c r="C1689" s="32" t="s">
        <v>2939</v>
      </c>
      <c r="D1689" s="4" t="s">
        <v>4020</v>
      </c>
      <c r="E1689" s="4">
        <v>1</v>
      </c>
      <c r="F1689" s="4" t="s">
        <v>33</v>
      </c>
      <c r="G1689" s="4">
        <v>0</v>
      </c>
      <c r="H1689" s="4">
        <v>347.5</v>
      </c>
    </row>
    <row r="1690" spans="1:8" hidden="1">
      <c r="A1690" s="4">
        <v>1688</v>
      </c>
      <c r="B1690" s="4">
        <v>16880</v>
      </c>
      <c r="C1690" s="32" t="s">
        <v>2940</v>
      </c>
      <c r="D1690" s="4" t="s">
        <v>4021</v>
      </c>
      <c r="E1690" s="4">
        <v>1</v>
      </c>
      <c r="F1690" s="4" t="s">
        <v>33</v>
      </c>
      <c r="G1690" s="4">
        <v>6532</v>
      </c>
      <c r="H1690" s="4">
        <v>145.5</v>
      </c>
    </row>
    <row r="1691" spans="1:8" hidden="1">
      <c r="A1691" s="4">
        <v>1689</v>
      </c>
      <c r="B1691" s="4">
        <v>16890</v>
      </c>
      <c r="C1691" s="32" t="s">
        <v>2941</v>
      </c>
      <c r="D1691" s="4" t="s">
        <v>4022</v>
      </c>
      <c r="E1691" s="4">
        <v>1</v>
      </c>
      <c r="F1691" s="4" t="s">
        <v>33</v>
      </c>
      <c r="G1691" s="4">
        <v>7512</v>
      </c>
      <c r="H1691" s="4">
        <v>159.4</v>
      </c>
    </row>
    <row r="1692" spans="1:8" hidden="1">
      <c r="A1692" s="4">
        <v>1690</v>
      </c>
      <c r="B1692" s="4">
        <v>16900</v>
      </c>
      <c r="C1692" s="32" t="s">
        <v>2942</v>
      </c>
      <c r="D1692" s="4" t="s">
        <v>4023</v>
      </c>
      <c r="E1692" s="4"/>
      <c r="F1692" s="4" t="s">
        <v>33</v>
      </c>
      <c r="G1692" s="4">
        <v>8572</v>
      </c>
      <c r="H1692" s="4"/>
    </row>
    <row r="1693" spans="1:8" hidden="1">
      <c r="A1693" s="4">
        <v>1691</v>
      </c>
      <c r="B1693" s="4">
        <v>16910</v>
      </c>
      <c r="C1693" s="32" t="s">
        <v>2943</v>
      </c>
      <c r="D1693" s="4" t="s">
        <v>4024</v>
      </c>
      <c r="E1693" s="4">
        <v>1</v>
      </c>
      <c r="F1693" s="4" t="s">
        <v>33</v>
      </c>
      <c r="G1693" s="2">
        <v>15647</v>
      </c>
      <c r="H1693" s="2">
        <v>9792.1</v>
      </c>
    </row>
    <row r="1694" spans="1:8" hidden="1">
      <c r="A1694" s="4">
        <v>1692</v>
      </c>
      <c r="B1694" s="4">
        <v>16920</v>
      </c>
      <c r="C1694" s="32" t="s">
        <v>2944</v>
      </c>
      <c r="D1694" s="4" t="s">
        <v>4025</v>
      </c>
      <c r="E1694" s="4">
        <v>1</v>
      </c>
      <c r="F1694" s="4" t="s">
        <v>33</v>
      </c>
      <c r="G1694" s="2">
        <v>19664</v>
      </c>
      <c r="H1694" s="2">
        <v>4313.3999999999996</v>
      </c>
    </row>
    <row r="1695" spans="1:8" hidden="1">
      <c r="A1695" s="4">
        <v>1693</v>
      </c>
      <c r="B1695" s="4">
        <v>16930</v>
      </c>
      <c r="C1695" s="32" t="s">
        <v>2945</v>
      </c>
      <c r="D1695" s="4" t="s">
        <v>428</v>
      </c>
      <c r="E1695" s="4"/>
      <c r="F1695" s="4" t="s">
        <v>33</v>
      </c>
      <c r="G1695" s="4">
        <v>0</v>
      </c>
      <c r="H1695" s="4"/>
    </row>
    <row r="1696" spans="1:8" hidden="1">
      <c r="A1696" s="4">
        <v>1694</v>
      </c>
      <c r="B1696" s="4">
        <v>16940</v>
      </c>
      <c r="C1696" s="32" t="s">
        <v>2946</v>
      </c>
      <c r="D1696" s="4" t="s">
        <v>4026</v>
      </c>
      <c r="E1696" s="4">
        <v>1</v>
      </c>
      <c r="F1696" s="4" t="s">
        <v>33</v>
      </c>
      <c r="G1696" s="4">
        <v>4393</v>
      </c>
      <c r="H1696" s="4">
        <v>494</v>
      </c>
    </row>
    <row r="1697" spans="1:8" hidden="1">
      <c r="A1697" s="4">
        <v>1695</v>
      </c>
      <c r="B1697" s="4">
        <v>16950</v>
      </c>
      <c r="C1697" s="32" t="s">
        <v>2947</v>
      </c>
      <c r="D1697" s="4" t="s">
        <v>4027</v>
      </c>
      <c r="E1697" s="4">
        <v>1</v>
      </c>
      <c r="F1697" s="4" t="s">
        <v>33</v>
      </c>
      <c r="G1697" s="4">
        <v>6023</v>
      </c>
      <c r="H1697" s="4">
        <v>538.6</v>
      </c>
    </row>
    <row r="1698" spans="1:8" hidden="1">
      <c r="A1698" s="4">
        <v>1696</v>
      </c>
      <c r="B1698" s="4">
        <v>16960</v>
      </c>
      <c r="C1698" s="32" t="s">
        <v>2948</v>
      </c>
      <c r="D1698" s="4" t="s">
        <v>4028</v>
      </c>
      <c r="E1698" s="4">
        <v>1</v>
      </c>
      <c r="F1698" s="4" t="s">
        <v>33</v>
      </c>
      <c r="G1698" s="4">
        <v>7396</v>
      </c>
      <c r="H1698" s="4">
        <v>815.8</v>
      </c>
    </row>
    <row r="1699" spans="1:8" hidden="1">
      <c r="A1699" s="4">
        <v>1697</v>
      </c>
      <c r="B1699" s="4">
        <v>16970</v>
      </c>
      <c r="C1699" s="32" t="s">
        <v>2949</v>
      </c>
      <c r="D1699" s="4" t="s">
        <v>4029</v>
      </c>
      <c r="E1699" s="4"/>
      <c r="F1699" s="4" t="s">
        <v>33</v>
      </c>
      <c r="G1699" s="4">
        <v>12956</v>
      </c>
      <c r="H1699" s="4"/>
    </row>
    <row r="1700" spans="1:8" hidden="1">
      <c r="A1700" s="4">
        <v>1698</v>
      </c>
      <c r="B1700" s="4">
        <v>16980</v>
      </c>
      <c r="C1700" s="32" t="s">
        <v>2950</v>
      </c>
      <c r="D1700" s="4" t="s">
        <v>4030</v>
      </c>
      <c r="E1700" s="4">
        <v>1</v>
      </c>
      <c r="F1700" s="4" t="s">
        <v>33</v>
      </c>
      <c r="G1700" s="4">
        <v>17273</v>
      </c>
      <c r="H1700" s="4">
        <v>15.8</v>
      </c>
    </row>
    <row r="1701" spans="1:8" hidden="1">
      <c r="A1701" s="4">
        <v>1699</v>
      </c>
      <c r="B1701" s="4">
        <v>16990</v>
      </c>
      <c r="C1701" s="32" t="s">
        <v>2951</v>
      </c>
      <c r="D1701" s="4" t="s">
        <v>429</v>
      </c>
      <c r="E1701" s="4">
        <v>1</v>
      </c>
      <c r="F1701" s="4" t="s">
        <v>9</v>
      </c>
      <c r="G1701" s="4">
        <v>0</v>
      </c>
      <c r="H1701" s="4">
        <v>21.8</v>
      </c>
    </row>
    <row r="1702" spans="1:8" ht="30" hidden="1">
      <c r="A1702" s="4">
        <v>1700</v>
      </c>
      <c r="B1702" s="4">
        <v>17000</v>
      </c>
      <c r="C1702" s="32" t="s">
        <v>2952</v>
      </c>
      <c r="D1702" s="4" t="s">
        <v>430</v>
      </c>
      <c r="E1702" s="4"/>
      <c r="F1702" s="4" t="s">
        <v>9</v>
      </c>
      <c r="G1702" s="4">
        <v>63</v>
      </c>
      <c r="H1702" s="4"/>
    </row>
    <row r="1703" spans="1:8" hidden="1">
      <c r="A1703" s="4">
        <v>1701</v>
      </c>
      <c r="B1703" s="4">
        <v>17010</v>
      </c>
      <c r="C1703" s="32" t="s">
        <v>2953</v>
      </c>
      <c r="D1703" s="4" t="s">
        <v>431</v>
      </c>
      <c r="E1703" s="4">
        <v>1</v>
      </c>
      <c r="F1703" s="4" t="s">
        <v>33</v>
      </c>
      <c r="G1703" s="4">
        <v>0</v>
      </c>
      <c r="H1703" s="4">
        <v>105.9</v>
      </c>
    </row>
    <row r="1704" spans="1:8" hidden="1">
      <c r="A1704" s="4">
        <v>1702</v>
      </c>
      <c r="B1704" s="4">
        <v>17020</v>
      </c>
      <c r="C1704" s="32" t="s">
        <v>2954</v>
      </c>
      <c r="D1704" s="4" t="s">
        <v>4031</v>
      </c>
      <c r="E1704" s="4">
        <v>1</v>
      </c>
      <c r="F1704" s="4" t="s">
        <v>33</v>
      </c>
      <c r="G1704" s="4">
        <v>5730</v>
      </c>
      <c r="H1704" s="4">
        <v>129.69999999999999</v>
      </c>
    </row>
    <row r="1705" spans="1:8" hidden="1">
      <c r="A1705" s="4">
        <v>1703</v>
      </c>
      <c r="B1705" s="4">
        <v>17030</v>
      </c>
      <c r="C1705" s="32" t="s">
        <v>2955</v>
      </c>
      <c r="D1705" s="4" t="s">
        <v>4032</v>
      </c>
      <c r="E1705" s="4">
        <v>1</v>
      </c>
      <c r="F1705" s="4" t="s">
        <v>33</v>
      </c>
      <c r="G1705" s="4">
        <v>6711</v>
      </c>
      <c r="H1705" s="4">
        <v>160.4</v>
      </c>
    </row>
    <row r="1706" spans="1:8" hidden="1">
      <c r="A1706" s="4">
        <v>1704</v>
      </c>
      <c r="B1706" s="4">
        <v>17040</v>
      </c>
      <c r="C1706" s="32" t="s">
        <v>2956</v>
      </c>
      <c r="D1706" s="4" t="s">
        <v>4033</v>
      </c>
      <c r="E1706" s="4">
        <v>1</v>
      </c>
      <c r="F1706" s="4" t="s">
        <v>33</v>
      </c>
      <c r="G1706" s="4">
        <v>7771</v>
      </c>
      <c r="H1706" s="4">
        <v>203.9</v>
      </c>
    </row>
    <row r="1707" spans="1:8" hidden="1">
      <c r="A1707" s="4">
        <v>1705</v>
      </c>
      <c r="B1707" s="4">
        <v>17050</v>
      </c>
      <c r="C1707" s="32" t="s">
        <v>2957</v>
      </c>
      <c r="D1707" s="4" t="s">
        <v>4034</v>
      </c>
      <c r="E1707" s="4">
        <v>1</v>
      </c>
      <c r="F1707" s="4" t="s">
        <v>33</v>
      </c>
      <c r="G1707" s="4">
        <v>13674</v>
      </c>
      <c r="H1707" s="4">
        <v>306.89999999999998</v>
      </c>
    </row>
    <row r="1708" spans="1:8" hidden="1">
      <c r="A1708" s="4">
        <v>1706</v>
      </c>
      <c r="B1708" s="4">
        <v>17060</v>
      </c>
      <c r="C1708" s="32" t="s">
        <v>2958</v>
      </c>
      <c r="D1708" s="4" t="s">
        <v>4035</v>
      </c>
      <c r="E1708" s="4">
        <v>1</v>
      </c>
      <c r="F1708" s="4" t="s">
        <v>33</v>
      </c>
      <c r="G1708" s="4">
        <v>17690</v>
      </c>
      <c r="H1708" s="4">
        <v>424.7</v>
      </c>
    </row>
    <row r="1709" spans="1:8" ht="60" hidden="1">
      <c r="A1709" s="4">
        <v>1707</v>
      </c>
      <c r="B1709" s="4">
        <v>17070</v>
      </c>
      <c r="C1709" s="32" t="s">
        <v>2959</v>
      </c>
      <c r="D1709" s="4" t="s">
        <v>433</v>
      </c>
      <c r="E1709" s="4"/>
      <c r="F1709" s="4" t="s">
        <v>432</v>
      </c>
      <c r="G1709" s="4">
        <v>132</v>
      </c>
      <c r="H1709" s="4"/>
    </row>
    <row r="1710" spans="1:8" ht="30" hidden="1">
      <c r="A1710" s="4">
        <v>1708</v>
      </c>
      <c r="B1710" s="4">
        <v>17080</v>
      </c>
      <c r="C1710" s="32" t="s">
        <v>2960</v>
      </c>
      <c r="D1710" s="4" t="s">
        <v>1184</v>
      </c>
      <c r="E1710" s="4">
        <v>1</v>
      </c>
      <c r="F1710" s="4" t="s">
        <v>432</v>
      </c>
      <c r="G1710" s="4">
        <v>483</v>
      </c>
      <c r="H1710" s="4">
        <v>29.7</v>
      </c>
    </row>
    <row r="1711" spans="1:8" ht="30" hidden="1">
      <c r="A1711" s="4">
        <v>1709</v>
      </c>
      <c r="B1711" s="4">
        <v>17090</v>
      </c>
      <c r="C1711" s="32" t="s">
        <v>2961</v>
      </c>
      <c r="D1711" s="4" t="s">
        <v>1185</v>
      </c>
      <c r="E1711" s="4">
        <v>1</v>
      </c>
      <c r="F1711" s="4" t="s">
        <v>356</v>
      </c>
      <c r="G1711" s="4">
        <v>796</v>
      </c>
      <c r="H1711" s="4">
        <v>74.3</v>
      </c>
    </row>
    <row r="1712" spans="1:8" ht="75" hidden="1">
      <c r="A1712" s="4">
        <v>1710</v>
      </c>
      <c r="B1712" s="4">
        <v>17100</v>
      </c>
      <c r="C1712" s="32" t="s">
        <v>2962</v>
      </c>
      <c r="D1712" s="4" t="s">
        <v>4036</v>
      </c>
      <c r="E1712" s="4">
        <v>1</v>
      </c>
      <c r="F1712" s="4" t="s">
        <v>33</v>
      </c>
      <c r="G1712" s="4">
        <v>0</v>
      </c>
      <c r="H1712" s="4">
        <v>35.6</v>
      </c>
    </row>
    <row r="1713" spans="1:8" hidden="1">
      <c r="A1713" s="4">
        <v>1711</v>
      </c>
      <c r="B1713" s="4">
        <v>17110</v>
      </c>
      <c r="C1713" s="32" t="s">
        <v>2963</v>
      </c>
      <c r="D1713" s="4" t="s">
        <v>1186</v>
      </c>
      <c r="E1713" s="4">
        <v>1</v>
      </c>
      <c r="F1713" s="4" t="s">
        <v>33</v>
      </c>
      <c r="G1713" s="4">
        <v>11101</v>
      </c>
      <c r="H1713" s="4">
        <v>107.9</v>
      </c>
    </row>
    <row r="1714" spans="1:8" hidden="1">
      <c r="A1714" s="4">
        <v>1712</v>
      </c>
      <c r="B1714" s="4">
        <v>17120</v>
      </c>
      <c r="C1714" s="32" t="s">
        <v>2964</v>
      </c>
      <c r="D1714" s="4" t="s">
        <v>1187</v>
      </c>
      <c r="E1714" s="4">
        <v>1</v>
      </c>
      <c r="F1714" s="4" t="s">
        <v>33</v>
      </c>
      <c r="G1714" s="4">
        <v>12514</v>
      </c>
      <c r="H1714" s="4">
        <v>145.5</v>
      </c>
    </row>
    <row r="1715" spans="1:8" hidden="1">
      <c r="A1715" s="4">
        <v>1713</v>
      </c>
      <c r="B1715" s="4">
        <v>17130</v>
      </c>
      <c r="C1715" s="32" t="s">
        <v>2965</v>
      </c>
      <c r="D1715" s="4" t="s">
        <v>1188</v>
      </c>
      <c r="E1715" s="4">
        <v>1</v>
      </c>
      <c r="F1715" s="4" t="s">
        <v>33</v>
      </c>
      <c r="G1715" s="4">
        <v>14749</v>
      </c>
      <c r="H1715" s="4">
        <v>602.9</v>
      </c>
    </row>
    <row r="1716" spans="1:8" hidden="1">
      <c r="A1716" s="4">
        <v>1714</v>
      </c>
      <c r="B1716" s="4">
        <v>17140</v>
      </c>
      <c r="C1716" s="32" t="s">
        <v>2966</v>
      </c>
      <c r="D1716" s="4" t="s">
        <v>1189</v>
      </c>
      <c r="E1716" s="4">
        <v>1</v>
      </c>
      <c r="F1716" s="4" t="s">
        <v>33</v>
      </c>
      <c r="G1716" s="2">
        <v>28592</v>
      </c>
      <c r="H1716" s="2">
        <v>1694.9</v>
      </c>
    </row>
    <row r="1717" spans="1:8" hidden="1">
      <c r="A1717" s="4">
        <v>1715</v>
      </c>
      <c r="B1717" s="4">
        <v>17150</v>
      </c>
      <c r="C1717" s="32" t="s">
        <v>2967</v>
      </c>
      <c r="D1717" s="4" t="s">
        <v>1190</v>
      </c>
      <c r="E1717" s="4">
        <v>1</v>
      </c>
      <c r="F1717" s="4" t="s">
        <v>33</v>
      </c>
      <c r="G1717" s="2">
        <v>36107</v>
      </c>
      <c r="H1717" s="2">
        <v>3587.8</v>
      </c>
    </row>
    <row r="1718" spans="1:8" ht="30" hidden="1">
      <c r="A1718" s="4">
        <v>1716</v>
      </c>
      <c r="B1718" s="4">
        <v>17160</v>
      </c>
      <c r="C1718" s="32" t="s">
        <v>2968</v>
      </c>
      <c r="D1718" s="4" t="s">
        <v>434</v>
      </c>
      <c r="E1718" s="4"/>
      <c r="F1718" s="4" t="s">
        <v>33</v>
      </c>
      <c r="G1718" s="4">
        <v>644</v>
      </c>
      <c r="H1718" s="4"/>
    </row>
    <row r="1719" spans="1:8" ht="30" hidden="1">
      <c r="A1719" s="4">
        <v>1717</v>
      </c>
      <c r="B1719" s="4">
        <v>17170</v>
      </c>
      <c r="C1719" s="32" t="s">
        <v>2969</v>
      </c>
      <c r="D1719" s="4" t="s">
        <v>435</v>
      </c>
      <c r="E1719" s="4">
        <v>1</v>
      </c>
      <c r="F1719" s="4" t="s">
        <v>33</v>
      </c>
      <c r="G1719" s="4">
        <v>0</v>
      </c>
      <c r="H1719" s="4">
        <v>140.6</v>
      </c>
    </row>
    <row r="1720" spans="1:8" ht="30" hidden="1">
      <c r="A1720" s="4">
        <v>1718</v>
      </c>
      <c r="B1720" s="4">
        <v>17180</v>
      </c>
      <c r="C1720" s="32" t="s">
        <v>2970</v>
      </c>
      <c r="D1720" s="4" t="s">
        <v>436</v>
      </c>
      <c r="E1720" s="4">
        <v>1</v>
      </c>
      <c r="F1720" s="4" t="s">
        <v>33</v>
      </c>
      <c r="G1720" s="4">
        <v>2686</v>
      </c>
      <c r="H1720" s="4">
        <v>152.5</v>
      </c>
    </row>
    <row r="1721" spans="1:8" ht="30" hidden="1">
      <c r="A1721" s="4">
        <v>1719</v>
      </c>
      <c r="B1721" s="4">
        <v>17190</v>
      </c>
      <c r="C1721" s="32" t="s">
        <v>2971</v>
      </c>
      <c r="D1721" s="4" t="s">
        <v>1191</v>
      </c>
      <c r="E1721" s="4">
        <v>1</v>
      </c>
      <c r="F1721" s="4" t="s">
        <v>33</v>
      </c>
      <c r="G1721" s="4">
        <v>0</v>
      </c>
      <c r="H1721" s="4">
        <v>171.3</v>
      </c>
    </row>
    <row r="1722" spans="1:8" ht="75" hidden="1">
      <c r="A1722" s="4">
        <v>1720</v>
      </c>
      <c r="B1722" s="4">
        <v>17200</v>
      </c>
      <c r="C1722" s="32" t="s">
        <v>2972</v>
      </c>
      <c r="D1722" s="4" t="s">
        <v>1192</v>
      </c>
      <c r="E1722" s="4">
        <v>1</v>
      </c>
      <c r="F1722" s="4" t="s">
        <v>20</v>
      </c>
      <c r="G1722" s="4">
        <v>0</v>
      </c>
      <c r="H1722" s="4">
        <v>218.8</v>
      </c>
    </row>
    <row r="1723" spans="1:8" hidden="1">
      <c r="A1723" s="4">
        <v>1721</v>
      </c>
      <c r="B1723" s="4">
        <v>17210</v>
      </c>
      <c r="C1723" s="32" t="s">
        <v>2973</v>
      </c>
      <c r="D1723" s="4" t="s">
        <v>4037</v>
      </c>
      <c r="E1723" s="4">
        <v>1</v>
      </c>
      <c r="F1723" s="4" t="s">
        <v>20</v>
      </c>
      <c r="G1723" s="4">
        <v>52</v>
      </c>
      <c r="H1723" s="4">
        <v>252.5</v>
      </c>
    </row>
    <row r="1724" spans="1:8" hidden="1">
      <c r="A1724" s="4">
        <v>1722</v>
      </c>
      <c r="B1724" s="4">
        <v>17220</v>
      </c>
      <c r="C1724" s="32" t="s">
        <v>2974</v>
      </c>
      <c r="D1724" s="4" t="s">
        <v>4038</v>
      </c>
      <c r="E1724" s="4">
        <v>1</v>
      </c>
      <c r="F1724" s="4" t="s">
        <v>20</v>
      </c>
      <c r="G1724" s="4">
        <v>52</v>
      </c>
      <c r="H1724" s="4">
        <v>340.6</v>
      </c>
    </row>
    <row r="1725" spans="1:8" hidden="1">
      <c r="A1725" s="4">
        <v>1723</v>
      </c>
      <c r="B1725" s="4">
        <v>17230</v>
      </c>
      <c r="C1725" s="32" t="s">
        <v>2975</v>
      </c>
      <c r="D1725" s="4" t="s">
        <v>4039</v>
      </c>
      <c r="E1725" s="4">
        <v>1</v>
      </c>
      <c r="F1725" s="4" t="s">
        <v>20</v>
      </c>
      <c r="G1725" s="4">
        <v>44</v>
      </c>
      <c r="H1725" s="4">
        <v>183.2</v>
      </c>
    </row>
    <row r="1726" spans="1:8" hidden="1">
      <c r="A1726" s="4">
        <v>1724</v>
      </c>
      <c r="B1726" s="4">
        <v>17240</v>
      </c>
      <c r="C1726" s="32" t="s">
        <v>2976</v>
      </c>
      <c r="D1726" s="4" t="s">
        <v>4040</v>
      </c>
      <c r="E1726" s="4">
        <v>1</v>
      </c>
      <c r="F1726" s="4" t="s">
        <v>20</v>
      </c>
      <c r="G1726" s="4">
        <v>44</v>
      </c>
      <c r="H1726" s="4">
        <v>211.9</v>
      </c>
    </row>
    <row r="1727" spans="1:8" hidden="1">
      <c r="A1727" s="4">
        <v>1725</v>
      </c>
      <c r="B1727" s="4">
        <v>17250</v>
      </c>
      <c r="C1727" s="32" t="s">
        <v>2977</v>
      </c>
      <c r="D1727" s="4" t="s">
        <v>4041</v>
      </c>
      <c r="E1727" s="4">
        <v>1</v>
      </c>
      <c r="F1727" s="4" t="s">
        <v>20</v>
      </c>
      <c r="G1727" s="4">
        <v>52</v>
      </c>
      <c r="H1727" s="4">
        <v>206.9</v>
      </c>
    </row>
    <row r="1728" spans="1:8" hidden="1">
      <c r="A1728" s="4">
        <v>1726</v>
      </c>
      <c r="B1728" s="4">
        <v>17260</v>
      </c>
      <c r="C1728" s="32" t="s">
        <v>2978</v>
      </c>
      <c r="D1728" s="4" t="s">
        <v>4042</v>
      </c>
      <c r="E1728" s="4">
        <v>1</v>
      </c>
      <c r="F1728" s="4" t="s">
        <v>20</v>
      </c>
      <c r="G1728" s="4">
        <v>52</v>
      </c>
      <c r="H1728" s="4">
        <v>244.5</v>
      </c>
    </row>
    <row r="1729" spans="1:8" hidden="1">
      <c r="A1729" s="4">
        <v>1727</v>
      </c>
      <c r="B1729" s="4">
        <v>17270</v>
      </c>
      <c r="C1729" s="32" t="s">
        <v>2979</v>
      </c>
      <c r="D1729" s="4" t="s">
        <v>4043</v>
      </c>
      <c r="E1729" s="4">
        <v>1</v>
      </c>
      <c r="F1729" s="4" t="s">
        <v>20</v>
      </c>
      <c r="G1729" s="4">
        <v>44</v>
      </c>
      <c r="H1729" s="4">
        <v>196</v>
      </c>
    </row>
    <row r="1730" spans="1:8" hidden="1">
      <c r="A1730" s="4">
        <v>1728</v>
      </c>
      <c r="B1730" s="4">
        <v>17280</v>
      </c>
      <c r="C1730" s="32" t="s">
        <v>2980</v>
      </c>
      <c r="D1730" s="4" t="s">
        <v>4044</v>
      </c>
      <c r="E1730" s="4">
        <v>1</v>
      </c>
      <c r="F1730" s="4" t="s">
        <v>20</v>
      </c>
      <c r="G1730" s="4">
        <v>44</v>
      </c>
      <c r="H1730" s="4">
        <v>459.4</v>
      </c>
    </row>
    <row r="1731" spans="1:8" ht="45" hidden="1">
      <c r="A1731" s="4">
        <v>1729</v>
      </c>
      <c r="B1731" s="4">
        <v>17290</v>
      </c>
      <c r="C1731" s="32" t="s">
        <v>2981</v>
      </c>
      <c r="D1731" s="4" t="s">
        <v>437</v>
      </c>
      <c r="E1731" s="4">
        <v>1</v>
      </c>
      <c r="F1731" s="4" t="s">
        <v>20</v>
      </c>
      <c r="G1731" s="4">
        <v>0</v>
      </c>
      <c r="H1731" s="4">
        <v>232.7</v>
      </c>
    </row>
    <row r="1732" spans="1:8" hidden="1">
      <c r="A1732" s="4">
        <v>1730</v>
      </c>
      <c r="B1732" s="4">
        <v>17300</v>
      </c>
      <c r="C1732" s="32" t="s">
        <v>2982</v>
      </c>
      <c r="D1732" s="4" t="s">
        <v>4045</v>
      </c>
      <c r="E1732" s="4"/>
      <c r="F1732" s="4" t="s">
        <v>20</v>
      </c>
      <c r="G1732" s="4">
        <v>45</v>
      </c>
      <c r="H1732" s="4"/>
    </row>
    <row r="1733" spans="1:8" hidden="1">
      <c r="A1733" s="4">
        <v>1731</v>
      </c>
      <c r="B1733" s="4">
        <v>17310</v>
      </c>
      <c r="C1733" s="32" t="s">
        <v>2983</v>
      </c>
      <c r="D1733" s="4" t="s">
        <v>4046</v>
      </c>
      <c r="E1733" s="4">
        <v>1</v>
      </c>
      <c r="F1733" s="4" t="s">
        <v>20</v>
      </c>
      <c r="G1733" s="2">
        <v>22</v>
      </c>
      <c r="H1733" s="2">
        <v>1304.8</v>
      </c>
    </row>
    <row r="1734" spans="1:8" hidden="1">
      <c r="A1734" s="4">
        <v>1732</v>
      </c>
      <c r="B1734" s="4">
        <v>17320</v>
      </c>
      <c r="C1734" s="32" t="s">
        <v>2984</v>
      </c>
      <c r="D1734" s="4" t="s">
        <v>4047</v>
      </c>
      <c r="E1734" s="4">
        <v>1</v>
      </c>
      <c r="F1734" s="4" t="s">
        <v>20</v>
      </c>
      <c r="G1734" s="2">
        <v>22</v>
      </c>
      <c r="H1734" s="2">
        <v>1380.1</v>
      </c>
    </row>
    <row r="1735" spans="1:8" hidden="1">
      <c r="A1735" s="4">
        <v>1733</v>
      </c>
      <c r="B1735" s="4">
        <v>17330</v>
      </c>
      <c r="C1735" s="32" t="s">
        <v>2985</v>
      </c>
      <c r="D1735" s="4" t="s">
        <v>4048</v>
      </c>
      <c r="E1735" s="4">
        <v>1</v>
      </c>
      <c r="F1735" s="4" t="s">
        <v>20</v>
      </c>
      <c r="G1735" s="2">
        <v>22</v>
      </c>
      <c r="H1735" s="2">
        <v>1662.2</v>
      </c>
    </row>
    <row r="1736" spans="1:8" hidden="1">
      <c r="A1736" s="4">
        <v>1734</v>
      </c>
      <c r="B1736" s="4">
        <v>17340</v>
      </c>
      <c r="C1736" s="32" t="s">
        <v>2986</v>
      </c>
      <c r="D1736" s="4" t="s">
        <v>4049</v>
      </c>
      <c r="E1736" s="4">
        <v>1</v>
      </c>
      <c r="F1736" s="4" t="s">
        <v>20</v>
      </c>
      <c r="G1736" s="2">
        <v>11</v>
      </c>
      <c r="H1736" s="2">
        <v>1686</v>
      </c>
    </row>
    <row r="1737" spans="1:8" hidden="1">
      <c r="A1737" s="4">
        <v>1735</v>
      </c>
      <c r="B1737" s="4">
        <v>17350</v>
      </c>
      <c r="C1737" s="32" t="s">
        <v>2987</v>
      </c>
      <c r="D1737" s="4" t="s">
        <v>4050</v>
      </c>
      <c r="E1737" s="4">
        <v>1</v>
      </c>
      <c r="F1737" s="4" t="s">
        <v>20</v>
      </c>
      <c r="G1737" s="2">
        <v>55</v>
      </c>
      <c r="H1737" s="2">
        <v>1945.4</v>
      </c>
    </row>
    <row r="1738" spans="1:8" hidden="1">
      <c r="A1738" s="4">
        <v>1736</v>
      </c>
      <c r="B1738" s="4">
        <v>17360</v>
      </c>
      <c r="C1738" s="32" t="s">
        <v>2988</v>
      </c>
      <c r="D1738" s="4" t="s">
        <v>4051</v>
      </c>
      <c r="E1738" s="4"/>
      <c r="F1738" s="4" t="s">
        <v>20</v>
      </c>
      <c r="G1738" s="4">
        <v>33</v>
      </c>
      <c r="H1738" s="4"/>
    </row>
    <row r="1739" spans="1:8" hidden="1">
      <c r="A1739" s="4">
        <v>1737</v>
      </c>
      <c r="B1739" s="4">
        <v>17370</v>
      </c>
      <c r="C1739" s="32" t="s">
        <v>2989</v>
      </c>
      <c r="D1739" s="4" t="s">
        <v>4052</v>
      </c>
      <c r="E1739" s="4">
        <v>1</v>
      </c>
      <c r="F1739" s="4" t="s">
        <v>20</v>
      </c>
      <c r="G1739" s="2">
        <v>33</v>
      </c>
      <c r="H1739" s="2">
        <v>1833.5</v>
      </c>
    </row>
    <row r="1740" spans="1:8" hidden="1">
      <c r="A1740" s="4">
        <v>1738</v>
      </c>
      <c r="B1740" s="4">
        <v>17380</v>
      </c>
      <c r="C1740" s="32" t="s">
        <v>2990</v>
      </c>
      <c r="D1740" s="4" t="s">
        <v>4053</v>
      </c>
      <c r="E1740" s="4">
        <v>1</v>
      </c>
      <c r="F1740" s="4" t="s">
        <v>20</v>
      </c>
      <c r="G1740" s="2">
        <v>22</v>
      </c>
      <c r="H1740" s="2">
        <v>2053.3000000000002</v>
      </c>
    </row>
    <row r="1741" spans="1:8" hidden="1">
      <c r="A1741" s="4">
        <v>1739</v>
      </c>
      <c r="B1741" s="4">
        <v>17390</v>
      </c>
      <c r="C1741" s="32" t="s">
        <v>2991</v>
      </c>
      <c r="D1741" s="4" t="s">
        <v>4054</v>
      </c>
      <c r="E1741" s="4"/>
      <c r="F1741" s="4" t="s">
        <v>20</v>
      </c>
      <c r="G1741" s="4">
        <v>22</v>
      </c>
      <c r="H1741" s="4"/>
    </row>
    <row r="1742" spans="1:8" ht="45" hidden="1">
      <c r="A1742" s="4">
        <v>1740</v>
      </c>
      <c r="B1742" s="4">
        <v>17400</v>
      </c>
      <c r="C1742" s="32" t="s">
        <v>2992</v>
      </c>
      <c r="D1742" s="4" t="s">
        <v>438</v>
      </c>
      <c r="E1742" s="4">
        <v>1</v>
      </c>
      <c r="F1742" s="4" t="s">
        <v>356</v>
      </c>
      <c r="G1742" s="4">
        <v>1942</v>
      </c>
      <c r="H1742" s="4">
        <v>139.6</v>
      </c>
    </row>
    <row r="1743" spans="1:8" ht="165" hidden="1">
      <c r="A1743" s="4">
        <v>1741</v>
      </c>
      <c r="B1743" s="4">
        <v>17410</v>
      </c>
      <c r="C1743" s="32" t="s">
        <v>2993</v>
      </c>
      <c r="D1743" s="4" t="s">
        <v>4055</v>
      </c>
      <c r="E1743" s="4">
        <v>1</v>
      </c>
      <c r="F1743" s="4" t="s">
        <v>33</v>
      </c>
      <c r="G1743" s="4">
        <v>3359</v>
      </c>
      <c r="H1743" s="4">
        <v>375.2</v>
      </c>
    </row>
    <row r="1744" spans="1:8" ht="60" hidden="1">
      <c r="A1744" s="4">
        <v>1742</v>
      </c>
      <c r="B1744" s="4">
        <v>17420</v>
      </c>
      <c r="C1744" s="32" t="s">
        <v>2994</v>
      </c>
      <c r="D1744" s="4" t="s">
        <v>4056</v>
      </c>
      <c r="E1744" s="4">
        <v>1</v>
      </c>
      <c r="F1744" s="4" t="s">
        <v>33</v>
      </c>
      <c r="G1744" s="4">
        <v>10457</v>
      </c>
      <c r="H1744" s="4">
        <v>556.4</v>
      </c>
    </row>
    <row r="1745" spans="1:8" ht="30" hidden="1">
      <c r="A1745" s="4">
        <v>1743</v>
      </c>
      <c r="B1745" s="4">
        <v>17430</v>
      </c>
      <c r="C1745" s="32" t="s">
        <v>2995</v>
      </c>
      <c r="D1745" s="4" t="s">
        <v>4057</v>
      </c>
      <c r="E1745" s="4">
        <v>1</v>
      </c>
      <c r="F1745" s="4" t="s">
        <v>33</v>
      </c>
      <c r="G1745" s="2">
        <v>935</v>
      </c>
      <c r="H1745" s="2">
        <v>1805.8</v>
      </c>
    </row>
    <row r="1746" spans="1:8" ht="60" hidden="1">
      <c r="A1746" s="4">
        <v>1744</v>
      </c>
      <c r="B1746" s="4">
        <v>17440</v>
      </c>
      <c r="C1746" s="32" t="s">
        <v>2996</v>
      </c>
      <c r="D1746" s="4" t="s">
        <v>4058</v>
      </c>
      <c r="E1746" s="4">
        <v>1</v>
      </c>
      <c r="F1746" s="4" t="s">
        <v>33</v>
      </c>
      <c r="G1746" s="2">
        <v>140061</v>
      </c>
      <c r="H1746" s="2">
        <v>1945.4</v>
      </c>
    </row>
    <row r="1747" spans="1:8" ht="75" hidden="1">
      <c r="A1747" s="4">
        <v>1745</v>
      </c>
      <c r="B1747" s="4">
        <v>17450</v>
      </c>
      <c r="C1747" s="32" t="s">
        <v>2997</v>
      </c>
      <c r="D1747" s="4" t="s">
        <v>4059</v>
      </c>
      <c r="E1747" s="4">
        <v>1</v>
      </c>
      <c r="F1747" s="4" t="s">
        <v>20</v>
      </c>
      <c r="G1747" s="4">
        <v>0</v>
      </c>
      <c r="H1747" s="4">
        <v>707.9</v>
      </c>
    </row>
    <row r="1748" spans="1:8" ht="30" hidden="1">
      <c r="A1748" s="4">
        <v>1746</v>
      </c>
      <c r="B1748" s="4">
        <v>17460</v>
      </c>
      <c r="C1748" s="32" t="s">
        <v>2998</v>
      </c>
      <c r="D1748" s="4" t="s">
        <v>4060</v>
      </c>
      <c r="E1748" s="4"/>
      <c r="F1748" s="4" t="s">
        <v>20</v>
      </c>
      <c r="G1748" s="4">
        <v>178</v>
      </c>
      <c r="H1748" s="4"/>
    </row>
    <row r="1749" spans="1:8" ht="30" hidden="1">
      <c r="A1749" s="4">
        <v>1747</v>
      </c>
      <c r="B1749" s="4">
        <v>17470</v>
      </c>
      <c r="C1749" s="32" t="s">
        <v>2999</v>
      </c>
      <c r="D1749" s="4" t="s">
        <v>4061</v>
      </c>
      <c r="E1749" s="4">
        <v>1</v>
      </c>
      <c r="F1749" s="4" t="s">
        <v>20</v>
      </c>
      <c r="G1749" s="4">
        <v>219</v>
      </c>
      <c r="H1749" s="4">
        <v>692</v>
      </c>
    </row>
    <row r="1750" spans="1:8" ht="30" hidden="1">
      <c r="A1750" s="4">
        <v>1748</v>
      </c>
      <c r="B1750" s="4">
        <v>17480</v>
      </c>
      <c r="C1750" s="32" t="s">
        <v>3000</v>
      </c>
      <c r="D1750" s="4" t="s">
        <v>4062</v>
      </c>
      <c r="E1750" s="4">
        <v>1</v>
      </c>
      <c r="F1750" s="4" t="s">
        <v>20</v>
      </c>
      <c r="G1750" s="4">
        <v>209</v>
      </c>
      <c r="H1750" s="4">
        <v>848.4</v>
      </c>
    </row>
    <row r="1751" spans="1:8" ht="30" hidden="1">
      <c r="A1751" s="4">
        <v>1749</v>
      </c>
      <c r="B1751" s="4">
        <v>17490</v>
      </c>
      <c r="C1751" s="32" t="s">
        <v>3001</v>
      </c>
      <c r="D1751" s="4" t="s">
        <v>4063</v>
      </c>
      <c r="E1751" s="4">
        <v>1</v>
      </c>
      <c r="F1751" s="4" t="s">
        <v>20</v>
      </c>
      <c r="G1751" s="2">
        <v>289</v>
      </c>
      <c r="H1751" s="2">
        <v>1057.3</v>
      </c>
    </row>
    <row r="1752" spans="1:8" ht="30" hidden="1">
      <c r="A1752" s="4">
        <v>1750</v>
      </c>
      <c r="B1752" s="4">
        <v>17500</v>
      </c>
      <c r="C1752" s="32" t="s">
        <v>3002</v>
      </c>
      <c r="D1752" s="4" t="s">
        <v>4064</v>
      </c>
      <c r="E1752" s="4">
        <v>1</v>
      </c>
      <c r="F1752" s="4" t="s">
        <v>20</v>
      </c>
      <c r="G1752" s="2">
        <v>349</v>
      </c>
      <c r="H1752" s="2">
        <v>1217.7</v>
      </c>
    </row>
    <row r="1753" spans="1:8" ht="30" hidden="1">
      <c r="A1753" s="4">
        <v>1751</v>
      </c>
      <c r="B1753" s="4">
        <v>17510</v>
      </c>
      <c r="C1753" s="32" t="s">
        <v>3003</v>
      </c>
      <c r="D1753" s="4" t="s">
        <v>4065</v>
      </c>
      <c r="E1753" s="4">
        <v>1</v>
      </c>
      <c r="F1753" s="4" t="s">
        <v>20</v>
      </c>
      <c r="G1753" s="2">
        <v>224</v>
      </c>
      <c r="H1753" s="2">
        <v>1419.7</v>
      </c>
    </row>
    <row r="1754" spans="1:8" ht="30" hidden="1">
      <c r="A1754" s="4">
        <v>1752</v>
      </c>
      <c r="B1754" s="4">
        <v>17520</v>
      </c>
      <c r="C1754" s="32" t="s">
        <v>3004</v>
      </c>
      <c r="D1754" s="4" t="s">
        <v>4066</v>
      </c>
      <c r="E1754" s="4">
        <v>1</v>
      </c>
      <c r="F1754" s="4" t="s">
        <v>20</v>
      </c>
      <c r="G1754" s="2">
        <v>469</v>
      </c>
      <c r="H1754" s="2">
        <v>2503.6999999999998</v>
      </c>
    </row>
    <row r="1755" spans="1:8" ht="30" hidden="1">
      <c r="A1755" s="4">
        <v>1753</v>
      </c>
      <c r="B1755" s="4">
        <v>17530</v>
      </c>
      <c r="C1755" s="32" t="s">
        <v>3005</v>
      </c>
      <c r="D1755" s="4" t="s">
        <v>4067</v>
      </c>
      <c r="E1755" s="4"/>
      <c r="F1755" s="4" t="s">
        <v>20</v>
      </c>
      <c r="G1755" s="4">
        <v>192</v>
      </c>
      <c r="H1755" s="4"/>
    </row>
    <row r="1756" spans="1:8" ht="30" hidden="1">
      <c r="A1756" s="4">
        <v>1754</v>
      </c>
      <c r="B1756" s="4">
        <v>17540</v>
      </c>
      <c r="C1756" s="32" t="s">
        <v>3006</v>
      </c>
      <c r="D1756" s="4" t="s">
        <v>4068</v>
      </c>
      <c r="E1756" s="4">
        <v>1</v>
      </c>
      <c r="F1756" s="4" t="s">
        <v>20</v>
      </c>
      <c r="G1756" s="2">
        <v>262</v>
      </c>
      <c r="H1756" s="2">
        <v>3486.8</v>
      </c>
    </row>
    <row r="1757" spans="1:8" ht="30" hidden="1">
      <c r="A1757" s="4">
        <v>1755</v>
      </c>
      <c r="B1757" s="4">
        <v>17550</v>
      </c>
      <c r="C1757" s="32" t="s">
        <v>3007</v>
      </c>
      <c r="D1757" s="4" t="s">
        <v>4069</v>
      </c>
      <c r="E1757" s="4">
        <v>1</v>
      </c>
      <c r="F1757" s="4" t="s">
        <v>20</v>
      </c>
      <c r="G1757" s="2">
        <v>218</v>
      </c>
      <c r="H1757" s="2">
        <v>3486.8</v>
      </c>
    </row>
    <row r="1758" spans="1:8" ht="30" hidden="1">
      <c r="A1758" s="4">
        <v>1756</v>
      </c>
      <c r="B1758" s="4">
        <v>17560</v>
      </c>
      <c r="C1758" s="32" t="s">
        <v>3008</v>
      </c>
      <c r="D1758" s="4" t="s">
        <v>4070</v>
      </c>
      <c r="E1758" s="4">
        <v>1</v>
      </c>
      <c r="F1758" s="4" t="s">
        <v>20</v>
      </c>
      <c r="G1758" s="2">
        <v>252</v>
      </c>
      <c r="H1758" s="2">
        <v>3486.8</v>
      </c>
    </row>
    <row r="1759" spans="1:8" ht="30" hidden="1">
      <c r="A1759" s="4">
        <v>1757</v>
      </c>
      <c r="B1759" s="4">
        <v>17570</v>
      </c>
      <c r="C1759" s="32" t="s">
        <v>3009</v>
      </c>
      <c r="D1759" s="4" t="s">
        <v>4071</v>
      </c>
      <c r="E1759" s="4"/>
      <c r="F1759" s="4" t="s">
        <v>20</v>
      </c>
      <c r="G1759" s="4">
        <v>235</v>
      </c>
      <c r="H1759" s="4"/>
    </row>
    <row r="1760" spans="1:8" ht="30" hidden="1">
      <c r="A1760" s="4">
        <v>1758</v>
      </c>
      <c r="B1760" s="4">
        <v>17580</v>
      </c>
      <c r="C1760" s="32" t="s">
        <v>3010</v>
      </c>
      <c r="D1760" s="4" t="s">
        <v>4072</v>
      </c>
      <c r="E1760" s="4">
        <v>1</v>
      </c>
      <c r="F1760" s="4" t="s">
        <v>20</v>
      </c>
      <c r="G1760" s="2">
        <v>292</v>
      </c>
      <c r="H1760" s="2">
        <v>4627.3</v>
      </c>
    </row>
    <row r="1761" spans="1:8" ht="30" hidden="1">
      <c r="A1761" s="4">
        <v>1759</v>
      </c>
      <c r="B1761" s="4">
        <v>17590</v>
      </c>
      <c r="C1761" s="32" t="s">
        <v>3011</v>
      </c>
      <c r="D1761" s="4" t="s">
        <v>4073</v>
      </c>
      <c r="E1761" s="4">
        <v>1</v>
      </c>
      <c r="F1761" s="4" t="s">
        <v>20</v>
      </c>
      <c r="G1761" s="2">
        <v>314</v>
      </c>
      <c r="H1761" s="2">
        <v>4627.3</v>
      </c>
    </row>
    <row r="1762" spans="1:8" ht="30" hidden="1">
      <c r="A1762" s="4">
        <v>1760</v>
      </c>
      <c r="B1762" s="4">
        <v>17600</v>
      </c>
      <c r="C1762" s="32" t="s">
        <v>3012</v>
      </c>
      <c r="D1762" s="4" t="s">
        <v>4074</v>
      </c>
      <c r="E1762" s="4">
        <v>1</v>
      </c>
      <c r="F1762" s="4" t="s">
        <v>20</v>
      </c>
      <c r="G1762" s="2">
        <v>402</v>
      </c>
      <c r="H1762" s="2">
        <v>4627.3</v>
      </c>
    </row>
    <row r="1763" spans="1:8" ht="30" hidden="1">
      <c r="A1763" s="4">
        <v>1761</v>
      </c>
      <c r="B1763" s="4">
        <v>17610</v>
      </c>
      <c r="C1763" s="32" t="s">
        <v>3013</v>
      </c>
      <c r="D1763" s="4" t="s">
        <v>4075</v>
      </c>
      <c r="E1763" s="4"/>
      <c r="F1763" s="4" t="s">
        <v>20</v>
      </c>
      <c r="G1763" s="4">
        <v>376</v>
      </c>
      <c r="H1763" s="4"/>
    </row>
    <row r="1764" spans="1:8" ht="30" hidden="1">
      <c r="A1764" s="4">
        <v>1762</v>
      </c>
      <c r="B1764" s="4">
        <v>17620</v>
      </c>
      <c r="C1764" s="32" t="s">
        <v>3014</v>
      </c>
      <c r="D1764" s="4" t="s">
        <v>4076</v>
      </c>
      <c r="E1764" s="4">
        <v>1</v>
      </c>
      <c r="F1764" s="4" t="s">
        <v>20</v>
      </c>
      <c r="G1764" s="2">
        <v>472</v>
      </c>
      <c r="H1764" s="2">
        <v>4849</v>
      </c>
    </row>
    <row r="1765" spans="1:8" ht="30" hidden="1">
      <c r="A1765" s="4">
        <v>1763</v>
      </c>
      <c r="B1765" s="4">
        <v>17630</v>
      </c>
      <c r="C1765" s="32" t="s">
        <v>3015</v>
      </c>
      <c r="D1765" s="4" t="s">
        <v>4077</v>
      </c>
      <c r="E1765" s="4">
        <v>1</v>
      </c>
      <c r="F1765" s="4" t="s">
        <v>20</v>
      </c>
      <c r="G1765" s="2">
        <v>590</v>
      </c>
      <c r="H1765" s="2">
        <v>4849</v>
      </c>
    </row>
    <row r="1766" spans="1:8" ht="30" hidden="1">
      <c r="A1766" s="4">
        <v>1764</v>
      </c>
      <c r="B1766" s="4">
        <v>17640</v>
      </c>
      <c r="C1766" s="32" t="s">
        <v>3016</v>
      </c>
      <c r="D1766" s="4" t="s">
        <v>4078</v>
      </c>
      <c r="E1766" s="4">
        <v>1</v>
      </c>
      <c r="F1766" s="4" t="s">
        <v>20</v>
      </c>
      <c r="G1766" s="2">
        <v>756</v>
      </c>
      <c r="H1766" s="2">
        <v>5054</v>
      </c>
    </row>
    <row r="1767" spans="1:8" ht="30" hidden="1">
      <c r="A1767" s="4">
        <v>1765</v>
      </c>
      <c r="B1767" s="4">
        <v>17650</v>
      </c>
      <c r="C1767" s="32" t="s">
        <v>3017</v>
      </c>
      <c r="D1767" s="4" t="s">
        <v>4079</v>
      </c>
      <c r="E1767" s="4"/>
      <c r="F1767" s="4" t="s">
        <v>20</v>
      </c>
      <c r="G1767" s="4">
        <v>936</v>
      </c>
      <c r="H1767" s="4"/>
    </row>
    <row r="1768" spans="1:8" ht="30" hidden="1">
      <c r="A1768" s="4">
        <v>1766</v>
      </c>
      <c r="B1768" s="4">
        <v>17660</v>
      </c>
      <c r="C1768" s="32" t="s">
        <v>3018</v>
      </c>
      <c r="D1768" s="4" t="s">
        <v>4080</v>
      </c>
      <c r="E1768" s="4">
        <v>1</v>
      </c>
      <c r="F1768" s="4" t="s">
        <v>20</v>
      </c>
      <c r="G1768" s="2">
        <v>1153</v>
      </c>
      <c r="H1768" s="2">
        <v>5989.5</v>
      </c>
    </row>
    <row r="1769" spans="1:8" ht="30" hidden="1">
      <c r="A1769" s="4">
        <v>1767</v>
      </c>
      <c r="B1769" s="4">
        <v>17670</v>
      </c>
      <c r="C1769" s="32" t="s">
        <v>3019</v>
      </c>
      <c r="D1769" s="4" t="s">
        <v>439</v>
      </c>
      <c r="E1769" s="4">
        <v>1</v>
      </c>
      <c r="F1769" s="4" t="s">
        <v>20</v>
      </c>
      <c r="G1769" s="2">
        <v>1357</v>
      </c>
      <c r="H1769" s="2">
        <v>5989.5</v>
      </c>
    </row>
    <row r="1770" spans="1:8" ht="30" hidden="1">
      <c r="A1770" s="4">
        <v>1768</v>
      </c>
      <c r="B1770" s="4">
        <v>17680</v>
      </c>
      <c r="C1770" s="32" t="s">
        <v>3020</v>
      </c>
      <c r="D1770" s="4" t="s">
        <v>4081</v>
      </c>
      <c r="E1770" s="4">
        <v>1</v>
      </c>
      <c r="F1770" s="4" t="s">
        <v>20</v>
      </c>
      <c r="G1770" s="2">
        <v>421</v>
      </c>
      <c r="H1770" s="2">
        <v>6194.4</v>
      </c>
    </row>
    <row r="1771" spans="1:8" ht="30" hidden="1">
      <c r="A1771" s="4">
        <v>1769</v>
      </c>
      <c r="B1771" s="4">
        <v>17690</v>
      </c>
      <c r="C1771" s="32" t="s">
        <v>3021</v>
      </c>
      <c r="D1771" s="4" t="s">
        <v>4082</v>
      </c>
      <c r="E1771" s="4"/>
      <c r="F1771" s="4" t="s">
        <v>20</v>
      </c>
      <c r="G1771" s="4">
        <v>269</v>
      </c>
      <c r="H1771" s="4"/>
    </row>
    <row r="1772" spans="1:8" hidden="1">
      <c r="A1772" s="4">
        <v>1770</v>
      </c>
      <c r="B1772" s="4">
        <v>17700</v>
      </c>
      <c r="C1772" s="32" t="s">
        <v>3022</v>
      </c>
      <c r="D1772" s="4" t="s">
        <v>4083</v>
      </c>
      <c r="E1772" s="4">
        <v>1</v>
      </c>
      <c r="F1772" s="4" t="s">
        <v>20</v>
      </c>
      <c r="G1772" s="2">
        <v>0</v>
      </c>
      <c r="H1772" s="2">
        <v>1303.8</v>
      </c>
    </row>
    <row r="1773" spans="1:8" ht="30" hidden="1">
      <c r="A1773" s="4">
        <v>1771</v>
      </c>
      <c r="B1773" s="4">
        <v>17710</v>
      </c>
      <c r="C1773" s="32" t="s">
        <v>3023</v>
      </c>
      <c r="D1773" s="4" t="s">
        <v>4084</v>
      </c>
      <c r="E1773" s="4">
        <v>1</v>
      </c>
      <c r="F1773" s="4" t="s">
        <v>20</v>
      </c>
      <c r="G1773" s="2">
        <v>44</v>
      </c>
      <c r="H1773" s="2">
        <v>1734.5</v>
      </c>
    </row>
    <row r="1774" spans="1:8" ht="30" hidden="1">
      <c r="A1774" s="4">
        <v>1772</v>
      </c>
      <c r="B1774" s="4">
        <v>17720</v>
      </c>
      <c r="C1774" s="32" t="s">
        <v>3024</v>
      </c>
      <c r="D1774" s="4" t="s">
        <v>4085</v>
      </c>
      <c r="E1774" s="4">
        <v>1</v>
      </c>
      <c r="F1774" s="4" t="s">
        <v>20</v>
      </c>
      <c r="G1774" s="2">
        <v>44</v>
      </c>
      <c r="H1774" s="2">
        <v>3441.2</v>
      </c>
    </row>
    <row r="1775" spans="1:8" ht="30" hidden="1">
      <c r="A1775" s="4">
        <v>1773</v>
      </c>
      <c r="B1775" s="4">
        <v>17730</v>
      </c>
      <c r="C1775" s="32" t="s">
        <v>3025</v>
      </c>
      <c r="D1775" s="4" t="s">
        <v>4086</v>
      </c>
      <c r="E1775" s="4"/>
      <c r="F1775" s="4" t="s">
        <v>20</v>
      </c>
      <c r="G1775" s="4">
        <v>60</v>
      </c>
      <c r="H1775" s="4"/>
    </row>
    <row r="1776" spans="1:8" ht="30" hidden="1">
      <c r="A1776" s="4">
        <v>1774</v>
      </c>
      <c r="B1776" s="4">
        <v>17740</v>
      </c>
      <c r="C1776" s="32" t="s">
        <v>3026</v>
      </c>
      <c r="D1776" s="4" t="s">
        <v>4087</v>
      </c>
      <c r="E1776" s="4">
        <v>1</v>
      </c>
      <c r="F1776" s="4" t="s">
        <v>20</v>
      </c>
      <c r="G1776" s="4">
        <v>60</v>
      </c>
      <c r="H1776" s="4">
        <v>645.5</v>
      </c>
    </row>
    <row r="1777" spans="1:8" hidden="1">
      <c r="A1777" s="4">
        <v>1775</v>
      </c>
      <c r="B1777" s="4">
        <v>17750</v>
      </c>
      <c r="C1777" s="32" t="s">
        <v>3027</v>
      </c>
      <c r="D1777" s="4" t="s">
        <v>4088</v>
      </c>
      <c r="E1777" s="4">
        <v>1</v>
      </c>
      <c r="F1777" s="4" t="s">
        <v>20</v>
      </c>
      <c r="G1777" s="2">
        <v>60</v>
      </c>
      <c r="H1777" s="2">
        <v>1356.3</v>
      </c>
    </row>
    <row r="1778" spans="1:8" hidden="1">
      <c r="A1778" s="4">
        <v>1776</v>
      </c>
      <c r="B1778" s="4">
        <v>17760</v>
      </c>
      <c r="C1778" s="32" t="s">
        <v>3028</v>
      </c>
      <c r="D1778" s="4" t="s">
        <v>4089</v>
      </c>
      <c r="E1778" s="4">
        <v>1</v>
      </c>
      <c r="F1778" s="4" t="s">
        <v>20</v>
      </c>
      <c r="G1778" s="2">
        <v>0</v>
      </c>
      <c r="H1778" s="2">
        <v>1537.5</v>
      </c>
    </row>
    <row r="1779" spans="1:8" hidden="1">
      <c r="A1779" s="4">
        <v>1777</v>
      </c>
      <c r="B1779" s="4">
        <v>17770</v>
      </c>
      <c r="C1779" s="32" t="s">
        <v>3029</v>
      </c>
      <c r="D1779" s="4" t="s">
        <v>4090</v>
      </c>
      <c r="E1779" s="4">
        <v>1</v>
      </c>
      <c r="F1779" s="4" t="s">
        <v>20</v>
      </c>
      <c r="G1779" s="2">
        <v>106</v>
      </c>
      <c r="H1779" s="2">
        <v>1987.9</v>
      </c>
    </row>
    <row r="1780" spans="1:8" hidden="1">
      <c r="A1780" s="4">
        <v>1778</v>
      </c>
      <c r="B1780" s="4">
        <v>17780</v>
      </c>
      <c r="C1780" s="32" t="s">
        <v>3030</v>
      </c>
      <c r="D1780" s="4" t="s">
        <v>4091</v>
      </c>
      <c r="E1780" s="4">
        <v>1</v>
      </c>
      <c r="F1780" s="4" t="s">
        <v>20</v>
      </c>
      <c r="G1780" s="2">
        <v>152</v>
      </c>
      <c r="H1780" s="2">
        <v>4065.9</v>
      </c>
    </row>
    <row r="1781" spans="1:8" ht="75" hidden="1">
      <c r="A1781" s="4">
        <v>1779</v>
      </c>
      <c r="B1781" s="4">
        <v>17790</v>
      </c>
      <c r="C1781" s="32" t="s">
        <v>3031</v>
      </c>
      <c r="D1781" s="4" t="s">
        <v>4092</v>
      </c>
      <c r="E1781" s="4">
        <v>1</v>
      </c>
      <c r="F1781" s="4" t="s">
        <v>33</v>
      </c>
      <c r="G1781" s="2">
        <v>0</v>
      </c>
      <c r="H1781" s="2">
        <v>7357.7</v>
      </c>
    </row>
    <row r="1782" spans="1:8" ht="30" hidden="1">
      <c r="A1782" s="4">
        <v>1780</v>
      </c>
      <c r="B1782" s="4">
        <v>17800</v>
      </c>
      <c r="C1782" s="32" t="s">
        <v>3032</v>
      </c>
      <c r="D1782" s="4" t="s">
        <v>4093</v>
      </c>
      <c r="E1782" s="4">
        <v>1</v>
      </c>
      <c r="F1782" s="4" t="s">
        <v>33</v>
      </c>
      <c r="G1782" s="2">
        <v>280</v>
      </c>
      <c r="H1782" s="2">
        <v>11612.7</v>
      </c>
    </row>
    <row r="1783" spans="1:8" ht="30" hidden="1">
      <c r="A1783" s="4">
        <v>1781</v>
      </c>
      <c r="B1783" s="4">
        <v>17810</v>
      </c>
      <c r="C1783" s="32" t="s">
        <v>3033</v>
      </c>
      <c r="D1783" s="4" t="s">
        <v>4094</v>
      </c>
      <c r="E1783" s="4"/>
      <c r="F1783" s="4" t="s">
        <v>33</v>
      </c>
      <c r="G1783" s="4">
        <v>280</v>
      </c>
      <c r="H1783" s="4"/>
    </row>
    <row r="1784" spans="1:8" ht="30" hidden="1">
      <c r="A1784" s="4">
        <v>1782</v>
      </c>
      <c r="B1784" s="4">
        <v>17820</v>
      </c>
      <c r="C1784" s="32" t="s">
        <v>3034</v>
      </c>
      <c r="D1784" s="4" t="s">
        <v>4095</v>
      </c>
      <c r="E1784" s="4">
        <v>1</v>
      </c>
      <c r="F1784" s="4" t="s">
        <v>33</v>
      </c>
      <c r="G1784" s="2">
        <v>293</v>
      </c>
      <c r="H1784" s="2">
        <v>3567</v>
      </c>
    </row>
    <row r="1785" spans="1:8" ht="30" hidden="1">
      <c r="A1785" s="4">
        <v>1783</v>
      </c>
      <c r="B1785" s="4">
        <v>17830</v>
      </c>
      <c r="C1785" s="32" t="s">
        <v>3035</v>
      </c>
      <c r="D1785" s="4" t="s">
        <v>4096</v>
      </c>
      <c r="E1785" s="4">
        <v>1</v>
      </c>
      <c r="F1785" s="4" t="s">
        <v>33</v>
      </c>
      <c r="G1785" s="2">
        <v>293</v>
      </c>
      <c r="H1785" s="2">
        <v>5455.9</v>
      </c>
    </row>
    <row r="1786" spans="1:8" ht="30" hidden="1">
      <c r="A1786" s="4">
        <v>1784</v>
      </c>
      <c r="B1786" s="4">
        <v>17840</v>
      </c>
      <c r="C1786" s="32" t="s">
        <v>3036</v>
      </c>
      <c r="D1786" s="4" t="s">
        <v>4097</v>
      </c>
      <c r="E1786" s="4">
        <v>1</v>
      </c>
      <c r="F1786" s="4" t="s">
        <v>33</v>
      </c>
      <c r="G1786" s="2">
        <v>352</v>
      </c>
      <c r="H1786" s="2">
        <v>7543.8</v>
      </c>
    </row>
    <row r="1787" spans="1:8" ht="30" hidden="1">
      <c r="A1787" s="4">
        <v>1785</v>
      </c>
      <c r="B1787" s="4">
        <v>17850</v>
      </c>
      <c r="C1787" s="32" t="s">
        <v>3037</v>
      </c>
      <c r="D1787" s="4" t="s">
        <v>4098</v>
      </c>
      <c r="E1787" s="4">
        <v>1</v>
      </c>
      <c r="F1787" s="4" t="s">
        <v>33</v>
      </c>
      <c r="G1787" s="2">
        <v>280</v>
      </c>
      <c r="H1787" s="2">
        <v>19678.2</v>
      </c>
    </row>
    <row r="1788" spans="1:8" ht="30" hidden="1">
      <c r="A1788" s="4">
        <v>1786</v>
      </c>
      <c r="B1788" s="4">
        <v>17860</v>
      </c>
      <c r="C1788" s="32" t="s">
        <v>3038</v>
      </c>
      <c r="D1788" s="4" t="s">
        <v>4099</v>
      </c>
      <c r="E1788" s="4">
        <v>1</v>
      </c>
      <c r="F1788" s="4" t="s">
        <v>33</v>
      </c>
      <c r="G1788" s="2">
        <v>293</v>
      </c>
      <c r="H1788" s="2">
        <v>14556</v>
      </c>
    </row>
    <row r="1789" spans="1:8" ht="30" hidden="1">
      <c r="A1789" s="4">
        <v>1787</v>
      </c>
      <c r="B1789" s="4">
        <v>17870</v>
      </c>
      <c r="C1789" s="32" t="s">
        <v>3039</v>
      </c>
      <c r="D1789" s="4" t="s">
        <v>4100</v>
      </c>
      <c r="E1789" s="4"/>
      <c r="F1789" s="4" t="s">
        <v>33</v>
      </c>
      <c r="G1789" s="4">
        <v>313</v>
      </c>
      <c r="H1789" s="4"/>
    </row>
    <row r="1790" spans="1:8" ht="30" hidden="1">
      <c r="A1790" s="4">
        <v>1788</v>
      </c>
      <c r="B1790" s="4">
        <v>17880</v>
      </c>
      <c r="C1790" s="32" t="s">
        <v>3040</v>
      </c>
      <c r="D1790" s="4" t="s">
        <v>4101</v>
      </c>
      <c r="E1790" s="4">
        <v>1</v>
      </c>
      <c r="F1790" s="4" t="s">
        <v>33</v>
      </c>
      <c r="G1790" s="4">
        <v>313</v>
      </c>
      <c r="H1790" s="4">
        <v>139.6</v>
      </c>
    </row>
    <row r="1791" spans="1:8" ht="30" hidden="1">
      <c r="A1791" s="4">
        <v>1789</v>
      </c>
      <c r="B1791" s="4">
        <v>17890</v>
      </c>
      <c r="C1791" s="32" t="s">
        <v>3041</v>
      </c>
      <c r="D1791" s="4" t="s">
        <v>4102</v>
      </c>
      <c r="E1791" s="4">
        <v>1</v>
      </c>
      <c r="F1791" s="4" t="s">
        <v>33</v>
      </c>
      <c r="G1791" s="4">
        <v>346</v>
      </c>
      <c r="H1791" s="4">
        <v>363.3</v>
      </c>
    </row>
    <row r="1792" spans="1:8" ht="30" hidden="1">
      <c r="A1792" s="4">
        <v>1790</v>
      </c>
      <c r="B1792" s="4">
        <v>17900</v>
      </c>
      <c r="C1792" s="32" t="s">
        <v>3042</v>
      </c>
      <c r="D1792" s="4" t="s">
        <v>4103</v>
      </c>
      <c r="E1792" s="4">
        <v>1</v>
      </c>
      <c r="F1792" s="4" t="s">
        <v>33</v>
      </c>
      <c r="G1792" s="4">
        <v>313</v>
      </c>
      <c r="H1792" s="4">
        <v>375.2</v>
      </c>
    </row>
    <row r="1793" spans="1:8" ht="30" hidden="1">
      <c r="A1793" s="4">
        <v>1791</v>
      </c>
      <c r="B1793" s="4">
        <v>17910</v>
      </c>
      <c r="C1793" s="32" t="s">
        <v>3043</v>
      </c>
      <c r="D1793" s="4" t="s">
        <v>4104</v>
      </c>
      <c r="E1793" s="4">
        <v>1</v>
      </c>
      <c r="F1793" s="4" t="s">
        <v>33</v>
      </c>
      <c r="G1793" s="4">
        <v>313</v>
      </c>
      <c r="H1793" s="4">
        <v>715.8</v>
      </c>
    </row>
    <row r="1794" spans="1:8" ht="30" hidden="1">
      <c r="A1794" s="4">
        <v>1792</v>
      </c>
      <c r="B1794" s="4">
        <v>17920</v>
      </c>
      <c r="C1794" s="32" t="s">
        <v>3044</v>
      </c>
      <c r="D1794" s="4" t="s">
        <v>4105</v>
      </c>
      <c r="E1794" s="4">
        <v>1</v>
      </c>
      <c r="F1794" s="4" t="s">
        <v>33</v>
      </c>
      <c r="G1794" s="4">
        <v>390</v>
      </c>
      <c r="H1794" s="4">
        <v>548.5</v>
      </c>
    </row>
    <row r="1795" spans="1:8" ht="30" hidden="1">
      <c r="A1795" s="4">
        <v>1793</v>
      </c>
      <c r="B1795" s="4">
        <v>17930</v>
      </c>
      <c r="C1795" s="32" t="s">
        <v>3045</v>
      </c>
      <c r="D1795" s="4" t="s">
        <v>4106</v>
      </c>
      <c r="E1795" s="4">
        <v>1</v>
      </c>
      <c r="F1795" s="4" t="s">
        <v>33</v>
      </c>
      <c r="G1795" s="4">
        <v>512</v>
      </c>
      <c r="H1795" s="4">
        <v>557.4</v>
      </c>
    </row>
    <row r="1796" spans="1:8" ht="30" hidden="1">
      <c r="A1796" s="4">
        <v>1794</v>
      </c>
      <c r="B1796" s="4">
        <v>17940</v>
      </c>
      <c r="C1796" s="32" t="s">
        <v>3046</v>
      </c>
      <c r="D1796" s="4" t="s">
        <v>4107</v>
      </c>
      <c r="E1796" s="4"/>
      <c r="F1796" s="4" t="s">
        <v>33</v>
      </c>
      <c r="G1796" s="4">
        <v>620</v>
      </c>
      <c r="H1796" s="4"/>
    </row>
    <row r="1797" spans="1:8" ht="30" hidden="1">
      <c r="A1797" s="4">
        <v>1795</v>
      </c>
      <c r="B1797" s="4">
        <v>17950</v>
      </c>
      <c r="C1797" s="32" t="s">
        <v>3047</v>
      </c>
      <c r="D1797" s="4" t="s">
        <v>4108</v>
      </c>
      <c r="E1797" s="4">
        <v>1</v>
      </c>
      <c r="F1797" s="4" t="s">
        <v>33</v>
      </c>
      <c r="G1797" s="4">
        <v>620</v>
      </c>
      <c r="H1797" s="4">
        <v>199</v>
      </c>
    </row>
    <row r="1798" spans="1:8" ht="30" hidden="1">
      <c r="A1798" s="4">
        <v>1796</v>
      </c>
      <c r="B1798" s="4">
        <v>17960</v>
      </c>
      <c r="C1798" s="32" t="s">
        <v>3048</v>
      </c>
      <c r="D1798" s="4" t="s">
        <v>4109</v>
      </c>
      <c r="E1798" s="4">
        <v>1</v>
      </c>
      <c r="F1798" s="4" t="s">
        <v>33</v>
      </c>
      <c r="G1798" s="4">
        <v>694</v>
      </c>
      <c r="H1798" s="4">
        <v>212.9</v>
      </c>
    </row>
    <row r="1799" spans="1:8" ht="30" hidden="1">
      <c r="A1799" s="4">
        <v>1797</v>
      </c>
      <c r="B1799" s="4">
        <v>17970</v>
      </c>
      <c r="C1799" s="32" t="s">
        <v>3049</v>
      </c>
      <c r="D1799" s="4" t="s">
        <v>4110</v>
      </c>
      <c r="E1799" s="4">
        <v>1</v>
      </c>
      <c r="F1799" s="4" t="s">
        <v>33</v>
      </c>
      <c r="G1799" s="4">
        <v>694</v>
      </c>
      <c r="H1799" s="4">
        <v>322.7</v>
      </c>
    </row>
    <row r="1800" spans="1:8" ht="30" hidden="1">
      <c r="A1800" s="4">
        <v>1798</v>
      </c>
      <c r="B1800" s="4">
        <v>17980</v>
      </c>
      <c r="C1800" s="32" t="s">
        <v>3050</v>
      </c>
      <c r="D1800" s="4" t="s">
        <v>4111</v>
      </c>
      <c r="E1800" s="4">
        <v>1</v>
      </c>
      <c r="F1800" s="4" t="s">
        <v>33</v>
      </c>
      <c r="G1800" s="4">
        <v>1036</v>
      </c>
      <c r="H1800" s="4">
        <v>336.6</v>
      </c>
    </row>
    <row r="1801" spans="1:8" ht="30" hidden="1">
      <c r="A1801" s="4">
        <v>1799</v>
      </c>
      <c r="B1801" s="4">
        <v>17990</v>
      </c>
      <c r="C1801" s="32" t="s">
        <v>3051</v>
      </c>
      <c r="D1801" s="4" t="s">
        <v>4112</v>
      </c>
      <c r="E1801" s="4"/>
      <c r="F1801" s="4" t="s">
        <v>33</v>
      </c>
      <c r="G1801" s="4">
        <v>1036</v>
      </c>
      <c r="H1801" s="4"/>
    </row>
    <row r="1802" spans="1:8" ht="30" hidden="1">
      <c r="A1802" s="4">
        <v>1800</v>
      </c>
      <c r="B1802" s="4">
        <v>18000</v>
      </c>
      <c r="C1802" s="32" t="s">
        <v>3052</v>
      </c>
      <c r="D1802" s="4" t="s">
        <v>4113</v>
      </c>
      <c r="E1802" s="4">
        <v>1</v>
      </c>
      <c r="F1802" s="4" t="s">
        <v>33</v>
      </c>
      <c r="G1802" s="4">
        <v>1648</v>
      </c>
      <c r="H1802" s="4">
        <v>61.4</v>
      </c>
    </row>
    <row r="1803" spans="1:8" ht="30" hidden="1">
      <c r="A1803" s="4">
        <v>1801</v>
      </c>
      <c r="B1803" s="4">
        <v>18010</v>
      </c>
      <c r="C1803" s="32" t="s">
        <v>3053</v>
      </c>
      <c r="D1803" s="4" t="s">
        <v>4114</v>
      </c>
      <c r="E1803" s="4">
        <v>1</v>
      </c>
      <c r="F1803" s="4" t="s">
        <v>33</v>
      </c>
      <c r="G1803" s="4">
        <v>1648</v>
      </c>
      <c r="H1803" s="4">
        <v>76.2</v>
      </c>
    </row>
    <row r="1804" spans="1:8" ht="30" hidden="1">
      <c r="A1804" s="4">
        <v>1802</v>
      </c>
      <c r="B1804" s="4">
        <v>18020</v>
      </c>
      <c r="C1804" s="32" t="s">
        <v>3054</v>
      </c>
      <c r="D1804" s="4" t="s">
        <v>4115</v>
      </c>
      <c r="E1804" s="4">
        <v>1</v>
      </c>
      <c r="F1804" s="4" t="s">
        <v>33</v>
      </c>
      <c r="G1804" s="4">
        <v>346</v>
      </c>
      <c r="H1804" s="4">
        <v>87.1</v>
      </c>
    </row>
    <row r="1805" spans="1:8" ht="75" hidden="1">
      <c r="A1805" s="4">
        <v>1803</v>
      </c>
      <c r="B1805" s="4">
        <v>18030</v>
      </c>
      <c r="C1805" s="32" t="s">
        <v>3055</v>
      </c>
      <c r="D1805" s="4" t="s">
        <v>4116</v>
      </c>
      <c r="E1805" s="4">
        <v>1</v>
      </c>
      <c r="F1805" s="4" t="s">
        <v>33</v>
      </c>
      <c r="G1805" s="4">
        <v>0</v>
      </c>
      <c r="H1805" s="4">
        <v>157.4</v>
      </c>
    </row>
    <row r="1806" spans="1:8" ht="30" hidden="1">
      <c r="A1806" s="4">
        <v>1804</v>
      </c>
      <c r="B1806" s="4">
        <v>18040</v>
      </c>
      <c r="C1806" s="32" t="s">
        <v>3056</v>
      </c>
      <c r="D1806" s="4" t="s">
        <v>4117</v>
      </c>
      <c r="E1806" s="4">
        <v>1</v>
      </c>
      <c r="F1806" s="4" t="s">
        <v>33</v>
      </c>
      <c r="G1806" s="4">
        <v>291</v>
      </c>
      <c r="H1806" s="4">
        <v>160.4</v>
      </c>
    </row>
    <row r="1807" spans="1:8" ht="30" hidden="1">
      <c r="A1807" s="4">
        <v>1805</v>
      </c>
      <c r="B1807" s="4">
        <v>18050</v>
      </c>
      <c r="C1807" s="32" t="s">
        <v>3057</v>
      </c>
      <c r="D1807" s="4" t="s">
        <v>4118</v>
      </c>
      <c r="E1807" s="4">
        <v>1</v>
      </c>
      <c r="F1807" s="4" t="s">
        <v>33</v>
      </c>
      <c r="G1807" s="4">
        <v>291</v>
      </c>
      <c r="H1807" s="4">
        <v>212.9</v>
      </c>
    </row>
    <row r="1808" spans="1:8" ht="30" hidden="1">
      <c r="A1808" s="4">
        <v>1806</v>
      </c>
      <c r="B1808" s="4">
        <v>18060</v>
      </c>
      <c r="C1808" s="32" t="s">
        <v>3058</v>
      </c>
      <c r="D1808" s="4" t="s">
        <v>4119</v>
      </c>
      <c r="E1808" s="4">
        <v>1</v>
      </c>
      <c r="F1808" s="4" t="s">
        <v>33</v>
      </c>
      <c r="G1808" s="2">
        <v>311</v>
      </c>
      <c r="H1808" s="2">
        <v>1316.7</v>
      </c>
    </row>
    <row r="1809" spans="1:8" ht="30" hidden="1">
      <c r="A1809" s="4">
        <v>1807</v>
      </c>
      <c r="B1809" s="4">
        <v>18070</v>
      </c>
      <c r="C1809" s="32" t="s">
        <v>3059</v>
      </c>
      <c r="D1809" s="4" t="s">
        <v>4120</v>
      </c>
      <c r="E1809" s="4"/>
      <c r="F1809" s="4" t="s">
        <v>33</v>
      </c>
      <c r="G1809" s="4">
        <v>311</v>
      </c>
      <c r="H1809" s="4"/>
    </row>
    <row r="1810" spans="1:8" ht="30" hidden="1">
      <c r="A1810" s="4">
        <v>1808</v>
      </c>
      <c r="B1810" s="4">
        <v>18080</v>
      </c>
      <c r="C1810" s="32" t="s">
        <v>3060</v>
      </c>
      <c r="D1810" s="4" t="s">
        <v>4121</v>
      </c>
      <c r="E1810" s="4">
        <v>1</v>
      </c>
      <c r="F1810" s="4" t="s">
        <v>33</v>
      </c>
      <c r="G1810" s="2">
        <v>376</v>
      </c>
      <c r="H1810" s="2">
        <v>5995.4</v>
      </c>
    </row>
    <row r="1811" spans="1:8" ht="30" hidden="1">
      <c r="A1811" s="4">
        <v>1809</v>
      </c>
      <c r="B1811" s="4">
        <v>18090</v>
      </c>
      <c r="C1811" s="32" t="s">
        <v>3061</v>
      </c>
      <c r="D1811" s="4" t="s">
        <v>4122</v>
      </c>
      <c r="E1811" s="4">
        <v>1</v>
      </c>
      <c r="F1811" s="4" t="s">
        <v>33</v>
      </c>
      <c r="G1811" s="2">
        <v>291</v>
      </c>
      <c r="H1811" s="2">
        <v>10572.2</v>
      </c>
    </row>
    <row r="1812" spans="1:8" ht="30" hidden="1">
      <c r="A1812" s="4">
        <v>1810</v>
      </c>
      <c r="B1812" s="4">
        <v>18100</v>
      </c>
      <c r="C1812" s="32" t="s">
        <v>3062</v>
      </c>
      <c r="D1812" s="4" t="s">
        <v>4123</v>
      </c>
      <c r="E1812" s="4">
        <v>1</v>
      </c>
      <c r="F1812" s="4" t="s">
        <v>33</v>
      </c>
      <c r="G1812" s="2">
        <v>311</v>
      </c>
      <c r="H1812" s="2">
        <v>10754.4</v>
      </c>
    </row>
    <row r="1813" spans="1:8" ht="30" hidden="1">
      <c r="A1813" s="4">
        <v>1811</v>
      </c>
      <c r="B1813" s="4">
        <v>18110</v>
      </c>
      <c r="C1813" s="32" t="s">
        <v>3063</v>
      </c>
      <c r="D1813" s="4" t="s">
        <v>4124</v>
      </c>
      <c r="E1813" s="4"/>
      <c r="F1813" s="4" t="s">
        <v>33</v>
      </c>
      <c r="G1813" s="4">
        <v>323</v>
      </c>
      <c r="H1813" s="4"/>
    </row>
    <row r="1814" spans="1:8" ht="30" hidden="1">
      <c r="A1814" s="4">
        <v>1812</v>
      </c>
      <c r="B1814" s="4">
        <v>18120</v>
      </c>
      <c r="C1814" s="32" t="s">
        <v>3064</v>
      </c>
      <c r="D1814" s="4" t="s">
        <v>4125</v>
      </c>
      <c r="E1814" s="4">
        <v>1</v>
      </c>
      <c r="F1814" s="4" t="s">
        <v>33</v>
      </c>
      <c r="G1814" s="2">
        <v>323</v>
      </c>
      <c r="H1814" s="2">
        <v>1613.7</v>
      </c>
    </row>
    <row r="1815" spans="1:8" ht="30" hidden="1">
      <c r="A1815" s="4">
        <v>1813</v>
      </c>
      <c r="B1815" s="4">
        <v>18130</v>
      </c>
      <c r="C1815" s="32" t="s">
        <v>3065</v>
      </c>
      <c r="D1815" s="4" t="s">
        <v>4126</v>
      </c>
      <c r="E1815" s="4">
        <v>1</v>
      </c>
      <c r="F1815" s="4" t="s">
        <v>33</v>
      </c>
      <c r="G1815" s="2">
        <v>370</v>
      </c>
      <c r="H1815" s="2">
        <v>2328.5</v>
      </c>
    </row>
    <row r="1816" spans="1:8" ht="30" hidden="1">
      <c r="A1816" s="4">
        <v>1814</v>
      </c>
      <c r="B1816" s="4">
        <v>18140</v>
      </c>
      <c r="C1816" s="32" t="s">
        <v>3066</v>
      </c>
      <c r="D1816" s="4" t="s">
        <v>4127</v>
      </c>
      <c r="E1816" s="4"/>
      <c r="F1816" s="4" t="s">
        <v>33</v>
      </c>
      <c r="G1816" s="4">
        <v>323</v>
      </c>
      <c r="H1816" s="4"/>
    </row>
    <row r="1817" spans="1:8" ht="30" hidden="1">
      <c r="A1817" s="4">
        <v>1815</v>
      </c>
      <c r="B1817" s="4">
        <v>18150</v>
      </c>
      <c r="C1817" s="32" t="s">
        <v>3067</v>
      </c>
      <c r="D1817" s="4" t="s">
        <v>4128</v>
      </c>
      <c r="E1817" s="4">
        <v>1</v>
      </c>
      <c r="F1817" s="4" t="s">
        <v>33</v>
      </c>
      <c r="G1817" s="2">
        <v>323</v>
      </c>
      <c r="H1817" s="2">
        <v>8617</v>
      </c>
    </row>
    <row r="1818" spans="1:8" ht="30" hidden="1">
      <c r="A1818" s="4">
        <v>1816</v>
      </c>
      <c r="B1818" s="4">
        <v>18160</v>
      </c>
      <c r="C1818" s="32" t="s">
        <v>3068</v>
      </c>
      <c r="D1818" s="4" t="s">
        <v>4129</v>
      </c>
      <c r="E1818" s="4">
        <v>1</v>
      </c>
      <c r="F1818" s="4" t="s">
        <v>33</v>
      </c>
      <c r="G1818" s="2">
        <v>417</v>
      </c>
      <c r="H1818" s="2">
        <v>10891</v>
      </c>
    </row>
    <row r="1819" spans="1:8" ht="30" hidden="1">
      <c r="A1819" s="4">
        <v>1817</v>
      </c>
      <c r="B1819" s="4">
        <v>18170</v>
      </c>
      <c r="C1819" s="32" t="s">
        <v>3069</v>
      </c>
      <c r="D1819" s="4" t="s">
        <v>4130</v>
      </c>
      <c r="E1819" s="4">
        <v>1</v>
      </c>
      <c r="F1819" s="4" t="s">
        <v>33</v>
      </c>
      <c r="G1819" s="2">
        <v>627</v>
      </c>
      <c r="H1819" s="2">
        <v>12168.1</v>
      </c>
    </row>
    <row r="1820" spans="1:8" ht="30" hidden="1">
      <c r="A1820" s="4">
        <v>1818</v>
      </c>
      <c r="B1820" s="4">
        <v>18180</v>
      </c>
      <c r="C1820" s="32" t="s">
        <v>3070</v>
      </c>
      <c r="D1820" s="4" t="s">
        <v>4131</v>
      </c>
      <c r="E1820" s="4">
        <v>1</v>
      </c>
      <c r="F1820" s="4" t="s">
        <v>33</v>
      </c>
      <c r="G1820" s="2">
        <v>671</v>
      </c>
      <c r="H1820" s="2">
        <v>16029.1</v>
      </c>
    </row>
    <row r="1821" spans="1:8" ht="30" hidden="1">
      <c r="A1821" s="4">
        <v>1819</v>
      </c>
      <c r="B1821" s="4">
        <v>18190</v>
      </c>
      <c r="C1821" s="32" t="s">
        <v>3071</v>
      </c>
      <c r="D1821" s="4" t="s">
        <v>4132</v>
      </c>
      <c r="E1821" s="4"/>
      <c r="F1821" s="4" t="s">
        <v>33</v>
      </c>
      <c r="G1821" s="4">
        <v>671</v>
      </c>
      <c r="H1821" s="4"/>
    </row>
    <row r="1822" spans="1:8" ht="30" hidden="1">
      <c r="A1822" s="4">
        <v>1820</v>
      </c>
      <c r="B1822" s="4">
        <v>18200</v>
      </c>
      <c r="C1822" s="32" t="s">
        <v>3072</v>
      </c>
      <c r="D1822" s="4" t="s">
        <v>4133</v>
      </c>
      <c r="E1822" s="4">
        <v>1</v>
      </c>
      <c r="F1822" s="4" t="s">
        <v>33</v>
      </c>
      <c r="G1822" s="2">
        <v>727</v>
      </c>
      <c r="H1822" s="2">
        <v>7891.3</v>
      </c>
    </row>
    <row r="1823" spans="1:8" ht="30" hidden="1">
      <c r="A1823" s="4">
        <v>1821</v>
      </c>
      <c r="B1823" s="4">
        <v>18210</v>
      </c>
      <c r="C1823" s="32" t="s">
        <v>3073</v>
      </c>
      <c r="D1823" s="4" t="s">
        <v>4134</v>
      </c>
      <c r="E1823" s="4">
        <v>1</v>
      </c>
      <c r="F1823" s="4" t="s">
        <v>33</v>
      </c>
      <c r="G1823" s="2">
        <v>727</v>
      </c>
      <c r="H1823" s="2">
        <v>8360.6</v>
      </c>
    </row>
    <row r="1824" spans="1:8" ht="30" hidden="1">
      <c r="A1824" s="4">
        <v>1822</v>
      </c>
      <c r="B1824" s="4">
        <v>18220</v>
      </c>
      <c r="C1824" s="32" t="s">
        <v>3074</v>
      </c>
      <c r="D1824" s="4" t="s">
        <v>4135</v>
      </c>
      <c r="E1824" s="4">
        <v>1</v>
      </c>
      <c r="F1824" s="4" t="s">
        <v>33</v>
      </c>
      <c r="G1824" s="2">
        <v>1080</v>
      </c>
      <c r="H1824" s="2">
        <v>8895.2000000000007</v>
      </c>
    </row>
    <row r="1825" spans="1:8" ht="30" hidden="1">
      <c r="A1825" s="4">
        <v>1823</v>
      </c>
      <c r="B1825" s="4">
        <v>18230</v>
      </c>
      <c r="C1825" s="32" t="s">
        <v>3075</v>
      </c>
      <c r="D1825" s="4" t="s">
        <v>4136</v>
      </c>
      <c r="E1825" s="4">
        <v>1</v>
      </c>
      <c r="F1825" s="4" t="s">
        <v>33</v>
      </c>
      <c r="G1825" s="2">
        <v>1080</v>
      </c>
      <c r="H1825" s="2">
        <v>9363.4</v>
      </c>
    </row>
    <row r="1826" spans="1:8" ht="30" hidden="1">
      <c r="A1826" s="4">
        <v>1824</v>
      </c>
      <c r="B1826" s="4">
        <v>18240</v>
      </c>
      <c r="C1826" s="32" t="s">
        <v>3076</v>
      </c>
      <c r="D1826" s="4" t="s">
        <v>4137</v>
      </c>
      <c r="E1826" s="4">
        <v>1</v>
      </c>
      <c r="F1826" s="4" t="s">
        <v>33</v>
      </c>
      <c r="G1826" s="2">
        <v>1719</v>
      </c>
      <c r="H1826" s="2">
        <v>9899</v>
      </c>
    </row>
    <row r="1827" spans="1:8" ht="30" hidden="1">
      <c r="A1827" s="4">
        <v>1825</v>
      </c>
      <c r="B1827" s="4">
        <v>18250</v>
      </c>
      <c r="C1827" s="32" t="s">
        <v>3077</v>
      </c>
      <c r="D1827" s="4" t="s">
        <v>4138</v>
      </c>
      <c r="E1827" s="4">
        <v>1</v>
      </c>
      <c r="F1827" s="4" t="s">
        <v>33</v>
      </c>
      <c r="G1827" s="2">
        <v>1719</v>
      </c>
      <c r="H1827" s="2">
        <v>10367.299999999999</v>
      </c>
    </row>
    <row r="1828" spans="1:8" ht="30" hidden="1">
      <c r="A1828" s="4">
        <v>1826</v>
      </c>
      <c r="B1828" s="4">
        <v>18260</v>
      </c>
      <c r="C1828" s="32" t="s">
        <v>3078</v>
      </c>
      <c r="D1828" s="4" t="s">
        <v>4139</v>
      </c>
      <c r="E1828" s="4"/>
      <c r="F1828" s="4" t="s">
        <v>33</v>
      </c>
      <c r="G1828" s="4">
        <v>370</v>
      </c>
      <c r="H1828" s="4"/>
    </row>
    <row r="1829" spans="1:8" ht="45" hidden="1">
      <c r="A1829" s="4">
        <v>1827</v>
      </c>
      <c r="B1829" s="4">
        <v>18270</v>
      </c>
      <c r="C1829" s="32" t="s">
        <v>3079</v>
      </c>
      <c r="D1829" s="4" t="s">
        <v>4140</v>
      </c>
      <c r="E1829" s="4">
        <v>1</v>
      </c>
      <c r="F1829" s="4" t="s">
        <v>33</v>
      </c>
      <c r="G1829" s="2">
        <v>0</v>
      </c>
      <c r="H1829" s="2">
        <v>1099.9000000000001</v>
      </c>
    </row>
    <row r="1830" spans="1:8" ht="30" hidden="1">
      <c r="A1830" s="4">
        <v>1828</v>
      </c>
      <c r="B1830" s="4">
        <v>18280</v>
      </c>
      <c r="C1830" s="32" t="s">
        <v>3080</v>
      </c>
      <c r="D1830" s="4" t="s">
        <v>4141</v>
      </c>
      <c r="E1830" s="4">
        <v>1</v>
      </c>
      <c r="F1830" s="4" t="s">
        <v>33</v>
      </c>
      <c r="G1830" s="2">
        <v>740</v>
      </c>
      <c r="H1830" s="2">
        <v>1577.1</v>
      </c>
    </row>
    <row r="1831" spans="1:8" ht="30" hidden="1">
      <c r="A1831" s="4">
        <v>1829</v>
      </c>
      <c r="B1831" s="4">
        <v>18290</v>
      </c>
      <c r="C1831" s="32" t="s">
        <v>3081</v>
      </c>
      <c r="D1831" s="4" t="s">
        <v>4142</v>
      </c>
      <c r="E1831" s="4"/>
      <c r="F1831" s="4" t="s">
        <v>33</v>
      </c>
      <c r="G1831" s="4">
        <v>740</v>
      </c>
      <c r="H1831" s="4"/>
    </row>
    <row r="1832" spans="1:8" ht="30" hidden="1">
      <c r="A1832" s="4">
        <v>1830</v>
      </c>
      <c r="B1832" s="4">
        <v>18300</v>
      </c>
      <c r="C1832" s="32" t="s">
        <v>3082</v>
      </c>
      <c r="D1832" s="4" t="s">
        <v>4143</v>
      </c>
      <c r="E1832" s="4">
        <v>1</v>
      </c>
      <c r="F1832" s="4" t="s">
        <v>33</v>
      </c>
      <c r="G1832" s="2">
        <v>740</v>
      </c>
      <c r="H1832" s="2">
        <v>1574.1</v>
      </c>
    </row>
    <row r="1833" spans="1:8" ht="30" hidden="1">
      <c r="A1833" s="4">
        <v>1831</v>
      </c>
      <c r="B1833" s="4">
        <v>18310</v>
      </c>
      <c r="C1833" s="32" t="s">
        <v>3083</v>
      </c>
      <c r="D1833" s="4" t="s">
        <v>4144</v>
      </c>
      <c r="E1833" s="4">
        <v>1</v>
      </c>
      <c r="F1833" s="4" t="s">
        <v>33</v>
      </c>
      <c r="G1833" s="2">
        <v>740</v>
      </c>
      <c r="H1833" s="2">
        <v>1335.5</v>
      </c>
    </row>
    <row r="1834" spans="1:8" ht="30" hidden="1">
      <c r="A1834" s="4">
        <v>1832</v>
      </c>
      <c r="B1834" s="4">
        <v>18320</v>
      </c>
      <c r="C1834" s="32" t="s">
        <v>3084</v>
      </c>
      <c r="D1834" s="4" t="s">
        <v>4145</v>
      </c>
      <c r="E1834" s="4"/>
      <c r="F1834" s="4" t="s">
        <v>33</v>
      </c>
      <c r="G1834" s="4">
        <v>740</v>
      </c>
      <c r="H1834" s="4"/>
    </row>
    <row r="1835" spans="1:8" ht="30" hidden="1">
      <c r="A1835" s="4">
        <v>1833</v>
      </c>
      <c r="B1835" s="4">
        <v>18330</v>
      </c>
      <c r="C1835" s="32" t="s">
        <v>3085</v>
      </c>
      <c r="D1835" s="4" t="s">
        <v>4146</v>
      </c>
      <c r="E1835" s="4">
        <v>1</v>
      </c>
      <c r="F1835" s="4" t="s">
        <v>33</v>
      </c>
      <c r="G1835" s="4">
        <v>788</v>
      </c>
      <c r="H1835" s="4">
        <v>0</v>
      </c>
    </row>
    <row r="1836" spans="1:8" ht="30" hidden="1">
      <c r="A1836" s="4">
        <v>1834</v>
      </c>
      <c r="B1836" s="4">
        <v>18340</v>
      </c>
      <c r="C1836" s="32" t="s">
        <v>3086</v>
      </c>
      <c r="D1836" s="4" t="s">
        <v>4147</v>
      </c>
      <c r="E1836" s="4">
        <v>1</v>
      </c>
      <c r="F1836" s="4" t="s">
        <v>33</v>
      </c>
      <c r="G1836" s="4">
        <v>788</v>
      </c>
      <c r="H1836" s="4">
        <v>0</v>
      </c>
    </row>
    <row r="1837" spans="1:8" ht="30" hidden="1">
      <c r="A1837" s="4">
        <v>1835</v>
      </c>
      <c r="B1837" s="4">
        <v>18350</v>
      </c>
      <c r="C1837" s="32" t="s">
        <v>3087</v>
      </c>
      <c r="D1837" s="4" t="s">
        <v>4148</v>
      </c>
      <c r="E1837" s="4"/>
      <c r="F1837" s="4" t="s">
        <v>33</v>
      </c>
      <c r="G1837" s="4">
        <v>788</v>
      </c>
      <c r="H1837" s="4"/>
    </row>
    <row r="1838" spans="1:8" ht="30" hidden="1">
      <c r="A1838" s="4">
        <v>1836</v>
      </c>
      <c r="B1838" s="4">
        <v>18360</v>
      </c>
      <c r="C1838" s="32" t="s">
        <v>3088</v>
      </c>
      <c r="D1838" s="4" t="s">
        <v>4149</v>
      </c>
      <c r="E1838" s="4">
        <v>1</v>
      </c>
      <c r="F1838" s="4" t="s">
        <v>33</v>
      </c>
      <c r="G1838" s="2">
        <v>788</v>
      </c>
      <c r="H1838" s="2">
        <v>2961.1</v>
      </c>
    </row>
    <row r="1839" spans="1:8" ht="30" hidden="1">
      <c r="A1839" s="4">
        <v>1837</v>
      </c>
      <c r="B1839" s="4">
        <v>18370</v>
      </c>
      <c r="C1839" s="32" t="s">
        <v>3089</v>
      </c>
      <c r="D1839" s="4" t="s">
        <v>4150</v>
      </c>
      <c r="E1839" s="4"/>
      <c r="F1839" s="4" t="s">
        <v>33</v>
      </c>
      <c r="G1839" s="4">
        <v>788</v>
      </c>
      <c r="H1839" s="4"/>
    </row>
    <row r="1840" spans="1:8" ht="30" hidden="1">
      <c r="A1840" s="4">
        <v>1838</v>
      </c>
      <c r="B1840" s="4">
        <v>18380</v>
      </c>
      <c r="C1840" s="32" t="s">
        <v>3090</v>
      </c>
      <c r="D1840" s="4" t="s">
        <v>4151</v>
      </c>
      <c r="E1840" s="4">
        <v>1</v>
      </c>
      <c r="F1840" s="4" t="s">
        <v>33</v>
      </c>
      <c r="G1840" s="2">
        <v>909</v>
      </c>
      <c r="H1840" s="2">
        <v>2604.6999999999998</v>
      </c>
    </row>
    <row r="1841" spans="1:8" ht="30" hidden="1">
      <c r="A1841" s="4">
        <v>1839</v>
      </c>
      <c r="B1841" s="4">
        <v>18390</v>
      </c>
      <c r="C1841" s="32" t="s">
        <v>3091</v>
      </c>
      <c r="D1841" s="4" t="s">
        <v>4152</v>
      </c>
      <c r="E1841" s="4"/>
      <c r="F1841" s="4" t="s">
        <v>33</v>
      </c>
      <c r="G1841" s="4">
        <v>909</v>
      </c>
      <c r="H1841" s="4"/>
    </row>
    <row r="1842" spans="1:8" ht="30" hidden="1">
      <c r="A1842" s="4">
        <v>1840</v>
      </c>
      <c r="B1842" s="4">
        <v>18400</v>
      </c>
      <c r="C1842" s="32" t="s">
        <v>3092</v>
      </c>
      <c r="D1842" s="4" t="s">
        <v>4153</v>
      </c>
      <c r="E1842" s="4">
        <v>1</v>
      </c>
      <c r="F1842" s="4" t="s">
        <v>33</v>
      </c>
      <c r="G1842" s="2">
        <v>909</v>
      </c>
      <c r="H1842" s="2">
        <v>1697.9</v>
      </c>
    </row>
    <row r="1843" spans="1:8" ht="30" hidden="1">
      <c r="A1843" s="4">
        <v>1841</v>
      </c>
      <c r="B1843" s="4">
        <v>18410</v>
      </c>
      <c r="C1843" s="32" t="s">
        <v>3093</v>
      </c>
      <c r="D1843" s="4" t="s">
        <v>4154</v>
      </c>
      <c r="E1843" s="4">
        <v>1</v>
      </c>
      <c r="F1843" s="4" t="s">
        <v>33</v>
      </c>
      <c r="G1843" s="2">
        <v>909</v>
      </c>
      <c r="H1843" s="2">
        <v>1697.9</v>
      </c>
    </row>
    <row r="1844" spans="1:8" ht="30" hidden="1">
      <c r="A1844" s="4">
        <v>1842</v>
      </c>
      <c r="B1844" s="4">
        <v>18420</v>
      </c>
      <c r="C1844" s="32" t="s">
        <v>3094</v>
      </c>
      <c r="D1844" s="4" t="s">
        <v>4155</v>
      </c>
      <c r="E1844" s="4">
        <v>1</v>
      </c>
      <c r="F1844" s="4" t="s">
        <v>33</v>
      </c>
      <c r="G1844" s="2">
        <v>909</v>
      </c>
      <c r="H1844" s="2">
        <v>1817.6</v>
      </c>
    </row>
    <row r="1845" spans="1:8" ht="30" hidden="1">
      <c r="A1845" s="4">
        <v>1843</v>
      </c>
      <c r="B1845" s="4">
        <v>18430</v>
      </c>
      <c r="C1845" s="32" t="s">
        <v>3095</v>
      </c>
      <c r="D1845" s="4" t="s">
        <v>4156</v>
      </c>
      <c r="E1845" s="4"/>
      <c r="F1845" s="4" t="s">
        <v>33</v>
      </c>
      <c r="G1845" s="4">
        <v>788</v>
      </c>
      <c r="H1845" s="4"/>
    </row>
    <row r="1846" spans="1:8" ht="30" hidden="1">
      <c r="A1846" s="4">
        <v>1844</v>
      </c>
      <c r="B1846" s="4">
        <v>18440</v>
      </c>
      <c r="C1846" s="32" t="s">
        <v>3096</v>
      </c>
      <c r="D1846" s="4" t="s">
        <v>4157</v>
      </c>
      <c r="E1846" s="4">
        <v>1</v>
      </c>
      <c r="F1846" s="4" t="s">
        <v>33</v>
      </c>
      <c r="G1846" s="2">
        <v>954</v>
      </c>
      <c r="H1846" s="2">
        <v>3694.7</v>
      </c>
    </row>
    <row r="1847" spans="1:8" ht="30" hidden="1">
      <c r="A1847" s="4">
        <v>1845</v>
      </c>
      <c r="B1847" s="4">
        <v>18450</v>
      </c>
      <c r="C1847" s="32" t="s">
        <v>3097</v>
      </c>
      <c r="D1847" s="4" t="s">
        <v>4158</v>
      </c>
      <c r="E1847" s="4">
        <v>1</v>
      </c>
      <c r="F1847" s="4" t="s">
        <v>33</v>
      </c>
      <c r="G1847" s="2">
        <v>1101</v>
      </c>
      <c r="H1847" s="2">
        <v>3512.5</v>
      </c>
    </row>
    <row r="1848" spans="1:8" ht="30" hidden="1">
      <c r="A1848" s="4">
        <v>1846</v>
      </c>
      <c r="B1848" s="4">
        <v>18460</v>
      </c>
      <c r="C1848" s="32" t="s">
        <v>3098</v>
      </c>
      <c r="D1848" s="4" t="s">
        <v>4159</v>
      </c>
      <c r="E1848" s="4">
        <v>1</v>
      </c>
      <c r="F1848" s="4" t="s">
        <v>33</v>
      </c>
      <c r="G1848" s="2">
        <v>1170</v>
      </c>
      <c r="H1848" s="2">
        <v>3271</v>
      </c>
    </row>
    <row r="1849" spans="1:8" ht="30" hidden="1">
      <c r="A1849" s="4">
        <v>1847</v>
      </c>
      <c r="B1849" s="4">
        <v>18470</v>
      </c>
      <c r="C1849" s="32" t="s">
        <v>3099</v>
      </c>
      <c r="D1849" s="4" t="s">
        <v>4160</v>
      </c>
      <c r="E1849" s="4"/>
      <c r="F1849" s="4" t="s">
        <v>33</v>
      </c>
      <c r="G1849" s="4">
        <v>1299</v>
      </c>
      <c r="H1849" s="4"/>
    </row>
    <row r="1850" spans="1:8" ht="30" hidden="1">
      <c r="A1850" s="4">
        <v>1848</v>
      </c>
      <c r="B1850" s="4">
        <v>18480</v>
      </c>
      <c r="C1850" s="32" t="s">
        <v>3100</v>
      </c>
      <c r="D1850" s="4" t="s">
        <v>4161</v>
      </c>
      <c r="E1850" s="4">
        <v>1</v>
      </c>
      <c r="F1850" s="4" t="s">
        <v>33</v>
      </c>
      <c r="G1850" s="2">
        <v>1299</v>
      </c>
      <c r="H1850" s="2">
        <v>1189</v>
      </c>
    </row>
    <row r="1851" spans="1:8" ht="30" hidden="1">
      <c r="A1851" s="4">
        <v>1849</v>
      </c>
      <c r="B1851" s="4">
        <v>18490</v>
      </c>
      <c r="C1851" s="32" t="s">
        <v>3101</v>
      </c>
      <c r="D1851" s="4" t="s">
        <v>4162</v>
      </c>
      <c r="E1851" s="4">
        <v>1</v>
      </c>
      <c r="F1851" s="4" t="s">
        <v>33</v>
      </c>
      <c r="G1851" s="2">
        <v>1649</v>
      </c>
      <c r="H1851" s="2">
        <v>1152.4000000000001</v>
      </c>
    </row>
    <row r="1852" spans="1:8" ht="30" hidden="1">
      <c r="A1852" s="4">
        <v>1850</v>
      </c>
      <c r="B1852" s="4">
        <v>18500</v>
      </c>
      <c r="C1852" s="32" t="s">
        <v>3102</v>
      </c>
      <c r="D1852" s="4" t="s">
        <v>4163</v>
      </c>
      <c r="E1852" s="4">
        <v>1</v>
      </c>
      <c r="F1852" s="4" t="s">
        <v>33</v>
      </c>
      <c r="G1852" s="2">
        <v>1084</v>
      </c>
      <c r="H1852" s="2">
        <v>1261.3</v>
      </c>
    </row>
    <row r="1853" spans="1:8" hidden="1">
      <c r="A1853" s="4">
        <v>1851</v>
      </c>
      <c r="B1853" s="4">
        <v>18510</v>
      </c>
      <c r="C1853" s="32" t="s">
        <v>3103</v>
      </c>
      <c r="D1853" s="4" t="s">
        <v>4164</v>
      </c>
      <c r="E1853" s="4"/>
      <c r="F1853" s="4" t="s">
        <v>33</v>
      </c>
      <c r="G1853" s="4">
        <v>0</v>
      </c>
      <c r="H1853" s="4"/>
    </row>
    <row r="1854" spans="1:8" ht="45" hidden="1">
      <c r="A1854" s="4">
        <v>1852</v>
      </c>
      <c r="B1854" s="4">
        <v>18520</v>
      </c>
      <c r="C1854" s="32" t="s">
        <v>3104</v>
      </c>
      <c r="D1854" s="4" t="s">
        <v>4165</v>
      </c>
      <c r="E1854" s="4">
        <v>1</v>
      </c>
      <c r="F1854" s="4" t="s">
        <v>33</v>
      </c>
      <c r="G1854" s="2">
        <v>296</v>
      </c>
      <c r="H1854" s="2">
        <v>1394.9</v>
      </c>
    </row>
    <row r="1855" spans="1:8" ht="45" hidden="1">
      <c r="A1855" s="4">
        <v>1853</v>
      </c>
      <c r="B1855" s="4">
        <v>18530</v>
      </c>
      <c r="C1855" s="32" t="s">
        <v>3105</v>
      </c>
      <c r="D1855" s="4" t="s">
        <v>4166</v>
      </c>
      <c r="E1855" s="4">
        <v>1</v>
      </c>
      <c r="F1855" s="4" t="s">
        <v>20</v>
      </c>
      <c r="G1855" s="2">
        <v>0</v>
      </c>
      <c r="H1855" s="2">
        <v>1467.2</v>
      </c>
    </row>
    <row r="1856" spans="1:8" ht="30" hidden="1">
      <c r="A1856" s="4">
        <v>1854</v>
      </c>
      <c r="B1856" s="4">
        <v>18540</v>
      </c>
      <c r="C1856" s="32" t="s">
        <v>3106</v>
      </c>
      <c r="D1856" s="4" t="s">
        <v>440</v>
      </c>
      <c r="E1856" s="4">
        <v>1</v>
      </c>
      <c r="F1856" s="4" t="s">
        <v>20</v>
      </c>
      <c r="G1856" s="2">
        <v>329</v>
      </c>
      <c r="H1856" s="2">
        <v>1878</v>
      </c>
    </row>
    <row r="1857" spans="1:8" ht="30" hidden="1">
      <c r="A1857" s="4">
        <v>1855</v>
      </c>
      <c r="B1857" s="4">
        <v>18550</v>
      </c>
      <c r="C1857" s="32" t="s">
        <v>3107</v>
      </c>
      <c r="D1857" s="4" t="s">
        <v>441</v>
      </c>
      <c r="E1857" s="4">
        <v>1</v>
      </c>
      <c r="F1857" s="4" t="s">
        <v>20</v>
      </c>
      <c r="G1857" s="2">
        <v>212</v>
      </c>
      <c r="H1857" s="2">
        <v>1708.7</v>
      </c>
    </row>
    <row r="1858" spans="1:8" ht="30" hidden="1">
      <c r="A1858" s="4">
        <v>1856</v>
      </c>
      <c r="B1858" s="4">
        <v>18560</v>
      </c>
      <c r="C1858" s="32" t="s">
        <v>3108</v>
      </c>
      <c r="D1858" s="4" t="s">
        <v>4167</v>
      </c>
      <c r="E1858" s="4">
        <v>1</v>
      </c>
      <c r="F1858" s="4" t="s">
        <v>20</v>
      </c>
      <c r="G1858" s="2">
        <v>504</v>
      </c>
      <c r="H1858" s="2">
        <v>5025.2</v>
      </c>
    </row>
    <row r="1859" spans="1:8" ht="60" hidden="1">
      <c r="A1859" s="4">
        <v>1857</v>
      </c>
      <c r="B1859" s="4">
        <v>18570</v>
      </c>
      <c r="C1859" s="32" t="s">
        <v>3109</v>
      </c>
      <c r="D1859" s="4" t="s">
        <v>4168</v>
      </c>
      <c r="E1859" s="4"/>
      <c r="F1859" s="4" t="s">
        <v>20</v>
      </c>
      <c r="G1859" s="4">
        <v>0</v>
      </c>
      <c r="H1859" s="4"/>
    </row>
    <row r="1860" spans="1:8" ht="30" hidden="1">
      <c r="A1860" s="4">
        <v>1858</v>
      </c>
      <c r="B1860" s="4">
        <v>18580</v>
      </c>
      <c r="C1860" s="32" t="s">
        <v>3110</v>
      </c>
      <c r="D1860" s="4" t="s">
        <v>4169</v>
      </c>
      <c r="E1860" s="4">
        <v>1</v>
      </c>
      <c r="F1860" s="4" t="s">
        <v>20</v>
      </c>
      <c r="G1860" s="2">
        <v>378</v>
      </c>
      <c r="H1860" s="2">
        <v>9342.6</v>
      </c>
    </row>
    <row r="1861" spans="1:8" ht="30" hidden="1">
      <c r="A1861" s="4">
        <v>1859</v>
      </c>
      <c r="B1861" s="4">
        <v>18590</v>
      </c>
      <c r="C1861" s="32" t="s">
        <v>3111</v>
      </c>
      <c r="D1861" s="4" t="s">
        <v>4170</v>
      </c>
      <c r="E1861" s="4">
        <v>1</v>
      </c>
      <c r="F1861" s="4" t="s">
        <v>20</v>
      </c>
      <c r="G1861" s="2">
        <v>467</v>
      </c>
      <c r="H1861" s="2">
        <v>9284.2000000000007</v>
      </c>
    </row>
    <row r="1862" spans="1:8" ht="30" hidden="1">
      <c r="A1862" s="4">
        <v>1860</v>
      </c>
      <c r="B1862" s="4">
        <v>18600</v>
      </c>
      <c r="C1862" s="32" t="s">
        <v>3112</v>
      </c>
      <c r="D1862" s="4" t="s">
        <v>4171</v>
      </c>
      <c r="E1862" s="4">
        <v>1</v>
      </c>
      <c r="F1862" s="4" t="s">
        <v>20</v>
      </c>
      <c r="G1862" s="2">
        <v>556</v>
      </c>
      <c r="H1862" s="2">
        <v>9700</v>
      </c>
    </row>
    <row r="1863" spans="1:8" ht="30" hidden="1">
      <c r="A1863" s="4">
        <v>1861</v>
      </c>
      <c r="B1863" s="4">
        <v>18610</v>
      </c>
      <c r="C1863" s="32" t="s">
        <v>3113</v>
      </c>
      <c r="D1863" s="4" t="s">
        <v>4172</v>
      </c>
      <c r="E1863" s="4"/>
      <c r="F1863" s="4" t="s">
        <v>20</v>
      </c>
      <c r="G1863" s="4">
        <v>733</v>
      </c>
      <c r="H1863" s="4"/>
    </row>
    <row r="1864" spans="1:8" ht="30" hidden="1">
      <c r="A1864" s="4">
        <v>1862</v>
      </c>
      <c r="B1864" s="4">
        <v>18620</v>
      </c>
      <c r="C1864" s="32" t="s">
        <v>3114</v>
      </c>
      <c r="D1864" s="4" t="s">
        <v>4173</v>
      </c>
      <c r="E1864" s="4">
        <v>1</v>
      </c>
      <c r="F1864" s="4" t="s">
        <v>20</v>
      </c>
      <c r="G1864" s="2">
        <v>1002</v>
      </c>
      <c r="H1864" s="2">
        <v>9861.4</v>
      </c>
    </row>
    <row r="1865" spans="1:8" ht="30" hidden="1">
      <c r="A1865" s="4">
        <v>1863</v>
      </c>
      <c r="B1865" s="4">
        <v>18630</v>
      </c>
      <c r="C1865" s="32" t="s">
        <v>3115</v>
      </c>
      <c r="D1865" s="4" t="s">
        <v>4174</v>
      </c>
      <c r="E1865" s="4">
        <v>1</v>
      </c>
      <c r="F1865" s="4" t="s">
        <v>20</v>
      </c>
      <c r="G1865" s="2">
        <v>1278</v>
      </c>
      <c r="H1865" s="2">
        <v>7151.8</v>
      </c>
    </row>
    <row r="1866" spans="1:8" ht="60" hidden="1">
      <c r="A1866" s="4">
        <v>1864</v>
      </c>
      <c r="B1866" s="4">
        <v>18640</v>
      </c>
      <c r="C1866" s="32" t="s">
        <v>3116</v>
      </c>
      <c r="D1866" s="4" t="s">
        <v>4175</v>
      </c>
      <c r="E1866" s="4">
        <v>1</v>
      </c>
      <c r="F1866" s="4" t="s">
        <v>20</v>
      </c>
      <c r="G1866" s="2">
        <v>0</v>
      </c>
      <c r="H1866" s="2">
        <v>9861.4</v>
      </c>
    </row>
    <row r="1867" spans="1:8" ht="30" hidden="1">
      <c r="A1867" s="4">
        <v>1865</v>
      </c>
      <c r="B1867" s="4">
        <v>18650</v>
      </c>
      <c r="C1867" s="32" t="s">
        <v>3117</v>
      </c>
      <c r="D1867" s="4" t="s">
        <v>4176</v>
      </c>
      <c r="E1867" s="4">
        <v>1</v>
      </c>
      <c r="F1867" s="4" t="s">
        <v>20</v>
      </c>
      <c r="G1867" s="2">
        <v>565</v>
      </c>
      <c r="H1867" s="2">
        <v>9814.9</v>
      </c>
    </row>
    <row r="1868" spans="1:8" ht="30" hidden="1">
      <c r="A1868" s="4">
        <v>1866</v>
      </c>
      <c r="B1868" s="4">
        <v>18660</v>
      </c>
      <c r="C1868" s="32" t="s">
        <v>3118</v>
      </c>
      <c r="D1868" s="4" t="s">
        <v>4177</v>
      </c>
      <c r="E1868" s="4"/>
      <c r="F1868" s="4" t="s">
        <v>20</v>
      </c>
      <c r="G1868" s="4">
        <v>654</v>
      </c>
      <c r="H1868" s="4"/>
    </row>
    <row r="1869" spans="1:8" ht="30" hidden="1">
      <c r="A1869" s="4">
        <v>1867</v>
      </c>
      <c r="B1869" s="4">
        <v>18670</v>
      </c>
      <c r="C1869" s="32" t="s">
        <v>3119</v>
      </c>
      <c r="D1869" s="4" t="s">
        <v>4178</v>
      </c>
      <c r="E1869" s="4">
        <v>1</v>
      </c>
      <c r="F1869" s="4" t="s">
        <v>20</v>
      </c>
      <c r="G1869" s="2">
        <v>832</v>
      </c>
      <c r="H1869" s="2">
        <v>8415</v>
      </c>
    </row>
    <row r="1870" spans="1:8" ht="30" hidden="1">
      <c r="A1870" s="4">
        <v>1868</v>
      </c>
      <c r="B1870" s="4">
        <v>18680</v>
      </c>
      <c r="C1870" s="32" t="s">
        <v>3120</v>
      </c>
      <c r="D1870" s="4" t="s">
        <v>4179</v>
      </c>
      <c r="E1870" s="4">
        <v>1</v>
      </c>
      <c r="F1870" s="4" t="s">
        <v>20</v>
      </c>
      <c r="G1870" s="2">
        <v>1099</v>
      </c>
      <c r="H1870" s="2">
        <v>8112.1</v>
      </c>
    </row>
    <row r="1871" spans="1:8" ht="30" hidden="1">
      <c r="A1871" s="4">
        <v>1869</v>
      </c>
      <c r="B1871" s="4">
        <v>18690</v>
      </c>
      <c r="C1871" s="32" t="s">
        <v>3121</v>
      </c>
      <c r="D1871" s="4" t="s">
        <v>4180</v>
      </c>
      <c r="E1871" s="4">
        <v>1</v>
      </c>
      <c r="F1871" s="4" t="s">
        <v>20</v>
      </c>
      <c r="G1871" s="2">
        <v>1367</v>
      </c>
      <c r="H1871" s="2">
        <v>8444.7000000000007</v>
      </c>
    </row>
    <row r="1872" spans="1:8" ht="60" hidden="1">
      <c r="A1872" s="4">
        <v>1870</v>
      </c>
      <c r="B1872" s="4">
        <v>18700</v>
      </c>
      <c r="C1872" s="32" t="s">
        <v>3122</v>
      </c>
      <c r="D1872" s="4" t="s">
        <v>4168</v>
      </c>
      <c r="E1872" s="4"/>
      <c r="F1872" s="4" t="s">
        <v>20</v>
      </c>
      <c r="G1872" s="4">
        <v>0</v>
      </c>
      <c r="H1872" s="4"/>
    </row>
    <row r="1873" spans="1:8" ht="30" hidden="1">
      <c r="A1873" s="4">
        <v>1871</v>
      </c>
      <c r="B1873" s="4">
        <v>18710</v>
      </c>
      <c r="C1873" s="32" t="s">
        <v>3123</v>
      </c>
      <c r="D1873" s="4" t="s">
        <v>4181</v>
      </c>
      <c r="E1873" s="4">
        <v>1</v>
      </c>
      <c r="F1873" s="4" t="s">
        <v>20</v>
      </c>
      <c r="G1873" s="2">
        <v>654</v>
      </c>
      <c r="H1873" s="2">
        <v>7385.4</v>
      </c>
    </row>
    <row r="1874" spans="1:8" ht="30" hidden="1">
      <c r="A1874" s="4">
        <v>1872</v>
      </c>
      <c r="B1874" s="4">
        <v>18720</v>
      </c>
      <c r="C1874" s="32" t="s">
        <v>3124</v>
      </c>
      <c r="D1874" s="4" t="s">
        <v>4182</v>
      </c>
      <c r="E1874" s="4">
        <v>1</v>
      </c>
      <c r="F1874" s="4" t="s">
        <v>20</v>
      </c>
      <c r="G1874" s="2">
        <v>921</v>
      </c>
      <c r="H1874" s="2">
        <v>8112.1</v>
      </c>
    </row>
    <row r="1875" spans="1:8" ht="30" hidden="1">
      <c r="A1875" s="4">
        <v>1873</v>
      </c>
      <c r="B1875" s="4">
        <v>18730</v>
      </c>
      <c r="C1875" s="32" t="s">
        <v>3125</v>
      </c>
      <c r="D1875" s="4" t="s">
        <v>4183</v>
      </c>
      <c r="E1875" s="4">
        <v>1</v>
      </c>
      <c r="F1875" s="4" t="s">
        <v>20</v>
      </c>
      <c r="G1875" s="2">
        <v>1189</v>
      </c>
      <c r="H1875" s="2">
        <v>7476.5</v>
      </c>
    </row>
    <row r="1876" spans="1:8" ht="30" hidden="1">
      <c r="A1876" s="4">
        <v>1874</v>
      </c>
      <c r="B1876" s="4">
        <v>18740</v>
      </c>
      <c r="C1876" s="32" t="s">
        <v>3126</v>
      </c>
      <c r="D1876" s="4" t="s">
        <v>4184</v>
      </c>
      <c r="E1876" s="4"/>
      <c r="F1876" s="4" t="s">
        <v>20</v>
      </c>
      <c r="G1876" s="4">
        <v>1456</v>
      </c>
      <c r="H1876" s="4"/>
    </row>
    <row r="1877" spans="1:8" ht="60" hidden="1">
      <c r="A1877" s="4">
        <v>1875</v>
      </c>
      <c r="B1877" s="4">
        <v>18750</v>
      </c>
      <c r="C1877" s="32" t="s">
        <v>3127</v>
      </c>
      <c r="D1877" s="4" t="s">
        <v>4168</v>
      </c>
      <c r="E1877" s="4">
        <v>1</v>
      </c>
      <c r="F1877" s="4" t="s">
        <v>20</v>
      </c>
      <c r="G1877" s="2">
        <v>0</v>
      </c>
      <c r="H1877" s="2">
        <v>5872.7</v>
      </c>
    </row>
    <row r="1878" spans="1:8" ht="30" hidden="1">
      <c r="A1878" s="4">
        <v>1876</v>
      </c>
      <c r="B1878" s="4">
        <v>18760</v>
      </c>
      <c r="C1878" s="32" t="s">
        <v>3128</v>
      </c>
      <c r="D1878" s="4" t="s">
        <v>4185</v>
      </c>
      <c r="E1878" s="4">
        <v>1</v>
      </c>
      <c r="F1878" s="4" t="s">
        <v>20</v>
      </c>
      <c r="G1878" s="2">
        <v>743</v>
      </c>
      <c r="H1878" s="2">
        <v>7445.8</v>
      </c>
    </row>
    <row r="1879" spans="1:8" ht="30" hidden="1">
      <c r="A1879" s="4">
        <v>1877</v>
      </c>
      <c r="B1879" s="4">
        <v>18770</v>
      </c>
      <c r="C1879" s="32" t="s">
        <v>3129</v>
      </c>
      <c r="D1879" s="4" t="s">
        <v>4186</v>
      </c>
      <c r="E1879" s="4">
        <v>1</v>
      </c>
      <c r="F1879" s="4" t="s">
        <v>20</v>
      </c>
      <c r="G1879" s="2">
        <v>1010</v>
      </c>
      <c r="H1879" s="2">
        <v>7809.1</v>
      </c>
    </row>
    <row r="1880" spans="1:8" ht="30" hidden="1">
      <c r="A1880" s="4">
        <v>1878</v>
      </c>
      <c r="B1880" s="4">
        <v>18780</v>
      </c>
      <c r="C1880" s="32" t="s">
        <v>3130</v>
      </c>
      <c r="D1880" s="4" t="s">
        <v>4187</v>
      </c>
      <c r="E1880" s="4"/>
      <c r="F1880" s="4" t="s">
        <v>20</v>
      </c>
      <c r="G1880" s="4">
        <v>1278</v>
      </c>
      <c r="H1880" s="4"/>
    </row>
    <row r="1881" spans="1:8" ht="30" hidden="1">
      <c r="A1881" s="4">
        <v>1879</v>
      </c>
      <c r="B1881" s="4">
        <v>18790</v>
      </c>
      <c r="C1881" s="32" t="s">
        <v>3131</v>
      </c>
      <c r="D1881" s="4" t="s">
        <v>4188</v>
      </c>
      <c r="E1881" s="4">
        <v>1</v>
      </c>
      <c r="F1881" s="4" t="s">
        <v>20</v>
      </c>
      <c r="G1881" s="2">
        <v>1545</v>
      </c>
      <c r="H1881" s="2">
        <v>7507.2</v>
      </c>
    </row>
    <row r="1882" spans="1:8" hidden="1">
      <c r="A1882" s="4">
        <v>1880</v>
      </c>
      <c r="B1882" s="4">
        <v>18800</v>
      </c>
      <c r="C1882" s="32" t="s">
        <v>3132</v>
      </c>
      <c r="D1882" s="4" t="s">
        <v>4189</v>
      </c>
      <c r="E1882" s="4">
        <v>1</v>
      </c>
      <c r="F1882" s="4" t="s">
        <v>33</v>
      </c>
      <c r="G1882" s="2">
        <v>0</v>
      </c>
      <c r="H1882" s="2">
        <v>8112.1</v>
      </c>
    </row>
    <row r="1883" spans="1:8" ht="60" hidden="1">
      <c r="A1883" s="4">
        <v>1881</v>
      </c>
      <c r="B1883" s="4">
        <v>18810</v>
      </c>
      <c r="C1883" s="32" t="s">
        <v>3133</v>
      </c>
      <c r="D1883" s="4" t="s">
        <v>4190</v>
      </c>
      <c r="E1883" s="4">
        <v>1</v>
      </c>
      <c r="F1883" s="4" t="s">
        <v>33</v>
      </c>
      <c r="G1883" s="2">
        <v>11593</v>
      </c>
      <c r="H1883" s="2">
        <v>15041.1</v>
      </c>
    </row>
    <row r="1884" spans="1:8" ht="60" hidden="1">
      <c r="A1884" s="4">
        <v>1882</v>
      </c>
      <c r="B1884" s="4">
        <v>18820</v>
      </c>
      <c r="C1884" s="32" t="s">
        <v>3134</v>
      </c>
      <c r="D1884" s="4" t="s">
        <v>1193</v>
      </c>
      <c r="E1884" s="4"/>
      <c r="F1884" s="4" t="s">
        <v>33</v>
      </c>
      <c r="G1884" s="4">
        <v>10760</v>
      </c>
      <c r="H1884" s="4"/>
    </row>
    <row r="1885" spans="1:8" ht="30" hidden="1">
      <c r="A1885" s="4">
        <v>1883</v>
      </c>
      <c r="B1885" s="4">
        <v>18830</v>
      </c>
      <c r="C1885" s="32" t="s">
        <v>3135</v>
      </c>
      <c r="D1885" s="4" t="s">
        <v>1194</v>
      </c>
      <c r="E1885" s="4">
        <v>1</v>
      </c>
      <c r="F1885" s="4" t="s">
        <v>20</v>
      </c>
      <c r="G1885" s="2">
        <v>0</v>
      </c>
      <c r="H1885" s="2">
        <v>2846.3</v>
      </c>
    </row>
    <row r="1886" spans="1:8" hidden="1">
      <c r="A1886" s="4">
        <v>1884</v>
      </c>
      <c r="B1886" s="4">
        <v>18840</v>
      </c>
      <c r="C1886" s="32" t="s">
        <v>3136</v>
      </c>
      <c r="D1886" s="4" t="s">
        <v>4191</v>
      </c>
      <c r="E1886" s="4">
        <v>1</v>
      </c>
      <c r="F1886" s="4" t="s">
        <v>20</v>
      </c>
      <c r="G1886" s="2">
        <v>348</v>
      </c>
      <c r="H1886" s="2">
        <v>1878</v>
      </c>
    </row>
    <row r="1887" spans="1:8" hidden="1">
      <c r="A1887" s="4">
        <v>1885</v>
      </c>
      <c r="B1887" s="4">
        <v>18850</v>
      </c>
      <c r="C1887" s="32" t="s">
        <v>3137</v>
      </c>
      <c r="D1887" s="4" t="s">
        <v>4192</v>
      </c>
      <c r="E1887" s="4"/>
      <c r="F1887" s="4" t="s">
        <v>20</v>
      </c>
      <c r="G1887" s="4">
        <v>135</v>
      </c>
      <c r="H1887" s="4"/>
    </row>
    <row r="1888" spans="1:8" hidden="1">
      <c r="A1888" s="4">
        <v>1886</v>
      </c>
      <c r="B1888" s="4">
        <v>18860</v>
      </c>
      <c r="C1888" s="32" t="s">
        <v>3138</v>
      </c>
      <c r="D1888" s="4" t="s">
        <v>4193</v>
      </c>
      <c r="E1888" s="4">
        <v>1</v>
      </c>
      <c r="F1888" s="4" t="s">
        <v>20</v>
      </c>
      <c r="G1888" s="4">
        <v>206</v>
      </c>
      <c r="H1888" s="4">
        <v>0</v>
      </c>
    </row>
    <row r="1889" spans="1:8" hidden="1">
      <c r="A1889" s="4">
        <v>1887</v>
      </c>
      <c r="B1889" s="4">
        <v>18870</v>
      </c>
      <c r="C1889" s="32" t="s">
        <v>3139</v>
      </c>
      <c r="D1889" s="4" t="s">
        <v>4194</v>
      </c>
      <c r="E1889" s="4">
        <v>1</v>
      </c>
      <c r="F1889" s="4" t="s">
        <v>20</v>
      </c>
      <c r="G1889" s="4">
        <v>99</v>
      </c>
      <c r="H1889" s="4">
        <v>0</v>
      </c>
    </row>
    <row r="1890" spans="1:8" hidden="1">
      <c r="A1890" s="4">
        <v>1888</v>
      </c>
      <c r="B1890" s="4">
        <v>18880</v>
      </c>
      <c r="C1890" s="32" t="s">
        <v>3140</v>
      </c>
      <c r="D1890" s="4" t="s">
        <v>4195</v>
      </c>
      <c r="E1890" s="4">
        <v>1</v>
      </c>
      <c r="F1890" s="4" t="s">
        <v>20</v>
      </c>
      <c r="G1890" s="2">
        <v>52</v>
      </c>
      <c r="H1890" s="2">
        <v>9080.2999999999993</v>
      </c>
    </row>
    <row r="1891" spans="1:8" hidden="1">
      <c r="A1891" s="4">
        <v>1889</v>
      </c>
      <c r="B1891" s="4">
        <v>18890</v>
      </c>
      <c r="C1891" s="32" t="s">
        <v>3141</v>
      </c>
      <c r="D1891" s="4" t="s">
        <v>4196</v>
      </c>
      <c r="E1891" s="4">
        <v>1</v>
      </c>
      <c r="F1891" s="4" t="s">
        <v>20</v>
      </c>
      <c r="G1891" s="2">
        <v>24</v>
      </c>
      <c r="H1891" s="2">
        <v>9504</v>
      </c>
    </row>
    <row r="1892" spans="1:8" hidden="1">
      <c r="A1892" s="4">
        <v>1890</v>
      </c>
      <c r="B1892" s="4">
        <v>18900</v>
      </c>
      <c r="C1892" s="32" t="s">
        <v>3142</v>
      </c>
      <c r="D1892" s="4" t="s">
        <v>4197</v>
      </c>
      <c r="E1892" s="4"/>
      <c r="F1892" s="4" t="s">
        <v>20</v>
      </c>
      <c r="G1892" s="4">
        <v>19</v>
      </c>
      <c r="H1892" s="4"/>
    </row>
    <row r="1893" spans="1:8" hidden="1">
      <c r="A1893" s="4">
        <v>1891</v>
      </c>
      <c r="B1893" s="4">
        <v>18910</v>
      </c>
      <c r="C1893" s="32" t="s">
        <v>3143</v>
      </c>
      <c r="D1893" s="4" t="s">
        <v>4198</v>
      </c>
      <c r="E1893" s="4">
        <v>1</v>
      </c>
      <c r="F1893" s="4" t="s">
        <v>20</v>
      </c>
      <c r="G1893" s="2">
        <v>19</v>
      </c>
      <c r="H1893" s="2">
        <v>7022.1</v>
      </c>
    </row>
    <row r="1894" spans="1:8" hidden="1">
      <c r="A1894" s="4">
        <v>1892</v>
      </c>
      <c r="B1894" s="4">
        <v>18920</v>
      </c>
      <c r="C1894" s="32" t="s">
        <v>3144</v>
      </c>
      <c r="D1894" s="4" t="s">
        <v>4199</v>
      </c>
      <c r="E1894" s="4">
        <v>1</v>
      </c>
      <c r="F1894" s="4" t="s">
        <v>20</v>
      </c>
      <c r="G1894" s="2">
        <v>134</v>
      </c>
      <c r="H1894" s="2">
        <v>4722.3</v>
      </c>
    </row>
    <row r="1895" spans="1:8" hidden="1">
      <c r="A1895" s="4">
        <v>1893</v>
      </c>
      <c r="B1895" s="4">
        <v>18930</v>
      </c>
      <c r="C1895" s="32" t="s">
        <v>3145</v>
      </c>
      <c r="D1895" s="4" t="s">
        <v>4200</v>
      </c>
      <c r="E1895" s="4"/>
      <c r="F1895" s="4" t="s">
        <v>20</v>
      </c>
      <c r="G1895" s="4">
        <v>98</v>
      </c>
      <c r="H1895" s="4"/>
    </row>
    <row r="1896" spans="1:8" hidden="1">
      <c r="A1896" s="4">
        <v>1894</v>
      </c>
      <c r="B1896" s="4">
        <v>18940</v>
      </c>
      <c r="C1896" s="32" t="s">
        <v>3146</v>
      </c>
      <c r="D1896" s="4" t="s">
        <v>4201</v>
      </c>
      <c r="E1896" s="4">
        <v>1</v>
      </c>
      <c r="F1896" s="4" t="s">
        <v>20</v>
      </c>
      <c r="G1896" s="2">
        <v>68</v>
      </c>
      <c r="H1896" s="2">
        <v>6598.4</v>
      </c>
    </row>
    <row r="1897" spans="1:8" hidden="1">
      <c r="A1897" s="4">
        <v>1895</v>
      </c>
      <c r="B1897" s="4">
        <v>18950</v>
      </c>
      <c r="C1897" s="32" t="s">
        <v>3147</v>
      </c>
      <c r="D1897" s="4" t="s">
        <v>4202</v>
      </c>
      <c r="E1897" s="4">
        <v>1</v>
      </c>
      <c r="F1897" s="4" t="s">
        <v>20</v>
      </c>
      <c r="G1897" s="2">
        <v>401</v>
      </c>
      <c r="H1897" s="2">
        <v>8172.5</v>
      </c>
    </row>
    <row r="1898" spans="1:8" hidden="1">
      <c r="A1898" s="4">
        <v>1896</v>
      </c>
      <c r="B1898" s="4">
        <v>18960</v>
      </c>
      <c r="C1898" s="32" t="s">
        <v>3148</v>
      </c>
      <c r="D1898" s="4" t="s">
        <v>4203</v>
      </c>
      <c r="E1898" s="4">
        <v>1</v>
      </c>
      <c r="F1898" s="4" t="s">
        <v>20</v>
      </c>
      <c r="G1898" s="2">
        <v>849</v>
      </c>
      <c r="H1898" s="2">
        <v>7809.1</v>
      </c>
    </row>
    <row r="1899" spans="1:8" ht="30" hidden="1">
      <c r="A1899" s="4">
        <v>1897</v>
      </c>
      <c r="B1899" s="4">
        <v>18970</v>
      </c>
      <c r="C1899" s="32" t="s">
        <v>3149</v>
      </c>
      <c r="D1899" s="4" t="s">
        <v>442</v>
      </c>
      <c r="E1899" s="4">
        <v>1</v>
      </c>
      <c r="F1899" s="4" t="s">
        <v>33</v>
      </c>
      <c r="G1899" s="2">
        <v>0</v>
      </c>
      <c r="H1899" s="2">
        <v>7082.5</v>
      </c>
    </row>
    <row r="1900" spans="1:8" hidden="1">
      <c r="A1900" s="4">
        <v>1898</v>
      </c>
      <c r="B1900" s="4">
        <v>18980</v>
      </c>
      <c r="C1900" s="32" t="s">
        <v>3150</v>
      </c>
      <c r="D1900" s="4" t="s">
        <v>443</v>
      </c>
      <c r="E1900" s="4">
        <v>1</v>
      </c>
      <c r="F1900" s="4" t="s">
        <v>33</v>
      </c>
      <c r="G1900" s="2">
        <v>966</v>
      </c>
      <c r="H1900" s="2">
        <v>8535.7999999999993</v>
      </c>
    </row>
    <row r="1901" spans="1:8" hidden="1">
      <c r="A1901" s="4">
        <v>1899</v>
      </c>
      <c r="B1901" s="4">
        <v>18990</v>
      </c>
      <c r="C1901" s="32" t="s">
        <v>3151</v>
      </c>
      <c r="D1901" s="4" t="s">
        <v>444</v>
      </c>
      <c r="E1901" s="4">
        <v>1</v>
      </c>
      <c r="F1901" s="4" t="s">
        <v>33</v>
      </c>
      <c r="G1901" s="2">
        <v>966</v>
      </c>
      <c r="H1901" s="2">
        <v>8717</v>
      </c>
    </row>
    <row r="1902" spans="1:8" ht="30" hidden="1">
      <c r="A1902" s="4">
        <v>1900</v>
      </c>
      <c r="B1902" s="4">
        <v>19000</v>
      </c>
      <c r="C1902" s="32" t="s">
        <v>3152</v>
      </c>
      <c r="D1902" s="4" t="s">
        <v>1195</v>
      </c>
      <c r="E1902" s="4">
        <v>1</v>
      </c>
      <c r="F1902" s="4" t="s">
        <v>33</v>
      </c>
      <c r="G1902" s="2">
        <v>0</v>
      </c>
      <c r="H1902" s="2">
        <v>7204.2</v>
      </c>
    </row>
    <row r="1903" spans="1:8" hidden="1">
      <c r="A1903" s="4">
        <v>1901</v>
      </c>
      <c r="B1903" s="4">
        <v>19010</v>
      </c>
      <c r="C1903" s="32" t="s">
        <v>3153</v>
      </c>
      <c r="D1903" s="4" t="s">
        <v>1196</v>
      </c>
      <c r="E1903" s="4">
        <v>1</v>
      </c>
      <c r="F1903" s="4" t="s">
        <v>33</v>
      </c>
      <c r="G1903" s="2">
        <v>1071</v>
      </c>
      <c r="H1903" s="2">
        <v>10017.799999999999</v>
      </c>
    </row>
    <row r="1904" spans="1:8" hidden="1">
      <c r="A1904" s="4">
        <v>1902</v>
      </c>
      <c r="B1904" s="4">
        <v>19020</v>
      </c>
      <c r="C1904" s="32" t="s">
        <v>3154</v>
      </c>
      <c r="D1904" s="4" t="s">
        <v>4204</v>
      </c>
      <c r="E1904" s="4">
        <v>1</v>
      </c>
      <c r="F1904" s="4" t="s">
        <v>33</v>
      </c>
      <c r="G1904" s="2">
        <v>1071</v>
      </c>
      <c r="H1904" s="2">
        <v>10870.2</v>
      </c>
    </row>
    <row r="1905" spans="1:8" hidden="1">
      <c r="A1905" s="4">
        <v>1903</v>
      </c>
      <c r="B1905" s="4">
        <v>19030</v>
      </c>
      <c r="C1905" s="32" t="s">
        <v>3155</v>
      </c>
      <c r="D1905" s="4" t="s">
        <v>1197</v>
      </c>
      <c r="E1905" s="4">
        <v>1</v>
      </c>
      <c r="F1905" s="4" t="s">
        <v>33</v>
      </c>
      <c r="G1905" s="2">
        <v>2961</v>
      </c>
      <c r="H1905" s="2">
        <v>7022.1</v>
      </c>
    </row>
    <row r="1906" spans="1:8" ht="30" hidden="1">
      <c r="A1906" s="4">
        <v>1904</v>
      </c>
      <c r="B1906" s="4">
        <v>19040</v>
      </c>
      <c r="C1906" s="32" t="s">
        <v>3156</v>
      </c>
      <c r="D1906" s="4" t="s">
        <v>4205</v>
      </c>
      <c r="E1906" s="4">
        <v>1</v>
      </c>
      <c r="F1906" s="4" t="s">
        <v>33</v>
      </c>
      <c r="G1906" s="2">
        <v>1233</v>
      </c>
      <c r="H1906" s="2">
        <v>7143.8</v>
      </c>
    </row>
    <row r="1907" spans="1:8" ht="30" hidden="1">
      <c r="A1907" s="4">
        <v>1905</v>
      </c>
      <c r="B1907" s="4">
        <v>19050</v>
      </c>
      <c r="C1907" s="32" t="s">
        <v>3157</v>
      </c>
      <c r="D1907" s="4" t="s">
        <v>4206</v>
      </c>
      <c r="E1907" s="4"/>
      <c r="F1907" s="4" t="s">
        <v>33</v>
      </c>
      <c r="G1907" s="4">
        <v>0</v>
      </c>
      <c r="H1907" s="4"/>
    </row>
    <row r="1908" spans="1:8" ht="30" hidden="1">
      <c r="A1908" s="4">
        <v>1906</v>
      </c>
      <c r="B1908" s="4">
        <v>19060</v>
      </c>
      <c r="C1908" s="32" t="s">
        <v>3158</v>
      </c>
      <c r="D1908" s="4" t="s">
        <v>1198</v>
      </c>
      <c r="E1908" s="4">
        <v>1</v>
      </c>
      <c r="F1908" s="4" t="s">
        <v>33</v>
      </c>
      <c r="G1908" s="2">
        <v>0</v>
      </c>
      <c r="H1908" s="2">
        <v>7082.5</v>
      </c>
    </row>
    <row r="1909" spans="1:8" ht="30" hidden="1">
      <c r="A1909" s="4">
        <v>1907</v>
      </c>
      <c r="B1909" s="4">
        <v>19070</v>
      </c>
      <c r="C1909" s="32" t="s">
        <v>3159</v>
      </c>
      <c r="D1909" s="4" t="s">
        <v>4207</v>
      </c>
      <c r="E1909" s="4">
        <v>1</v>
      </c>
      <c r="F1909" s="4" t="s">
        <v>33</v>
      </c>
      <c r="G1909" s="2">
        <v>541</v>
      </c>
      <c r="H1909" s="2">
        <v>8777.2999999999993</v>
      </c>
    </row>
    <row r="1910" spans="1:8" ht="45" hidden="1">
      <c r="A1910" s="4">
        <v>1908</v>
      </c>
      <c r="B1910" s="4">
        <v>19080</v>
      </c>
      <c r="C1910" s="32" t="s">
        <v>3160</v>
      </c>
      <c r="D1910" s="4" t="s">
        <v>445</v>
      </c>
      <c r="E1910" s="4">
        <v>1</v>
      </c>
      <c r="F1910" s="4" t="s">
        <v>33</v>
      </c>
      <c r="G1910" s="2">
        <v>1330</v>
      </c>
      <c r="H1910" s="2">
        <v>5322.2</v>
      </c>
    </row>
    <row r="1911" spans="1:8" hidden="1">
      <c r="A1911" s="4">
        <v>1909</v>
      </c>
      <c r="B1911" s="4">
        <v>19090</v>
      </c>
      <c r="C1911" s="32" t="s">
        <v>3161</v>
      </c>
      <c r="D1911" s="4" t="s">
        <v>1199</v>
      </c>
      <c r="E1911" s="4"/>
      <c r="F1911" s="4" t="s">
        <v>33</v>
      </c>
      <c r="G1911" s="4">
        <v>193</v>
      </c>
      <c r="H1911" s="4"/>
    </row>
    <row r="1912" spans="1:8" hidden="1">
      <c r="A1912" s="4">
        <v>1910</v>
      </c>
      <c r="B1912" s="4">
        <v>19100</v>
      </c>
      <c r="C1912" s="32" t="s">
        <v>3162</v>
      </c>
      <c r="D1912" s="4" t="s">
        <v>446</v>
      </c>
      <c r="E1912" s="4">
        <v>1</v>
      </c>
      <c r="F1912" s="4" t="s">
        <v>9</v>
      </c>
      <c r="G1912" s="2">
        <v>0</v>
      </c>
      <c r="H1912" s="2">
        <v>1212.8</v>
      </c>
    </row>
    <row r="1913" spans="1:8" ht="30" hidden="1">
      <c r="A1913" s="4">
        <v>1911</v>
      </c>
      <c r="B1913" s="4">
        <v>19110</v>
      </c>
      <c r="C1913" s="32" t="s">
        <v>3163</v>
      </c>
      <c r="D1913" s="4" t="s">
        <v>447</v>
      </c>
      <c r="E1913" s="4">
        <v>1</v>
      </c>
      <c r="F1913" s="4" t="s">
        <v>9</v>
      </c>
      <c r="G1913" s="2">
        <v>792</v>
      </c>
      <c r="H1913" s="2">
        <v>9564.4</v>
      </c>
    </row>
    <row r="1914" spans="1:8" ht="30" hidden="1">
      <c r="A1914" s="4">
        <v>1912</v>
      </c>
      <c r="B1914" s="4">
        <v>19120</v>
      </c>
      <c r="C1914" s="32" t="s">
        <v>3164</v>
      </c>
      <c r="D1914" s="4" t="s">
        <v>448</v>
      </c>
      <c r="E1914" s="4">
        <v>1</v>
      </c>
      <c r="F1914" s="4" t="s">
        <v>9</v>
      </c>
      <c r="G1914" s="2">
        <v>3816</v>
      </c>
      <c r="H1914" s="2">
        <v>9570.2999999999993</v>
      </c>
    </row>
    <row r="1915" spans="1:8" hidden="1">
      <c r="A1915" s="4">
        <v>1913</v>
      </c>
      <c r="B1915" s="4">
        <v>19130</v>
      </c>
      <c r="C1915" s="32" t="s">
        <v>3165</v>
      </c>
      <c r="D1915" s="4" t="s">
        <v>1200</v>
      </c>
      <c r="E1915" s="4">
        <v>1</v>
      </c>
      <c r="F1915" s="4" t="s">
        <v>33</v>
      </c>
      <c r="G1915" s="2">
        <v>186</v>
      </c>
      <c r="H1915" s="2">
        <v>5438.1</v>
      </c>
    </row>
    <row r="1916" spans="1:8" hidden="1">
      <c r="A1916" s="4">
        <v>1914</v>
      </c>
      <c r="B1916" s="4">
        <v>19140</v>
      </c>
      <c r="C1916" s="32" t="s">
        <v>3166</v>
      </c>
      <c r="D1916" s="4" t="s">
        <v>1201</v>
      </c>
      <c r="E1916" s="4"/>
      <c r="F1916" s="4" t="s">
        <v>33</v>
      </c>
      <c r="G1916" s="4">
        <v>700</v>
      </c>
      <c r="H1916" s="4"/>
    </row>
    <row r="1917" spans="1:8" hidden="1">
      <c r="A1917" s="4">
        <v>1915</v>
      </c>
      <c r="B1917" s="4">
        <v>19150</v>
      </c>
      <c r="C1917" s="32" t="s">
        <v>3167</v>
      </c>
      <c r="D1917" s="4" t="s">
        <v>4208</v>
      </c>
      <c r="E1917" s="4"/>
      <c r="F1917" s="4" t="s">
        <v>33</v>
      </c>
      <c r="G1917" s="4">
        <v>0</v>
      </c>
      <c r="H1917" s="4"/>
    </row>
    <row r="1918" spans="1:8" ht="120" hidden="1">
      <c r="A1918" s="4">
        <v>1916</v>
      </c>
      <c r="B1918" s="4">
        <v>19160</v>
      </c>
      <c r="C1918" s="32" t="s">
        <v>3168</v>
      </c>
      <c r="D1918" s="4" t="s">
        <v>1202</v>
      </c>
      <c r="E1918" s="4">
        <v>1</v>
      </c>
      <c r="F1918" s="4" t="s">
        <v>33</v>
      </c>
      <c r="G1918" s="2">
        <v>201508</v>
      </c>
      <c r="H1918" s="2">
        <v>1963.2</v>
      </c>
    </row>
    <row r="1919" spans="1:8" ht="120" hidden="1">
      <c r="A1919" s="4">
        <v>1917</v>
      </c>
      <c r="B1919" s="4">
        <v>19170</v>
      </c>
      <c r="C1919" s="32" t="s">
        <v>3169</v>
      </c>
      <c r="D1919" s="4" t="s">
        <v>1203</v>
      </c>
      <c r="E1919" s="4">
        <v>1</v>
      </c>
      <c r="F1919" s="4" t="s">
        <v>33</v>
      </c>
      <c r="G1919" s="2">
        <v>171074</v>
      </c>
      <c r="H1919" s="2">
        <v>1657.3</v>
      </c>
    </row>
    <row r="1920" spans="1:8" ht="90" hidden="1">
      <c r="A1920" s="4">
        <v>1918</v>
      </c>
      <c r="B1920" s="4">
        <v>19180</v>
      </c>
      <c r="C1920" s="32" t="s">
        <v>3170</v>
      </c>
      <c r="D1920" s="4" t="s">
        <v>4209</v>
      </c>
      <c r="E1920" s="4">
        <v>1</v>
      </c>
      <c r="F1920" s="4" t="s">
        <v>33</v>
      </c>
      <c r="G1920" s="2">
        <v>55451</v>
      </c>
      <c r="H1920" s="2">
        <v>1827.5</v>
      </c>
    </row>
    <row r="1921" spans="1:10" hidden="1">
      <c r="A1921" s="4">
        <v>1919</v>
      </c>
      <c r="B1921" s="4">
        <v>19190</v>
      </c>
      <c r="C1921" s="32" t="s">
        <v>3171</v>
      </c>
      <c r="D1921" s="4" t="s">
        <v>4210</v>
      </c>
      <c r="E1921" s="4">
        <v>1</v>
      </c>
      <c r="F1921" s="4" t="s">
        <v>33</v>
      </c>
      <c r="G1921" s="2">
        <v>0</v>
      </c>
      <c r="H1921" s="2">
        <v>1952.3</v>
      </c>
    </row>
    <row r="1922" spans="1:10" hidden="1">
      <c r="A1922" s="4">
        <v>1920</v>
      </c>
      <c r="B1922" s="4">
        <v>19200</v>
      </c>
      <c r="C1922" s="32" t="s">
        <v>3172</v>
      </c>
      <c r="D1922" s="4" t="s">
        <v>450</v>
      </c>
      <c r="E1922" s="4"/>
      <c r="F1922" s="4" t="s">
        <v>33</v>
      </c>
      <c r="G1922" s="4">
        <v>554</v>
      </c>
      <c r="H1922" s="4"/>
    </row>
    <row r="1923" spans="1:10" hidden="1">
      <c r="A1923" s="4">
        <v>1921</v>
      </c>
      <c r="B1923" s="4">
        <v>19210</v>
      </c>
      <c r="C1923" s="32" t="s">
        <v>3173</v>
      </c>
      <c r="D1923" s="4" t="s">
        <v>451</v>
      </c>
      <c r="E1923" s="4">
        <v>1</v>
      </c>
      <c r="F1923" s="4" t="s">
        <v>33</v>
      </c>
      <c r="G1923" s="2">
        <v>634</v>
      </c>
      <c r="H1923" s="2">
        <v>1188</v>
      </c>
    </row>
    <row r="1924" spans="1:10" hidden="1">
      <c r="A1924" s="4">
        <v>1922</v>
      </c>
      <c r="B1924" s="4">
        <v>19220</v>
      </c>
      <c r="C1924" s="32" t="s">
        <v>3174</v>
      </c>
      <c r="D1924" s="4" t="s">
        <v>452</v>
      </c>
      <c r="E1924" s="4">
        <v>1</v>
      </c>
      <c r="F1924" s="4" t="s">
        <v>33</v>
      </c>
      <c r="G1924" s="2">
        <v>395</v>
      </c>
      <c r="H1924" s="2">
        <v>1386</v>
      </c>
    </row>
    <row r="1925" spans="1:10" hidden="1">
      <c r="A1925" s="4">
        <v>1923</v>
      </c>
      <c r="B1925" s="4">
        <v>19230</v>
      </c>
      <c r="C1925" s="32" t="s">
        <v>3175</v>
      </c>
      <c r="D1925" s="4" t="s">
        <v>453</v>
      </c>
      <c r="E1925" s="4">
        <v>1</v>
      </c>
      <c r="F1925" s="4" t="s">
        <v>33</v>
      </c>
      <c r="G1925" s="2">
        <v>391</v>
      </c>
      <c r="H1925" s="2">
        <v>1546.4</v>
      </c>
    </row>
    <row r="1926" spans="1:10" hidden="1">
      <c r="A1926" s="4">
        <v>1924</v>
      </c>
      <c r="B1926" s="4">
        <v>19240</v>
      </c>
      <c r="C1926" s="32" t="s">
        <v>3176</v>
      </c>
      <c r="D1926" s="4" t="s">
        <v>454</v>
      </c>
      <c r="E1926" s="4"/>
      <c r="F1926" s="4" t="s">
        <v>33</v>
      </c>
      <c r="G1926" s="4">
        <v>152</v>
      </c>
      <c r="H1926" s="4"/>
    </row>
    <row r="1927" spans="1:10" hidden="1">
      <c r="A1927" s="4">
        <v>1925</v>
      </c>
      <c r="B1927" s="4">
        <v>19250</v>
      </c>
      <c r="C1927" s="32" t="s">
        <v>3177</v>
      </c>
      <c r="D1927" s="4" t="s">
        <v>455</v>
      </c>
      <c r="E1927" s="4">
        <v>1</v>
      </c>
      <c r="F1927" s="4" t="s">
        <v>33</v>
      </c>
      <c r="G1927" s="4">
        <v>277</v>
      </c>
      <c r="H1927" s="4">
        <v>670.2</v>
      </c>
    </row>
    <row r="1928" spans="1:10" hidden="1">
      <c r="A1928" s="4">
        <v>1926</v>
      </c>
      <c r="B1928" s="4">
        <v>19260</v>
      </c>
      <c r="C1928" s="32" t="s">
        <v>3178</v>
      </c>
      <c r="D1928" s="4" t="s">
        <v>456</v>
      </c>
      <c r="E1928" s="4">
        <v>1</v>
      </c>
      <c r="F1928" s="4" t="s">
        <v>33</v>
      </c>
      <c r="G1928" s="4">
        <v>164</v>
      </c>
      <c r="H1928" s="4">
        <v>804.9</v>
      </c>
    </row>
    <row r="1929" spans="1:10" hidden="1">
      <c r="A1929" s="4">
        <v>1927</v>
      </c>
      <c r="B1929" s="4">
        <v>19270</v>
      </c>
      <c r="C1929" s="32" t="s">
        <v>3179</v>
      </c>
      <c r="D1929" s="4" t="s">
        <v>4211</v>
      </c>
      <c r="E1929" s="4">
        <v>1</v>
      </c>
      <c r="F1929" s="4" t="s">
        <v>33</v>
      </c>
      <c r="G1929" s="4">
        <v>0</v>
      </c>
      <c r="H1929" s="4">
        <v>952.4</v>
      </c>
    </row>
    <row r="1930" spans="1:10" ht="60" hidden="1">
      <c r="A1930" s="4">
        <v>1928</v>
      </c>
      <c r="B1930" s="4">
        <v>19280</v>
      </c>
      <c r="C1930" s="32" t="s">
        <v>3180</v>
      </c>
      <c r="D1930" s="4" t="s">
        <v>4212</v>
      </c>
      <c r="E1930" s="4">
        <v>1</v>
      </c>
      <c r="F1930" s="4" t="s">
        <v>33</v>
      </c>
      <c r="G1930" s="4">
        <v>10924</v>
      </c>
      <c r="H1930" s="4">
        <v>105.9</v>
      </c>
    </row>
    <row r="1931" spans="1:10" ht="60" hidden="1">
      <c r="A1931" s="4">
        <v>1929</v>
      </c>
      <c r="B1931" s="4">
        <v>19290</v>
      </c>
      <c r="C1931" s="32" t="s">
        <v>3181</v>
      </c>
      <c r="D1931" s="4" t="s">
        <v>4213</v>
      </c>
      <c r="E1931" s="4">
        <v>1</v>
      </c>
      <c r="F1931" s="4" t="s">
        <v>33</v>
      </c>
      <c r="G1931" s="4">
        <v>5803</v>
      </c>
      <c r="H1931" s="4">
        <v>99</v>
      </c>
    </row>
    <row r="1932" spans="1:10" hidden="1">
      <c r="A1932" s="4">
        <v>1930</v>
      </c>
      <c r="B1932" s="4">
        <v>19300</v>
      </c>
      <c r="C1932" s="32" t="s">
        <v>3182</v>
      </c>
      <c r="D1932" s="4" t="s">
        <v>4214</v>
      </c>
      <c r="E1932" s="4">
        <v>1</v>
      </c>
      <c r="F1932" s="4" t="s">
        <v>33</v>
      </c>
      <c r="G1932" s="4">
        <v>0</v>
      </c>
      <c r="H1932" s="4">
        <v>105.9</v>
      </c>
      <c r="J1932" s="1" t="s">
        <v>25</v>
      </c>
    </row>
    <row r="1933" spans="1:10" ht="60" hidden="1">
      <c r="A1933" s="4">
        <v>1931</v>
      </c>
      <c r="B1933" s="4">
        <v>19310</v>
      </c>
      <c r="C1933" s="32" t="s">
        <v>3183</v>
      </c>
      <c r="D1933" s="4" t="s">
        <v>4215</v>
      </c>
      <c r="E1933" s="4">
        <v>1</v>
      </c>
      <c r="F1933" s="4" t="s">
        <v>33</v>
      </c>
      <c r="G1933" s="4">
        <v>560</v>
      </c>
      <c r="H1933" s="4">
        <v>99</v>
      </c>
      <c r="J1933" s="1" t="s">
        <v>25</v>
      </c>
    </row>
    <row r="1934" spans="1:10" ht="60" hidden="1">
      <c r="A1934" s="4">
        <v>1932</v>
      </c>
      <c r="B1934" s="4">
        <v>19320</v>
      </c>
      <c r="C1934" s="32" t="s">
        <v>3184</v>
      </c>
      <c r="D1934" s="4" t="s">
        <v>4216</v>
      </c>
      <c r="E1934" s="4">
        <v>1</v>
      </c>
      <c r="F1934" s="4" t="s">
        <v>33</v>
      </c>
      <c r="G1934" s="4">
        <v>602</v>
      </c>
      <c r="H1934" s="4">
        <v>14.9</v>
      </c>
      <c r="J1934" s="1" t="s">
        <v>25</v>
      </c>
    </row>
    <row r="1935" spans="1:10" ht="45" hidden="1">
      <c r="A1935" s="4">
        <v>1933</v>
      </c>
      <c r="B1935" s="4">
        <v>19330</v>
      </c>
      <c r="C1935" s="32" t="s">
        <v>3185</v>
      </c>
      <c r="D1935" s="4" t="s">
        <v>1204</v>
      </c>
      <c r="E1935" s="4">
        <v>1</v>
      </c>
      <c r="F1935" s="4" t="s">
        <v>33</v>
      </c>
      <c r="G1935" s="4">
        <v>886</v>
      </c>
      <c r="H1935" s="4">
        <v>15.8</v>
      </c>
      <c r="J1935" s="1" t="s">
        <v>25</v>
      </c>
    </row>
    <row r="1936" spans="1:10" ht="45" hidden="1">
      <c r="A1936" s="4">
        <v>1934</v>
      </c>
      <c r="B1936" s="4">
        <v>19340</v>
      </c>
      <c r="C1936" s="32" t="s">
        <v>3186</v>
      </c>
      <c r="D1936" s="4" t="s">
        <v>505</v>
      </c>
      <c r="E1936" s="4">
        <v>1</v>
      </c>
      <c r="F1936" s="4" t="s">
        <v>20</v>
      </c>
      <c r="G1936" s="4">
        <v>0</v>
      </c>
      <c r="H1936" s="4">
        <v>17.8</v>
      </c>
      <c r="J1936" s="1" t="s">
        <v>25</v>
      </c>
    </row>
    <row r="1937" spans="1:10" ht="30" hidden="1">
      <c r="A1937" s="4">
        <v>1935</v>
      </c>
      <c r="B1937" s="4">
        <v>19350</v>
      </c>
      <c r="C1937" s="32" t="s">
        <v>3187</v>
      </c>
      <c r="D1937" s="4" t="s">
        <v>4217</v>
      </c>
      <c r="E1937" s="4">
        <v>1</v>
      </c>
      <c r="F1937" s="4" t="s">
        <v>20</v>
      </c>
      <c r="G1937" s="4">
        <v>19</v>
      </c>
      <c r="H1937" s="4">
        <v>118.8</v>
      </c>
      <c r="J1937" s="1" t="s">
        <v>24</v>
      </c>
    </row>
    <row r="1938" spans="1:10" ht="45" hidden="1">
      <c r="A1938" s="4">
        <v>1936</v>
      </c>
      <c r="B1938" s="4">
        <v>19360</v>
      </c>
      <c r="C1938" s="32" t="s">
        <v>3188</v>
      </c>
      <c r="D1938" s="4" t="s">
        <v>506</v>
      </c>
      <c r="E1938" s="4">
        <v>1</v>
      </c>
      <c r="F1938" s="4" t="s">
        <v>20</v>
      </c>
      <c r="G1938" s="4">
        <v>29</v>
      </c>
      <c r="H1938" s="4">
        <v>130.69999999999999</v>
      </c>
    </row>
    <row r="1939" spans="1:10" ht="60" hidden="1">
      <c r="A1939" s="4">
        <v>1937</v>
      </c>
      <c r="B1939" s="4">
        <v>19370</v>
      </c>
      <c r="C1939" s="32" t="s">
        <v>3189</v>
      </c>
      <c r="D1939" s="4" t="s">
        <v>1205</v>
      </c>
      <c r="E1939" s="4">
        <v>1</v>
      </c>
      <c r="F1939" s="4" t="s">
        <v>20</v>
      </c>
      <c r="G1939" s="4">
        <v>0</v>
      </c>
      <c r="H1939" s="4">
        <v>280.2</v>
      </c>
    </row>
    <row r="1940" spans="1:10" ht="30" hidden="1">
      <c r="A1940" s="4">
        <v>1938</v>
      </c>
      <c r="B1940" s="4">
        <v>19380</v>
      </c>
      <c r="C1940" s="32" t="s">
        <v>3190</v>
      </c>
      <c r="D1940" s="4" t="s">
        <v>4218</v>
      </c>
      <c r="E1940" s="4">
        <v>1</v>
      </c>
      <c r="F1940" s="4" t="s">
        <v>20</v>
      </c>
      <c r="G1940" s="4">
        <v>109</v>
      </c>
      <c r="H1940" s="4">
        <v>702.9</v>
      </c>
    </row>
    <row r="1941" spans="1:10" ht="30" hidden="1">
      <c r="A1941" s="4">
        <v>1939</v>
      </c>
      <c r="B1941" s="4">
        <v>19390</v>
      </c>
      <c r="C1941" s="32" t="s">
        <v>3191</v>
      </c>
      <c r="D1941" s="4" t="s">
        <v>4219</v>
      </c>
      <c r="E1941" s="4">
        <v>1</v>
      </c>
      <c r="F1941" s="4" t="s">
        <v>20</v>
      </c>
      <c r="G1941" s="4">
        <v>135</v>
      </c>
      <c r="H1941" s="4">
        <v>287.10000000000002</v>
      </c>
    </row>
    <row r="1942" spans="1:10" ht="30" hidden="1">
      <c r="A1942" s="4">
        <v>1940</v>
      </c>
      <c r="B1942" s="4">
        <v>19400</v>
      </c>
      <c r="C1942" s="32" t="s">
        <v>3192</v>
      </c>
      <c r="D1942" s="4" t="s">
        <v>4220</v>
      </c>
      <c r="E1942" s="4">
        <v>1</v>
      </c>
      <c r="F1942" s="4" t="s">
        <v>20</v>
      </c>
      <c r="G1942" s="2">
        <v>166</v>
      </c>
      <c r="H1942" s="2">
        <v>1313.7</v>
      </c>
    </row>
    <row r="1943" spans="1:10" ht="30" hidden="1">
      <c r="A1943" s="4">
        <v>1941</v>
      </c>
      <c r="B1943" s="4">
        <v>19410</v>
      </c>
      <c r="C1943" s="32" t="s">
        <v>3193</v>
      </c>
      <c r="D1943" s="4" t="s">
        <v>4221</v>
      </c>
      <c r="E1943" s="4">
        <v>1</v>
      </c>
      <c r="F1943" s="4" t="s">
        <v>20</v>
      </c>
      <c r="G1943" s="4">
        <v>228</v>
      </c>
      <c r="H1943" s="4">
        <v>722.7</v>
      </c>
    </row>
    <row r="1944" spans="1:10" ht="30" hidden="1">
      <c r="A1944" s="4">
        <v>1942</v>
      </c>
      <c r="B1944" s="4">
        <v>19420</v>
      </c>
      <c r="C1944" s="32" t="s">
        <v>3194</v>
      </c>
      <c r="D1944" s="4" t="s">
        <v>4222</v>
      </c>
      <c r="E1944" s="4">
        <v>1</v>
      </c>
      <c r="F1944" s="4" t="s">
        <v>20</v>
      </c>
      <c r="G1944" s="4">
        <v>337</v>
      </c>
      <c r="H1944" s="4">
        <v>722.7</v>
      </c>
    </row>
    <row r="1945" spans="1:10" ht="30" hidden="1">
      <c r="A1945" s="4">
        <v>1943</v>
      </c>
      <c r="B1945" s="4">
        <v>19430</v>
      </c>
      <c r="C1945" s="32" t="s">
        <v>3195</v>
      </c>
      <c r="D1945" s="4" t="s">
        <v>4223</v>
      </c>
      <c r="E1945" s="4">
        <v>1</v>
      </c>
      <c r="F1945" s="4" t="s">
        <v>20</v>
      </c>
      <c r="G1945" s="2">
        <v>494</v>
      </c>
      <c r="H1945" s="2">
        <v>1326.6</v>
      </c>
    </row>
    <row r="1946" spans="1:10" hidden="1">
      <c r="A1946" s="4">
        <v>1944</v>
      </c>
      <c r="B1946" s="4">
        <v>19440</v>
      </c>
      <c r="C1946" s="32" t="s">
        <v>3196</v>
      </c>
      <c r="D1946" s="4" t="s">
        <v>457</v>
      </c>
      <c r="E1946" s="4">
        <v>1</v>
      </c>
      <c r="F1946" s="4" t="s">
        <v>33</v>
      </c>
      <c r="G1946" s="4">
        <v>0</v>
      </c>
      <c r="H1946" s="4">
        <v>252.5</v>
      </c>
    </row>
    <row r="1947" spans="1:10" hidden="1">
      <c r="A1947" s="4">
        <v>1945</v>
      </c>
      <c r="B1947" s="4">
        <v>19450</v>
      </c>
      <c r="C1947" s="32" t="s">
        <v>3197</v>
      </c>
      <c r="D1947" s="4" t="s">
        <v>4224</v>
      </c>
      <c r="E1947" s="4">
        <v>1</v>
      </c>
      <c r="F1947" s="4" t="s">
        <v>33</v>
      </c>
      <c r="G1947" s="2">
        <v>34</v>
      </c>
      <c r="H1947" s="2">
        <v>1018.7</v>
      </c>
    </row>
    <row r="1948" spans="1:10" hidden="1">
      <c r="A1948" s="4">
        <v>1946</v>
      </c>
      <c r="B1948" s="4">
        <v>19460</v>
      </c>
      <c r="C1948" s="32" t="s">
        <v>3198</v>
      </c>
      <c r="D1948" s="4" t="s">
        <v>4225</v>
      </c>
      <c r="E1948" s="4">
        <v>1</v>
      </c>
      <c r="F1948" s="4" t="s">
        <v>33</v>
      </c>
      <c r="G1948" s="4">
        <v>83</v>
      </c>
      <c r="H1948" s="4">
        <v>971.2</v>
      </c>
    </row>
    <row r="1949" spans="1:10" hidden="1">
      <c r="A1949" s="4">
        <v>1947</v>
      </c>
      <c r="B1949" s="4">
        <v>19470</v>
      </c>
      <c r="C1949" s="32" t="s">
        <v>3199</v>
      </c>
      <c r="D1949" s="4" t="s">
        <v>4226</v>
      </c>
      <c r="E1949" s="4">
        <v>1</v>
      </c>
      <c r="F1949" s="4" t="s">
        <v>33</v>
      </c>
      <c r="G1949" s="4">
        <v>43</v>
      </c>
      <c r="H1949" s="4">
        <v>668.3</v>
      </c>
    </row>
    <row r="1950" spans="1:10" hidden="1">
      <c r="A1950" s="4">
        <v>1948</v>
      </c>
      <c r="B1950" s="4">
        <v>19480</v>
      </c>
      <c r="C1950" s="32" t="s">
        <v>3200</v>
      </c>
      <c r="D1950" s="4" t="s">
        <v>4227</v>
      </c>
      <c r="E1950" s="4">
        <v>1</v>
      </c>
      <c r="F1950" s="4" t="s">
        <v>33</v>
      </c>
      <c r="G1950" s="2">
        <v>114</v>
      </c>
      <c r="H1950" s="2">
        <v>2498.8000000000002</v>
      </c>
    </row>
    <row r="1951" spans="1:10" hidden="1">
      <c r="A1951" s="4">
        <v>1949</v>
      </c>
      <c r="B1951" s="4">
        <v>19490</v>
      </c>
      <c r="C1951" s="32" t="s">
        <v>3201</v>
      </c>
      <c r="D1951" s="4" t="s">
        <v>4228</v>
      </c>
      <c r="E1951" s="4"/>
      <c r="F1951" s="4" t="s">
        <v>33</v>
      </c>
      <c r="G1951" s="4">
        <v>155</v>
      </c>
      <c r="H1951" s="4"/>
    </row>
    <row r="1952" spans="1:10" hidden="1">
      <c r="A1952" s="4">
        <v>1950</v>
      </c>
      <c r="B1952" s="4">
        <v>19500</v>
      </c>
      <c r="C1952" s="32" t="s">
        <v>3202</v>
      </c>
      <c r="D1952" s="4" t="s">
        <v>4229</v>
      </c>
      <c r="E1952" s="4">
        <v>1</v>
      </c>
      <c r="F1952" s="4" t="s">
        <v>33</v>
      </c>
      <c r="G1952" s="2">
        <v>713</v>
      </c>
      <c r="H1952" s="2">
        <v>1561.2</v>
      </c>
    </row>
    <row r="1953" spans="1:8" ht="30" hidden="1">
      <c r="A1953" s="4">
        <v>1951</v>
      </c>
      <c r="B1953" s="4">
        <v>19510</v>
      </c>
      <c r="C1953" s="32" t="s">
        <v>3203</v>
      </c>
      <c r="D1953" s="4" t="s">
        <v>4230</v>
      </c>
      <c r="E1953" s="4">
        <v>1</v>
      </c>
      <c r="F1953" s="4" t="s">
        <v>33</v>
      </c>
      <c r="G1953" s="2">
        <v>1659</v>
      </c>
      <c r="H1953" s="2">
        <v>1561.2</v>
      </c>
    </row>
    <row r="1954" spans="1:8" ht="30" hidden="1">
      <c r="A1954" s="4">
        <v>1952</v>
      </c>
      <c r="B1954" s="4">
        <v>19520</v>
      </c>
      <c r="C1954" s="32" t="s">
        <v>3204</v>
      </c>
      <c r="D1954" s="4" t="s">
        <v>4231</v>
      </c>
      <c r="E1954" s="4"/>
      <c r="F1954" s="4" t="s">
        <v>33</v>
      </c>
      <c r="G1954" s="4">
        <v>3216</v>
      </c>
      <c r="H1954" s="4"/>
    </row>
    <row r="1955" spans="1:8" ht="45" hidden="1">
      <c r="A1955" s="4">
        <v>1953</v>
      </c>
      <c r="B1955" s="4">
        <v>19530</v>
      </c>
      <c r="C1955" s="32" t="s">
        <v>3205</v>
      </c>
      <c r="D1955" s="4" t="s">
        <v>4232</v>
      </c>
      <c r="E1955" s="4">
        <v>1</v>
      </c>
      <c r="F1955" s="4" t="s">
        <v>33</v>
      </c>
      <c r="G1955" s="2">
        <v>0</v>
      </c>
      <c r="H1955" s="2">
        <v>3041.3</v>
      </c>
    </row>
    <row r="1956" spans="1:8" hidden="1">
      <c r="A1956" s="4">
        <v>1954</v>
      </c>
      <c r="B1956" s="4">
        <v>19540</v>
      </c>
      <c r="C1956" s="32" t="s">
        <v>3206</v>
      </c>
      <c r="D1956" s="4" t="s">
        <v>4233</v>
      </c>
      <c r="E1956" s="4">
        <v>1</v>
      </c>
      <c r="F1956" s="4" t="s">
        <v>33</v>
      </c>
      <c r="G1956" s="2">
        <v>171</v>
      </c>
      <c r="H1956" s="2">
        <v>3041.3</v>
      </c>
    </row>
    <row r="1957" spans="1:8" hidden="1">
      <c r="A1957" s="4">
        <v>1955</v>
      </c>
      <c r="B1957" s="4">
        <v>19550</v>
      </c>
      <c r="C1957" s="32" t="s">
        <v>3207</v>
      </c>
      <c r="D1957" s="4" t="s">
        <v>4234</v>
      </c>
      <c r="E1957" s="4">
        <v>1</v>
      </c>
      <c r="F1957" s="4" t="s">
        <v>33</v>
      </c>
      <c r="G1957" s="2">
        <v>180</v>
      </c>
      <c r="H1957" s="2">
        <v>3041.3</v>
      </c>
    </row>
    <row r="1958" spans="1:8" hidden="1">
      <c r="A1958" s="4">
        <v>1956</v>
      </c>
      <c r="B1958" s="4">
        <v>19560</v>
      </c>
      <c r="C1958" s="32" t="s">
        <v>3208</v>
      </c>
      <c r="D1958" s="4" t="s">
        <v>4235</v>
      </c>
      <c r="E1958" s="4">
        <v>1</v>
      </c>
      <c r="F1958" s="4" t="s">
        <v>33</v>
      </c>
      <c r="G1958" s="2">
        <v>201</v>
      </c>
      <c r="H1958" s="2">
        <v>5340.1</v>
      </c>
    </row>
    <row r="1959" spans="1:8" hidden="1">
      <c r="A1959" s="4">
        <v>1957</v>
      </c>
      <c r="B1959" s="4">
        <v>19570</v>
      </c>
      <c r="C1959" s="32" t="s">
        <v>3209</v>
      </c>
      <c r="D1959" s="4" t="s">
        <v>4236</v>
      </c>
      <c r="E1959" s="4">
        <v>1</v>
      </c>
      <c r="F1959" s="4" t="s">
        <v>33</v>
      </c>
      <c r="G1959" s="2">
        <v>256</v>
      </c>
      <c r="H1959" s="2">
        <v>5340.1</v>
      </c>
    </row>
    <row r="1960" spans="1:8" hidden="1">
      <c r="A1960" s="4">
        <v>1958</v>
      </c>
      <c r="B1960" s="4">
        <v>19580</v>
      </c>
      <c r="C1960" s="32" t="s">
        <v>3210</v>
      </c>
      <c r="D1960" s="4" t="s">
        <v>4237</v>
      </c>
      <c r="E1960" s="4"/>
      <c r="F1960" s="4" t="s">
        <v>33</v>
      </c>
      <c r="G1960" s="4">
        <v>295</v>
      </c>
      <c r="H1960" s="4"/>
    </row>
    <row r="1961" spans="1:8" hidden="1">
      <c r="A1961" s="4">
        <v>1959</v>
      </c>
      <c r="B1961" s="4">
        <v>19590</v>
      </c>
      <c r="C1961" s="32" t="s">
        <v>3211</v>
      </c>
      <c r="D1961" s="4" t="s">
        <v>4238</v>
      </c>
      <c r="E1961" s="4">
        <v>1</v>
      </c>
      <c r="F1961" s="4" t="s">
        <v>33</v>
      </c>
      <c r="G1961" s="2">
        <v>344</v>
      </c>
      <c r="H1961" s="2">
        <v>2673</v>
      </c>
    </row>
    <row r="1962" spans="1:8" hidden="1">
      <c r="A1962" s="4">
        <v>1960</v>
      </c>
      <c r="B1962" s="4">
        <v>19600</v>
      </c>
      <c r="C1962" s="32" t="s">
        <v>3212</v>
      </c>
      <c r="D1962" s="4" t="s">
        <v>4239</v>
      </c>
      <c r="E1962" s="4">
        <v>1</v>
      </c>
      <c r="F1962" s="4" t="s">
        <v>33</v>
      </c>
      <c r="G1962" s="2">
        <v>220</v>
      </c>
      <c r="H1962" s="2">
        <v>2673</v>
      </c>
    </row>
    <row r="1963" spans="1:8" hidden="1">
      <c r="A1963" s="4">
        <v>1961</v>
      </c>
      <c r="B1963" s="4">
        <v>19610</v>
      </c>
      <c r="C1963" s="32" t="s">
        <v>3213</v>
      </c>
      <c r="D1963" s="4" t="s">
        <v>4240</v>
      </c>
      <c r="E1963" s="4">
        <v>1</v>
      </c>
      <c r="F1963" s="4" t="s">
        <v>33</v>
      </c>
      <c r="G1963" s="4">
        <v>246</v>
      </c>
      <c r="H1963" s="4">
        <v>432.6</v>
      </c>
    </row>
    <row r="1964" spans="1:8" ht="30" hidden="1">
      <c r="A1964" s="4">
        <v>1962</v>
      </c>
      <c r="B1964" s="4">
        <v>19620</v>
      </c>
      <c r="C1964" s="32" t="s">
        <v>3214</v>
      </c>
      <c r="D1964" s="4" t="s">
        <v>4241</v>
      </c>
      <c r="E1964" s="4">
        <v>1</v>
      </c>
      <c r="F1964" s="4" t="s">
        <v>33</v>
      </c>
      <c r="G1964" s="4">
        <v>227</v>
      </c>
      <c r="H1964" s="4">
        <v>620.70000000000005</v>
      </c>
    </row>
    <row r="1965" spans="1:8" ht="30" hidden="1">
      <c r="A1965" s="4">
        <v>1963</v>
      </c>
      <c r="B1965" s="4">
        <v>19630</v>
      </c>
      <c r="C1965" s="32" t="s">
        <v>3215</v>
      </c>
      <c r="D1965" s="4" t="s">
        <v>4242</v>
      </c>
      <c r="E1965" s="4">
        <v>1</v>
      </c>
      <c r="F1965" s="4" t="s">
        <v>33</v>
      </c>
      <c r="G1965" s="4">
        <v>282</v>
      </c>
      <c r="H1965" s="4">
        <v>182.2</v>
      </c>
    </row>
    <row r="1966" spans="1:8" ht="30" hidden="1">
      <c r="A1966" s="4">
        <v>1964</v>
      </c>
      <c r="B1966" s="4">
        <v>19640</v>
      </c>
      <c r="C1966" s="32" t="s">
        <v>3216</v>
      </c>
      <c r="D1966" s="4" t="s">
        <v>4243</v>
      </c>
      <c r="E1966" s="4">
        <v>1</v>
      </c>
      <c r="F1966" s="4" t="s">
        <v>33</v>
      </c>
      <c r="G1966" s="4">
        <v>233</v>
      </c>
      <c r="H1966" s="4">
        <v>199</v>
      </c>
    </row>
    <row r="1967" spans="1:8" ht="30" hidden="1">
      <c r="A1967" s="4">
        <v>1965</v>
      </c>
      <c r="B1967" s="4">
        <v>19650</v>
      </c>
      <c r="C1967" s="32" t="s">
        <v>3217</v>
      </c>
      <c r="D1967" s="4" t="s">
        <v>4244</v>
      </c>
      <c r="E1967" s="4">
        <v>1</v>
      </c>
      <c r="F1967" s="4" t="s">
        <v>33</v>
      </c>
      <c r="G1967" s="4">
        <v>464</v>
      </c>
      <c r="H1967" s="4">
        <v>241.6</v>
      </c>
    </row>
    <row r="1968" spans="1:8" ht="30" hidden="1">
      <c r="A1968" s="4">
        <v>1966</v>
      </c>
      <c r="B1968" s="4">
        <v>19660</v>
      </c>
      <c r="C1968" s="32" t="s">
        <v>3218</v>
      </c>
      <c r="D1968" s="4" t="s">
        <v>4245</v>
      </c>
      <c r="E1968" s="4">
        <v>1</v>
      </c>
      <c r="F1968" s="4" t="s">
        <v>33</v>
      </c>
      <c r="G1968" s="4">
        <v>268</v>
      </c>
      <c r="H1968" s="4">
        <v>265.3</v>
      </c>
    </row>
    <row r="1969" spans="1:8" hidden="1">
      <c r="A1969" s="4">
        <v>1967</v>
      </c>
      <c r="B1969" s="4">
        <v>19670</v>
      </c>
      <c r="C1969" s="32" t="s">
        <v>3219</v>
      </c>
      <c r="D1969" s="4" t="s">
        <v>1206</v>
      </c>
      <c r="E1969" s="4">
        <v>1</v>
      </c>
      <c r="F1969" s="4" t="s">
        <v>33</v>
      </c>
      <c r="G1969" s="4">
        <v>0</v>
      </c>
      <c r="H1969" s="4">
        <v>691</v>
      </c>
    </row>
    <row r="1970" spans="1:8" ht="30" hidden="1">
      <c r="A1970" s="4">
        <v>1968</v>
      </c>
      <c r="B1970" s="4">
        <v>19680</v>
      </c>
      <c r="C1970" s="32" t="s">
        <v>3220</v>
      </c>
      <c r="D1970" s="4" t="s">
        <v>507</v>
      </c>
      <c r="E1970" s="4">
        <v>1</v>
      </c>
      <c r="F1970" s="4" t="s">
        <v>33</v>
      </c>
      <c r="G1970" s="2">
        <v>1694</v>
      </c>
      <c r="H1970" s="2">
        <v>1094.9000000000001</v>
      </c>
    </row>
    <row r="1971" spans="1:8" ht="30" hidden="1">
      <c r="A1971" s="4">
        <v>1969</v>
      </c>
      <c r="B1971" s="4">
        <v>19690</v>
      </c>
      <c r="C1971" s="32" t="s">
        <v>3221</v>
      </c>
      <c r="D1971" s="4" t="s">
        <v>508</v>
      </c>
      <c r="E1971" s="4">
        <v>1</v>
      </c>
      <c r="F1971" s="4" t="s">
        <v>33</v>
      </c>
      <c r="G1971" s="2">
        <v>1766</v>
      </c>
      <c r="H1971" s="2">
        <v>1497.9</v>
      </c>
    </row>
    <row r="1972" spans="1:8" ht="30" hidden="1">
      <c r="A1972" s="4">
        <v>1970</v>
      </c>
      <c r="B1972" s="4">
        <v>19700</v>
      </c>
      <c r="C1972" s="32" t="s">
        <v>3222</v>
      </c>
      <c r="D1972" s="4" t="s">
        <v>509</v>
      </c>
      <c r="E1972" s="4">
        <v>1</v>
      </c>
      <c r="F1972" s="4" t="s">
        <v>33</v>
      </c>
      <c r="G1972" s="2">
        <v>2151</v>
      </c>
      <c r="H1972" s="2">
        <v>1497.9</v>
      </c>
    </row>
    <row r="1973" spans="1:8" ht="30" hidden="1">
      <c r="A1973" s="4">
        <v>1971</v>
      </c>
      <c r="B1973" s="4">
        <v>19710</v>
      </c>
      <c r="C1973" s="32" t="s">
        <v>3223</v>
      </c>
      <c r="D1973" s="4" t="s">
        <v>510</v>
      </c>
      <c r="E1973" s="4">
        <v>1</v>
      </c>
      <c r="F1973" s="4" t="s">
        <v>33</v>
      </c>
      <c r="G1973" s="2">
        <v>2187</v>
      </c>
      <c r="H1973" s="2">
        <v>2186.9</v>
      </c>
    </row>
    <row r="1974" spans="1:8" ht="30" hidden="1">
      <c r="A1974" s="4">
        <v>1972</v>
      </c>
      <c r="B1974" s="4">
        <v>19720</v>
      </c>
      <c r="C1974" s="32" t="s">
        <v>3224</v>
      </c>
      <c r="D1974" s="4" t="s">
        <v>511</v>
      </c>
      <c r="E1974" s="4">
        <v>1</v>
      </c>
      <c r="F1974" s="4" t="s">
        <v>33</v>
      </c>
      <c r="G1974" s="2">
        <v>2363</v>
      </c>
      <c r="H1974" s="2">
        <v>3695.7</v>
      </c>
    </row>
    <row r="1975" spans="1:8" hidden="1">
      <c r="A1975" s="4">
        <v>1973</v>
      </c>
      <c r="B1975" s="4">
        <v>19730</v>
      </c>
      <c r="C1975" s="32" t="s">
        <v>3225</v>
      </c>
      <c r="D1975" s="4" t="s">
        <v>4246</v>
      </c>
      <c r="E1975" s="4"/>
      <c r="F1975" s="4" t="s">
        <v>33</v>
      </c>
      <c r="G1975" s="4">
        <v>0</v>
      </c>
      <c r="H1975" s="4"/>
    </row>
    <row r="1976" spans="1:8" hidden="1">
      <c r="A1976" s="4">
        <v>1974</v>
      </c>
      <c r="B1976" s="4">
        <v>19740</v>
      </c>
      <c r="C1976" s="32" t="s">
        <v>3226</v>
      </c>
      <c r="D1976" s="4" t="s">
        <v>458</v>
      </c>
      <c r="E1976" s="4">
        <v>1</v>
      </c>
      <c r="F1976" s="4" t="s">
        <v>33</v>
      </c>
      <c r="G1976" s="2">
        <v>2442</v>
      </c>
      <c r="H1976" s="2">
        <v>10374.200000000001</v>
      </c>
    </row>
    <row r="1977" spans="1:8" hidden="1">
      <c r="A1977" s="4">
        <v>1975</v>
      </c>
      <c r="B1977" s="4">
        <v>19750</v>
      </c>
      <c r="C1977" s="32" t="s">
        <v>3227</v>
      </c>
      <c r="D1977" s="4" t="s">
        <v>459</v>
      </c>
      <c r="E1977" s="4">
        <v>1</v>
      </c>
      <c r="F1977" s="4" t="s">
        <v>33</v>
      </c>
      <c r="G1977" s="2">
        <v>2727</v>
      </c>
      <c r="H1977" s="2">
        <v>9695.1</v>
      </c>
    </row>
    <row r="1978" spans="1:8" hidden="1">
      <c r="A1978" s="4">
        <v>1976</v>
      </c>
      <c r="B1978" s="4">
        <v>19760</v>
      </c>
      <c r="C1978" s="32" t="s">
        <v>3228</v>
      </c>
      <c r="D1978" s="4" t="s">
        <v>4247</v>
      </c>
      <c r="E1978" s="4"/>
      <c r="F1978" s="4" t="s">
        <v>33</v>
      </c>
      <c r="G1978" s="4">
        <v>0</v>
      </c>
      <c r="H1978" s="4"/>
    </row>
    <row r="1979" spans="1:8" hidden="1">
      <c r="A1979" s="4">
        <v>1977</v>
      </c>
      <c r="B1979" s="4">
        <v>19770</v>
      </c>
      <c r="C1979" s="32" t="s">
        <v>3229</v>
      </c>
      <c r="D1979" s="4" t="s">
        <v>460</v>
      </c>
      <c r="E1979" s="4">
        <v>1</v>
      </c>
      <c r="F1979" s="4" t="s">
        <v>33</v>
      </c>
      <c r="G1979" s="4">
        <v>174</v>
      </c>
      <c r="H1979" s="4">
        <v>868.2</v>
      </c>
    </row>
    <row r="1980" spans="1:8" hidden="1">
      <c r="A1980" s="4">
        <v>1978</v>
      </c>
      <c r="B1980" s="4">
        <v>19780</v>
      </c>
      <c r="C1980" s="32" t="s">
        <v>3230</v>
      </c>
      <c r="D1980" s="4" t="s">
        <v>461</v>
      </c>
      <c r="E1980" s="4">
        <v>1</v>
      </c>
      <c r="F1980" s="4" t="s">
        <v>33</v>
      </c>
      <c r="G1980" s="4">
        <v>473</v>
      </c>
      <c r="H1980" s="4">
        <v>264.3</v>
      </c>
    </row>
    <row r="1981" spans="1:8" hidden="1">
      <c r="A1981" s="4">
        <v>1979</v>
      </c>
      <c r="B1981" s="4">
        <v>19790</v>
      </c>
      <c r="C1981" s="32" t="s">
        <v>3231</v>
      </c>
      <c r="D1981" s="4" t="s">
        <v>462</v>
      </c>
      <c r="E1981" s="4">
        <v>1</v>
      </c>
      <c r="F1981" s="4" t="s">
        <v>33</v>
      </c>
      <c r="G1981" s="4">
        <v>717</v>
      </c>
      <c r="H1981" s="4">
        <v>139.6</v>
      </c>
    </row>
    <row r="1982" spans="1:8" hidden="1">
      <c r="A1982" s="4">
        <v>1980</v>
      </c>
      <c r="B1982" s="4">
        <v>19800</v>
      </c>
      <c r="C1982" s="32" t="s">
        <v>3232</v>
      </c>
      <c r="D1982" s="4" t="s">
        <v>1207</v>
      </c>
      <c r="E1982" s="4">
        <v>1</v>
      </c>
      <c r="F1982" s="4" t="s">
        <v>33</v>
      </c>
      <c r="G1982" s="4">
        <v>2305</v>
      </c>
      <c r="H1982" s="4">
        <v>139.6</v>
      </c>
    </row>
    <row r="1983" spans="1:8" hidden="1">
      <c r="A1983" s="4">
        <v>1981</v>
      </c>
      <c r="B1983" s="4">
        <v>19810</v>
      </c>
      <c r="C1983" s="32" t="s">
        <v>3233</v>
      </c>
      <c r="D1983" s="4" t="s">
        <v>1208</v>
      </c>
      <c r="E1983" s="4">
        <v>1</v>
      </c>
      <c r="F1983" s="4" t="s">
        <v>33</v>
      </c>
      <c r="G1983" s="4">
        <v>2363</v>
      </c>
      <c r="H1983" s="4">
        <v>139.6</v>
      </c>
    </row>
    <row r="1984" spans="1:8" ht="45" hidden="1">
      <c r="A1984" s="4">
        <v>1982</v>
      </c>
      <c r="B1984" s="4">
        <v>19820</v>
      </c>
      <c r="C1984" s="32" t="s">
        <v>3234</v>
      </c>
      <c r="D1984" s="4" t="s">
        <v>4248</v>
      </c>
      <c r="E1984" s="4"/>
      <c r="F1984" s="4" t="s">
        <v>33</v>
      </c>
      <c r="G1984" s="4">
        <v>983</v>
      </c>
      <c r="H1984" s="4"/>
    </row>
    <row r="1985" spans="1:9" ht="30" hidden="1">
      <c r="A1985" s="4">
        <v>1983</v>
      </c>
      <c r="B1985" s="4">
        <v>19830</v>
      </c>
      <c r="C1985" s="32" t="s">
        <v>3235</v>
      </c>
      <c r="D1985" s="4" t="s">
        <v>1209</v>
      </c>
      <c r="E1985" s="4">
        <v>1</v>
      </c>
      <c r="F1985" s="4" t="s">
        <v>33</v>
      </c>
      <c r="G1985" s="2">
        <v>0</v>
      </c>
      <c r="H1985" s="2">
        <v>1164.2</v>
      </c>
    </row>
    <row r="1986" spans="1:9" ht="30" hidden="1">
      <c r="A1986" s="4">
        <v>1984</v>
      </c>
      <c r="B1986" s="4">
        <v>19840</v>
      </c>
      <c r="C1986" s="32" t="s">
        <v>3236</v>
      </c>
      <c r="D1986" s="4" t="s">
        <v>1210</v>
      </c>
      <c r="E1986" s="4">
        <v>1</v>
      </c>
      <c r="F1986" s="4" t="s">
        <v>33</v>
      </c>
      <c r="G1986" s="4">
        <v>951</v>
      </c>
      <c r="H1986" s="4">
        <v>776.2</v>
      </c>
    </row>
    <row r="1987" spans="1:9" ht="30" hidden="1">
      <c r="A1987" s="4">
        <v>1985</v>
      </c>
      <c r="B1987" s="4">
        <v>19850</v>
      </c>
      <c r="C1987" s="32" t="s">
        <v>3237</v>
      </c>
      <c r="D1987" s="4" t="s">
        <v>1211</v>
      </c>
      <c r="E1987" s="4"/>
      <c r="F1987" s="4" t="s">
        <v>33</v>
      </c>
      <c r="G1987" s="4">
        <v>1166</v>
      </c>
      <c r="H1987" s="4"/>
    </row>
    <row r="1988" spans="1:9" ht="30" hidden="1">
      <c r="A1988" s="4">
        <v>1986</v>
      </c>
      <c r="B1988" s="4">
        <v>19860</v>
      </c>
      <c r="C1988" s="32" t="s">
        <v>3238</v>
      </c>
      <c r="D1988" s="4" t="s">
        <v>1212</v>
      </c>
      <c r="E1988" s="4">
        <v>1</v>
      </c>
      <c r="F1988" s="4" t="s">
        <v>33</v>
      </c>
      <c r="G1988" s="2">
        <v>1384</v>
      </c>
      <c r="H1988" s="2">
        <v>378446.3</v>
      </c>
    </row>
    <row r="1989" spans="1:9" ht="30" hidden="1">
      <c r="A1989" s="4">
        <v>1987</v>
      </c>
      <c r="B1989" s="4">
        <v>19870</v>
      </c>
      <c r="C1989" s="32" t="s">
        <v>3239</v>
      </c>
      <c r="D1989" s="4" t="s">
        <v>1213</v>
      </c>
      <c r="E1989" s="4">
        <v>1</v>
      </c>
      <c r="F1989" s="4" t="s">
        <v>33</v>
      </c>
      <c r="G1989" s="2">
        <v>1408</v>
      </c>
      <c r="H1989" s="2">
        <v>379905.6</v>
      </c>
    </row>
    <row r="1990" spans="1:9" ht="30" hidden="1">
      <c r="A1990" s="4">
        <v>1988</v>
      </c>
      <c r="B1990" s="4">
        <v>19880</v>
      </c>
      <c r="C1990" s="32" t="s">
        <v>3240</v>
      </c>
      <c r="D1990" s="4" t="s">
        <v>4249</v>
      </c>
      <c r="E1990" s="4">
        <v>1</v>
      </c>
      <c r="F1990" s="4" t="s">
        <v>33</v>
      </c>
      <c r="G1990" s="2">
        <v>1639</v>
      </c>
      <c r="H1990" s="2">
        <v>397825.6</v>
      </c>
    </row>
    <row r="1991" spans="1:9" ht="30" hidden="1">
      <c r="A1991" s="4">
        <v>1989</v>
      </c>
      <c r="B1991" s="4">
        <v>19890</v>
      </c>
      <c r="C1991" s="32" t="s">
        <v>3241</v>
      </c>
      <c r="D1991" s="4" t="s">
        <v>1214</v>
      </c>
      <c r="E1991" s="4">
        <v>1</v>
      </c>
      <c r="F1991" s="4" t="s">
        <v>33</v>
      </c>
      <c r="G1991" s="2">
        <v>3243</v>
      </c>
      <c r="H1991" s="2">
        <v>458618.5</v>
      </c>
    </row>
    <row r="1992" spans="1:9" hidden="1">
      <c r="A1992" s="4">
        <v>1990</v>
      </c>
      <c r="B1992" s="4">
        <v>19900</v>
      </c>
      <c r="C1992" s="32" t="s">
        <v>3242</v>
      </c>
      <c r="D1992" s="4" t="s">
        <v>1215</v>
      </c>
      <c r="E1992" s="4">
        <v>1</v>
      </c>
      <c r="F1992" s="4" t="s">
        <v>33</v>
      </c>
      <c r="G1992" s="2">
        <v>0</v>
      </c>
      <c r="H1992" s="2">
        <v>474300.1</v>
      </c>
    </row>
    <row r="1993" spans="1:9" ht="30" hidden="1">
      <c r="A1993" s="4">
        <v>1991</v>
      </c>
      <c r="B1993" s="4">
        <v>19910</v>
      </c>
      <c r="C1993" s="32" t="s">
        <v>3243</v>
      </c>
      <c r="D1993" s="4" t="s">
        <v>1216</v>
      </c>
      <c r="E1993" s="4">
        <v>1</v>
      </c>
      <c r="F1993" s="4" t="s">
        <v>33</v>
      </c>
      <c r="G1993" s="2">
        <v>3283</v>
      </c>
      <c r="H1993" s="2">
        <v>569255.9</v>
      </c>
    </row>
    <row r="1994" spans="1:9" ht="30" hidden="1">
      <c r="A1994" s="4">
        <v>1992</v>
      </c>
      <c r="B1994" s="4">
        <v>19920</v>
      </c>
      <c r="C1994" s="32" t="s">
        <v>3244</v>
      </c>
      <c r="D1994" s="4" t="s">
        <v>4250</v>
      </c>
      <c r="E1994" s="4">
        <v>1</v>
      </c>
      <c r="F1994" s="4" t="s">
        <v>33</v>
      </c>
      <c r="G1994" s="2">
        <v>3283</v>
      </c>
      <c r="H1994" s="2">
        <v>716562</v>
      </c>
    </row>
    <row r="1995" spans="1:9" ht="30" hidden="1">
      <c r="A1995" s="4">
        <v>1993</v>
      </c>
      <c r="B1995" s="4">
        <v>19930</v>
      </c>
      <c r="C1995" s="32" t="s">
        <v>3245</v>
      </c>
      <c r="D1995" s="4" t="s">
        <v>4251</v>
      </c>
      <c r="E1995" s="4"/>
      <c r="F1995" s="4" t="s">
        <v>33</v>
      </c>
      <c r="G1995" s="4">
        <v>3283</v>
      </c>
      <c r="H1995" s="4"/>
    </row>
    <row r="1996" spans="1:9" hidden="1">
      <c r="A1996" s="4">
        <v>1994</v>
      </c>
      <c r="B1996" s="4">
        <v>19940</v>
      </c>
      <c r="C1996" s="32" t="s">
        <v>3246</v>
      </c>
      <c r="D1996" s="4" t="s">
        <v>1217</v>
      </c>
      <c r="E1996" s="4">
        <v>1</v>
      </c>
      <c r="F1996" s="4" t="s">
        <v>33</v>
      </c>
      <c r="G1996" s="2">
        <v>0</v>
      </c>
      <c r="H1996" s="2">
        <v>3505.6</v>
      </c>
    </row>
    <row r="1997" spans="1:9" hidden="1">
      <c r="A1997" s="4">
        <v>1995</v>
      </c>
      <c r="B1997" s="4">
        <v>19950</v>
      </c>
      <c r="C1997" s="32" t="s">
        <v>3247</v>
      </c>
      <c r="D1997" s="4" t="s">
        <v>4252</v>
      </c>
      <c r="E1997" s="4">
        <v>1</v>
      </c>
      <c r="F1997" s="4" t="s">
        <v>33</v>
      </c>
      <c r="G1997" s="2">
        <v>4190</v>
      </c>
      <c r="H1997" s="2">
        <v>4410.5</v>
      </c>
    </row>
    <row r="1998" spans="1:9" hidden="1">
      <c r="A1998" s="4">
        <v>1996</v>
      </c>
      <c r="B1998" s="4">
        <v>19960</v>
      </c>
      <c r="C1998" s="32" t="s">
        <v>3248</v>
      </c>
      <c r="D1998" s="4" t="s">
        <v>4253</v>
      </c>
      <c r="E1998" s="4">
        <v>1</v>
      </c>
      <c r="F1998" s="4" t="s">
        <v>33</v>
      </c>
      <c r="G1998" s="2">
        <v>4190</v>
      </c>
      <c r="H1998" s="2">
        <v>5145</v>
      </c>
      <c r="I1998" s="1" t="s">
        <v>25</v>
      </c>
    </row>
    <row r="1999" spans="1:9" hidden="1">
      <c r="A1999" s="4">
        <v>1997</v>
      </c>
      <c r="B1999" s="4">
        <v>19970</v>
      </c>
      <c r="C1999" s="32" t="s">
        <v>3249</v>
      </c>
      <c r="D1999" s="4" t="s">
        <v>4254</v>
      </c>
      <c r="E1999" s="4">
        <v>1</v>
      </c>
      <c r="F1999" s="4" t="s">
        <v>33</v>
      </c>
      <c r="G1999" s="2">
        <v>4190</v>
      </c>
      <c r="H1999" s="2">
        <v>5877.6</v>
      </c>
      <c r="I1999" s="1" t="s">
        <v>25</v>
      </c>
    </row>
    <row r="2000" spans="1:9" hidden="1">
      <c r="A2000" s="4">
        <v>1998</v>
      </c>
      <c r="B2000" s="4">
        <v>19980</v>
      </c>
      <c r="C2000" s="32" t="s">
        <v>3250</v>
      </c>
      <c r="D2000" s="4" t="s">
        <v>4255</v>
      </c>
      <c r="E2000" s="4">
        <v>1</v>
      </c>
      <c r="F2000" s="4" t="s">
        <v>33</v>
      </c>
      <c r="G2000" s="2">
        <v>0</v>
      </c>
      <c r="H2000" s="2">
        <v>7856.6</v>
      </c>
      <c r="I2000" s="1" t="s">
        <v>25</v>
      </c>
    </row>
    <row r="2001" spans="1:9" ht="30" hidden="1">
      <c r="A2001" s="4">
        <v>1999</v>
      </c>
      <c r="B2001" s="4">
        <v>19990</v>
      </c>
      <c r="C2001" s="32" t="s">
        <v>3251</v>
      </c>
      <c r="D2001" s="4" t="s">
        <v>1218</v>
      </c>
      <c r="E2001" s="4">
        <v>1</v>
      </c>
      <c r="F2001" s="4" t="s">
        <v>33</v>
      </c>
      <c r="G2001" s="2">
        <v>4104</v>
      </c>
      <c r="H2001" s="2">
        <v>8419</v>
      </c>
      <c r="I2001" s="1" t="s">
        <v>25</v>
      </c>
    </row>
    <row r="2002" spans="1:9" ht="30" hidden="1">
      <c r="A2002" s="4">
        <v>2000</v>
      </c>
      <c r="B2002" s="4">
        <v>20000</v>
      </c>
      <c r="C2002" s="32" t="s">
        <v>3252</v>
      </c>
      <c r="D2002" s="4" t="s">
        <v>4256</v>
      </c>
      <c r="E2002" s="4">
        <v>1</v>
      </c>
      <c r="F2002" s="4" t="s">
        <v>33</v>
      </c>
      <c r="G2002" s="2">
        <v>4104</v>
      </c>
      <c r="H2002" s="2">
        <v>8981.2999999999993</v>
      </c>
      <c r="I2002" s="1" t="s">
        <v>25</v>
      </c>
    </row>
    <row r="2003" spans="1:9" ht="30" hidden="1">
      <c r="A2003" s="4">
        <v>2001</v>
      </c>
      <c r="B2003" s="4">
        <v>20010</v>
      </c>
      <c r="C2003" s="32" t="s">
        <v>3253</v>
      </c>
      <c r="D2003" s="4" t="s">
        <v>4257</v>
      </c>
      <c r="E2003" s="4"/>
      <c r="F2003" s="4" t="s">
        <v>33</v>
      </c>
      <c r="G2003" s="4">
        <v>4115</v>
      </c>
      <c r="H2003" s="4"/>
      <c r="I2003" s="1" t="s">
        <v>25</v>
      </c>
    </row>
    <row r="2004" spans="1:9" hidden="1">
      <c r="A2004" s="4">
        <v>2002</v>
      </c>
      <c r="B2004" s="4">
        <v>20020</v>
      </c>
      <c r="C2004" s="32" t="s">
        <v>3254</v>
      </c>
      <c r="D2004" s="4" t="s">
        <v>1219</v>
      </c>
      <c r="E2004" s="4">
        <v>1</v>
      </c>
      <c r="F2004" s="4" t="s">
        <v>33</v>
      </c>
      <c r="G2004" s="2">
        <v>0</v>
      </c>
      <c r="H2004" s="2">
        <v>92964</v>
      </c>
      <c r="I2004" s="1" t="s">
        <v>25</v>
      </c>
    </row>
    <row r="2005" spans="1:9" ht="30" hidden="1">
      <c r="A2005" s="4">
        <v>2003</v>
      </c>
      <c r="B2005" s="4">
        <v>20030</v>
      </c>
      <c r="C2005" s="32" t="s">
        <v>3255</v>
      </c>
      <c r="D2005" s="4" t="s">
        <v>1220</v>
      </c>
      <c r="E2005" s="4">
        <v>1</v>
      </c>
      <c r="F2005" s="4" t="s">
        <v>33</v>
      </c>
      <c r="G2005" s="2">
        <v>5011</v>
      </c>
      <c r="H2005" s="2">
        <v>119795.9</v>
      </c>
      <c r="I2005" s="1" t="s">
        <v>24</v>
      </c>
    </row>
    <row r="2006" spans="1:9" ht="30" hidden="1">
      <c r="A2006" s="4">
        <v>2004</v>
      </c>
      <c r="B2006" s="4">
        <v>20040</v>
      </c>
      <c r="C2006" s="32" t="s">
        <v>3256</v>
      </c>
      <c r="D2006" s="4" t="s">
        <v>1221</v>
      </c>
      <c r="E2006" s="4">
        <v>1</v>
      </c>
      <c r="F2006" s="4" t="s">
        <v>33</v>
      </c>
      <c r="G2006" s="2">
        <v>5011</v>
      </c>
      <c r="H2006" s="2">
        <v>137153.60000000001</v>
      </c>
    </row>
    <row r="2007" spans="1:9" ht="30" hidden="1">
      <c r="A2007" s="4">
        <v>2005</v>
      </c>
      <c r="B2007" s="4">
        <v>20050</v>
      </c>
      <c r="C2007" s="32" t="s">
        <v>3257</v>
      </c>
      <c r="D2007" s="4" t="s">
        <v>4258</v>
      </c>
      <c r="E2007" s="4">
        <v>1</v>
      </c>
      <c r="F2007" s="4" t="s">
        <v>33</v>
      </c>
      <c r="G2007" s="2">
        <v>5023</v>
      </c>
      <c r="H2007" s="2">
        <v>172662.9</v>
      </c>
    </row>
    <row r="2008" spans="1:9" hidden="1">
      <c r="A2008" s="4">
        <v>2006</v>
      </c>
      <c r="B2008" s="4">
        <v>20060</v>
      </c>
      <c r="C2008" s="32" t="s">
        <v>3258</v>
      </c>
      <c r="D2008" s="4" t="s">
        <v>1222</v>
      </c>
      <c r="E2008" s="4"/>
      <c r="F2008" s="4" t="s">
        <v>33</v>
      </c>
      <c r="G2008" s="4">
        <v>0</v>
      </c>
      <c r="H2008" s="4"/>
    </row>
    <row r="2009" spans="1:9" hidden="1">
      <c r="A2009" s="4">
        <v>2007</v>
      </c>
      <c r="B2009" s="4">
        <v>20070</v>
      </c>
      <c r="C2009" s="32" t="s">
        <v>3259</v>
      </c>
      <c r="D2009" s="4" t="s">
        <v>4259</v>
      </c>
      <c r="E2009" s="4">
        <v>1</v>
      </c>
      <c r="F2009" s="4" t="s">
        <v>33</v>
      </c>
      <c r="G2009" s="2">
        <v>1712</v>
      </c>
      <c r="H2009" s="2">
        <v>121533.4</v>
      </c>
    </row>
    <row r="2010" spans="1:9" hidden="1">
      <c r="A2010" s="4">
        <v>2008</v>
      </c>
      <c r="B2010" s="4">
        <v>20080</v>
      </c>
      <c r="C2010" s="32" t="s">
        <v>3260</v>
      </c>
      <c r="D2010" s="4" t="s">
        <v>4260</v>
      </c>
      <c r="E2010" s="4">
        <v>1</v>
      </c>
      <c r="F2010" s="4" t="s">
        <v>33</v>
      </c>
      <c r="G2010" s="2">
        <v>2446</v>
      </c>
      <c r="H2010" s="2">
        <v>134488.5</v>
      </c>
    </row>
    <row r="2011" spans="1:9" hidden="1">
      <c r="A2011" s="4">
        <v>2009</v>
      </c>
      <c r="B2011" s="4">
        <v>20090</v>
      </c>
      <c r="C2011" s="32" t="s">
        <v>3261</v>
      </c>
      <c r="D2011" s="4" t="s">
        <v>4261</v>
      </c>
      <c r="E2011" s="4">
        <v>1</v>
      </c>
      <c r="F2011" s="4" t="s">
        <v>33</v>
      </c>
      <c r="G2011" s="4">
        <v>4825</v>
      </c>
      <c r="H2011" s="4">
        <v>537.6</v>
      </c>
    </row>
    <row r="2012" spans="1:9" ht="60" hidden="1">
      <c r="A2012" s="4">
        <v>2010</v>
      </c>
      <c r="B2012" s="4">
        <v>20100</v>
      </c>
      <c r="C2012" s="32" t="s">
        <v>3262</v>
      </c>
      <c r="D2012" s="4" t="s">
        <v>4262</v>
      </c>
      <c r="E2012" s="4"/>
      <c r="F2012" s="4" t="s">
        <v>33</v>
      </c>
      <c r="G2012" s="4">
        <v>0</v>
      </c>
      <c r="H2012" s="4"/>
    </row>
    <row r="2013" spans="1:9" ht="30" hidden="1">
      <c r="A2013" s="4">
        <v>2011</v>
      </c>
      <c r="B2013" s="4">
        <v>20110</v>
      </c>
      <c r="C2013" s="32" t="s">
        <v>3263</v>
      </c>
      <c r="D2013" s="4" t="s">
        <v>4263</v>
      </c>
      <c r="E2013" s="4">
        <v>1</v>
      </c>
      <c r="F2013" s="4" t="s">
        <v>33</v>
      </c>
      <c r="G2013" s="2">
        <v>541</v>
      </c>
      <c r="H2013" s="2">
        <v>1079.0999999999999</v>
      </c>
    </row>
    <row r="2014" spans="1:9" ht="30" hidden="1">
      <c r="A2014" s="4">
        <v>2012</v>
      </c>
      <c r="B2014" s="4">
        <v>20120</v>
      </c>
      <c r="C2014" s="32" t="s">
        <v>3264</v>
      </c>
      <c r="D2014" s="4" t="s">
        <v>4264</v>
      </c>
      <c r="E2014" s="4">
        <v>1</v>
      </c>
      <c r="F2014" s="4" t="s">
        <v>33</v>
      </c>
      <c r="G2014" s="2">
        <v>1092</v>
      </c>
      <c r="H2014" s="2">
        <v>1996.8</v>
      </c>
    </row>
    <row r="2015" spans="1:9" ht="30" hidden="1">
      <c r="A2015" s="4">
        <v>2013</v>
      </c>
      <c r="B2015" s="4">
        <v>20130</v>
      </c>
      <c r="C2015" s="32" t="s">
        <v>3265</v>
      </c>
      <c r="D2015" s="4" t="s">
        <v>4265</v>
      </c>
      <c r="E2015" s="4"/>
      <c r="F2015" s="4" t="s">
        <v>33</v>
      </c>
      <c r="G2015" s="4">
        <v>1216</v>
      </c>
      <c r="H2015" s="4"/>
    </row>
    <row r="2016" spans="1:9" ht="30" hidden="1">
      <c r="A2016" s="4">
        <v>2014</v>
      </c>
      <c r="B2016" s="4">
        <v>20140</v>
      </c>
      <c r="C2016" s="32" t="s">
        <v>3266</v>
      </c>
      <c r="D2016" s="4" t="s">
        <v>4266</v>
      </c>
      <c r="E2016" s="4">
        <v>1</v>
      </c>
      <c r="F2016" s="4" t="s">
        <v>33</v>
      </c>
      <c r="G2016" s="2">
        <v>1607</v>
      </c>
      <c r="H2016" s="2">
        <v>39163.4</v>
      </c>
    </row>
    <row r="2017" spans="1:8" ht="30" hidden="1">
      <c r="A2017" s="4">
        <v>2015</v>
      </c>
      <c r="B2017" s="4">
        <v>20150</v>
      </c>
      <c r="C2017" s="32" t="s">
        <v>3267</v>
      </c>
      <c r="D2017" s="4" t="s">
        <v>4267</v>
      </c>
      <c r="E2017" s="4">
        <v>1</v>
      </c>
      <c r="F2017" s="4" t="s">
        <v>33</v>
      </c>
      <c r="G2017" s="2">
        <v>3399</v>
      </c>
      <c r="H2017" s="2">
        <v>99246.5</v>
      </c>
    </row>
    <row r="2018" spans="1:8" ht="30" hidden="1">
      <c r="A2018" s="4">
        <v>2016</v>
      </c>
      <c r="B2018" s="4">
        <v>20160</v>
      </c>
      <c r="C2018" s="32" t="s">
        <v>3268</v>
      </c>
      <c r="D2018" s="4" t="s">
        <v>4268</v>
      </c>
      <c r="E2018" s="4"/>
      <c r="F2018" s="4" t="s">
        <v>33</v>
      </c>
      <c r="G2018" s="4">
        <v>5999</v>
      </c>
      <c r="H2018" s="4"/>
    </row>
    <row r="2019" spans="1:8" ht="30" hidden="1">
      <c r="A2019" s="4">
        <v>2017</v>
      </c>
      <c r="B2019" s="4">
        <v>20170</v>
      </c>
      <c r="C2019" s="32" t="s">
        <v>3269</v>
      </c>
      <c r="D2019" s="4" t="s">
        <v>4269</v>
      </c>
      <c r="E2019" s="4">
        <v>1</v>
      </c>
      <c r="F2019" s="4" t="s">
        <v>33</v>
      </c>
      <c r="G2019" s="2">
        <v>10408</v>
      </c>
      <c r="H2019" s="2">
        <v>2822.5</v>
      </c>
    </row>
    <row r="2020" spans="1:8" ht="30" hidden="1">
      <c r="A2020" s="4">
        <v>2018</v>
      </c>
      <c r="B2020" s="4">
        <v>20180</v>
      </c>
      <c r="C2020" s="32" t="s">
        <v>3270</v>
      </c>
      <c r="D2020" s="4" t="s">
        <v>4270</v>
      </c>
      <c r="E2020" s="4">
        <v>1</v>
      </c>
      <c r="F2020" s="4" t="s">
        <v>33</v>
      </c>
      <c r="G2020" s="2">
        <v>0</v>
      </c>
      <c r="H2020" s="2">
        <v>3839.2</v>
      </c>
    </row>
    <row r="2021" spans="1:8" ht="30" hidden="1">
      <c r="A2021" s="4">
        <v>2019</v>
      </c>
      <c r="B2021" s="4">
        <v>20190</v>
      </c>
      <c r="C2021" s="32" t="s">
        <v>3271</v>
      </c>
      <c r="D2021" s="4" t="s">
        <v>1223</v>
      </c>
      <c r="E2021" s="4">
        <v>1</v>
      </c>
      <c r="F2021" s="4" t="s">
        <v>33</v>
      </c>
      <c r="G2021" s="2">
        <v>2627</v>
      </c>
      <c r="H2021" s="2">
        <v>5632.1</v>
      </c>
    </row>
    <row r="2022" spans="1:8" ht="30" hidden="1">
      <c r="A2022" s="4">
        <v>2020</v>
      </c>
      <c r="B2022" s="4">
        <v>20200</v>
      </c>
      <c r="C2022" s="32" t="s">
        <v>3272</v>
      </c>
      <c r="D2022" s="4" t="s">
        <v>504</v>
      </c>
      <c r="E2022" s="4"/>
      <c r="F2022" s="4" t="s">
        <v>33</v>
      </c>
      <c r="G2022" s="4">
        <v>5353</v>
      </c>
      <c r="H2022" s="4"/>
    </row>
    <row r="2023" spans="1:8" ht="30" hidden="1">
      <c r="A2023" s="4">
        <v>2021</v>
      </c>
      <c r="B2023" s="4">
        <v>20210</v>
      </c>
      <c r="C2023" s="32" t="s">
        <v>3273</v>
      </c>
      <c r="D2023" s="4" t="s">
        <v>503</v>
      </c>
      <c r="E2023" s="4">
        <v>1</v>
      </c>
      <c r="F2023" s="4" t="s">
        <v>33</v>
      </c>
      <c r="G2023" s="2">
        <v>6631</v>
      </c>
      <c r="H2023" s="2">
        <v>7528</v>
      </c>
    </row>
    <row r="2024" spans="1:8" ht="30" hidden="1">
      <c r="A2024" s="4">
        <v>2022</v>
      </c>
      <c r="B2024" s="4">
        <v>20220</v>
      </c>
      <c r="C2024" s="32" t="s">
        <v>3274</v>
      </c>
      <c r="D2024" s="4" t="s">
        <v>502</v>
      </c>
      <c r="E2024" s="4">
        <v>1</v>
      </c>
      <c r="F2024" s="4" t="s">
        <v>33</v>
      </c>
      <c r="G2024" s="2">
        <v>9716</v>
      </c>
      <c r="H2024" s="2">
        <v>7916</v>
      </c>
    </row>
    <row r="2025" spans="1:8" ht="30" hidden="1">
      <c r="A2025" s="4">
        <v>2023</v>
      </c>
      <c r="B2025" s="4">
        <v>20230</v>
      </c>
      <c r="C2025" s="32" t="s">
        <v>3275</v>
      </c>
      <c r="D2025" s="4" t="s">
        <v>501</v>
      </c>
      <c r="E2025" s="4">
        <v>1</v>
      </c>
      <c r="F2025" s="4" t="s">
        <v>33</v>
      </c>
      <c r="G2025" s="2">
        <v>12165</v>
      </c>
      <c r="H2025" s="2">
        <v>9470.2999999999993</v>
      </c>
    </row>
    <row r="2026" spans="1:8" ht="30" hidden="1">
      <c r="A2026" s="4">
        <v>2024</v>
      </c>
      <c r="B2026" s="4">
        <v>20240</v>
      </c>
      <c r="C2026" s="32" t="s">
        <v>3276</v>
      </c>
      <c r="D2026" s="4" t="s">
        <v>4271</v>
      </c>
      <c r="E2026" s="4">
        <v>1</v>
      </c>
      <c r="F2026" s="4" t="s">
        <v>33</v>
      </c>
      <c r="G2026" s="2">
        <v>0</v>
      </c>
      <c r="H2026" s="2">
        <v>12297.8</v>
      </c>
    </row>
    <row r="2027" spans="1:8" ht="30" hidden="1">
      <c r="A2027" s="4">
        <v>2025</v>
      </c>
      <c r="B2027" s="4">
        <v>20250</v>
      </c>
      <c r="C2027" s="32" t="s">
        <v>3277</v>
      </c>
      <c r="D2027" s="4" t="s">
        <v>1224</v>
      </c>
      <c r="E2027" s="4"/>
      <c r="F2027" s="4" t="s">
        <v>33</v>
      </c>
      <c r="G2027" s="4">
        <v>174</v>
      </c>
      <c r="H2027" s="4"/>
    </row>
    <row r="2028" spans="1:8" ht="30" hidden="1">
      <c r="A2028" s="4">
        <v>2026</v>
      </c>
      <c r="B2028" s="4">
        <v>20260</v>
      </c>
      <c r="C2028" s="32" t="s">
        <v>3278</v>
      </c>
      <c r="D2028" s="4" t="s">
        <v>1225</v>
      </c>
      <c r="E2028" s="4">
        <v>1</v>
      </c>
      <c r="F2028" s="4" t="s">
        <v>33</v>
      </c>
      <c r="G2028" s="2">
        <v>454</v>
      </c>
      <c r="H2028" s="2">
        <v>25010.400000000001</v>
      </c>
    </row>
    <row r="2029" spans="1:8" ht="30" hidden="1">
      <c r="A2029" s="4">
        <v>2027</v>
      </c>
      <c r="B2029" s="4">
        <v>20270</v>
      </c>
      <c r="C2029" s="32" t="s">
        <v>3279</v>
      </c>
      <c r="D2029" s="4" t="s">
        <v>1226</v>
      </c>
      <c r="E2029" s="4">
        <v>1</v>
      </c>
      <c r="F2029" s="4" t="s">
        <v>33</v>
      </c>
      <c r="G2029" s="2">
        <v>473</v>
      </c>
      <c r="H2029" s="2">
        <v>29494.1</v>
      </c>
    </row>
    <row r="2030" spans="1:8" ht="30" hidden="1">
      <c r="A2030" s="4">
        <v>2028</v>
      </c>
      <c r="B2030" s="4">
        <v>20280</v>
      </c>
      <c r="C2030" s="32" t="s">
        <v>3280</v>
      </c>
      <c r="D2030" s="4" t="s">
        <v>1227</v>
      </c>
      <c r="E2030" s="4">
        <v>1</v>
      </c>
      <c r="F2030" s="4" t="s">
        <v>33</v>
      </c>
      <c r="G2030" s="2">
        <v>914</v>
      </c>
      <c r="H2030" s="2">
        <v>33887.699999999997</v>
      </c>
    </row>
    <row r="2031" spans="1:8" ht="30" hidden="1">
      <c r="A2031" s="4">
        <v>2029</v>
      </c>
      <c r="B2031" s="4">
        <v>20290</v>
      </c>
      <c r="C2031" s="32" t="s">
        <v>3281</v>
      </c>
      <c r="D2031" s="4" t="s">
        <v>1228</v>
      </c>
      <c r="E2031" s="4">
        <v>1</v>
      </c>
      <c r="F2031" s="4" t="s">
        <v>33</v>
      </c>
      <c r="G2031" s="2">
        <v>679</v>
      </c>
      <c r="H2031" s="2">
        <v>48202.1</v>
      </c>
    </row>
    <row r="2032" spans="1:8" ht="30" hidden="1">
      <c r="A2032" s="4">
        <v>2030</v>
      </c>
      <c r="B2032" s="4">
        <v>20300</v>
      </c>
      <c r="C2032" s="32" t="s">
        <v>3282</v>
      </c>
      <c r="D2032" s="4" t="s">
        <v>1229</v>
      </c>
      <c r="E2032" s="4">
        <v>1</v>
      </c>
      <c r="F2032" s="4" t="s">
        <v>33</v>
      </c>
      <c r="G2032" s="2">
        <v>691</v>
      </c>
      <c r="H2032" s="2">
        <v>62631.4</v>
      </c>
    </row>
    <row r="2033" spans="1:8" ht="45" hidden="1">
      <c r="A2033" s="4">
        <v>2031</v>
      </c>
      <c r="B2033" s="4">
        <v>20310</v>
      </c>
      <c r="C2033" s="32" t="s">
        <v>3283</v>
      </c>
      <c r="D2033" s="4" t="s">
        <v>4272</v>
      </c>
      <c r="E2033" s="4"/>
      <c r="F2033" s="4" t="s">
        <v>33</v>
      </c>
      <c r="G2033" s="4">
        <v>0</v>
      </c>
      <c r="H2033" s="4"/>
    </row>
    <row r="2034" spans="1:8" ht="30" hidden="1">
      <c r="A2034" s="4">
        <v>2032</v>
      </c>
      <c r="B2034" s="4">
        <v>20320</v>
      </c>
      <c r="C2034" s="32" t="s">
        <v>3284</v>
      </c>
      <c r="D2034" s="4" t="s">
        <v>4273</v>
      </c>
      <c r="E2034" s="4">
        <v>1</v>
      </c>
      <c r="F2034" s="4" t="s">
        <v>33</v>
      </c>
      <c r="G2034" s="2">
        <v>232</v>
      </c>
      <c r="H2034" s="2">
        <v>4026.3</v>
      </c>
    </row>
    <row r="2035" spans="1:8" ht="30" hidden="1">
      <c r="A2035" s="4">
        <v>2033</v>
      </c>
      <c r="B2035" s="4">
        <v>20330</v>
      </c>
      <c r="C2035" s="32" t="s">
        <v>3285</v>
      </c>
      <c r="D2035" s="4" t="s">
        <v>4274</v>
      </c>
      <c r="E2035" s="4">
        <v>1</v>
      </c>
      <c r="F2035" s="4" t="s">
        <v>33</v>
      </c>
      <c r="G2035" s="2">
        <v>248</v>
      </c>
      <c r="H2035" s="2">
        <v>5996.4</v>
      </c>
    </row>
    <row r="2036" spans="1:8" ht="30" hidden="1">
      <c r="A2036" s="4">
        <v>2034</v>
      </c>
      <c r="B2036" s="4">
        <v>20340</v>
      </c>
      <c r="C2036" s="32" t="s">
        <v>3286</v>
      </c>
      <c r="D2036" s="4" t="s">
        <v>4275</v>
      </c>
      <c r="E2036" s="4"/>
      <c r="F2036" s="4" t="s">
        <v>33</v>
      </c>
      <c r="G2036" s="4">
        <v>371</v>
      </c>
      <c r="H2036" s="4"/>
    </row>
    <row r="2037" spans="1:8" ht="30" hidden="1">
      <c r="A2037" s="4">
        <v>2035</v>
      </c>
      <c r="B2037" s="4">
        <v>20350</v>
      </c>
      <c r="C2037" s="32" t="s">
        <v>3287</v>
      </c>
      <c r="D2037" s="4" t="s">
        <v>4276</v>
      </c>
      <c r="E2037" s="4">
        <v>1</v>
      </c>
      <c r="F2037" s="4" t="s">
        <v>33</v>
      </c>
      <c r="G2037" s="2">
        <v>386</v>
      </c>
      <c r="H2037" s="2">
        <v>4909.3999999999996</v>
      </c>
    </row>
    <row r="2038" spans="1:8" ht="45" hidden="1">
      <c r="A2038" s="4">
        <v>2036</v>
      </c>
      <c r="B2038" s="4">
        <v>20360</v>
      </c>
      <c r="C2038" s="32" t="s">
        <v>3288</v>
      </c>
      <c r="D2038" s="4" t="s">
        <v>4277</v>
      </c>
      <c r="E2038" s="4">
        <v>1</v>
      </c>
      <c r="F2038" s="4" t="s">
        <v>33</v>
      </c>
      <c r="G2038" s="2">
        <v>0</v>
      </c>
      <c r="H2038" s="2">
        <v>7150.8</v>
      </c>
    </row>
    <row r="2039" spans="1:8" ht="30" hidden="1">
      <c r="A2039" s="4">
        <v>2037</v>
      </c>
      <c r="B2039" s="4">
        <v>20370</v>
      </c>
      <c r="C2039" s="32" t="s">
        <v>3289</v>
      </c>
      <c r="D2039" s="4" t="s">
        <v>4278</v>
      </c>
      <c r="E2039" s="4"/>
      <c r="F2039" s="4" t="s">
        <v>33</v>
      </c>
      <c r="G2039" s="4">
        <v>77</v>
      </c>
      <c r="H2039" s="4"/>
    </row>
    <row r="2040" spans="1:8" ht="30" hidden="1">
      <c r="A2040" s="4">
        <v>2038</v>
      </c>
      <c r="B2040" s="4">
        <v>20380</v>
      </c>
      <c r="C2040" s="32" t="s">
        <v>3290</v>
      </c>
      <c r="D2040" s="4" t="s">
        <v>4279</v>
      </c>
      <c r="E2040" s="4">
        <v>1</v>
      </c>
      <c r="F2040" s="4" t="s">
        <v>33</v>
      </c>
      <c r="G2040" s="2">
        <v>95</v>
      </c>
      <c r="H2040" s="2">
        <v>11276.1</v>
      </c>
    </row>
    <row r="2041" spans="1:8" ht="30" hidden="1">
      <c r="A2041" s="4">
        <v>2039</v>
      </c>
      <c r="B2041" s="4">
        <v>20390</v>
      </c>
      <c r="C2041" s="32" t="s">
        <v>3291</v>
      </c>
      <c r="D2041" s="4" t="s">
        <v>4280</v>
      </c>
      <c r="E2041" s="4">
        <v>1</v>
      </c>
      <c r="F2041" s="4" t="s">
        <v>33</v>
      </c>
      <c r="G2041" s="2">
        <v>106</v>
      </c>
      <c r="H2041" s="2">
        <v>19679.2</v>
      </c>
    </row>
    <row r="2042" spans="1:8" ht="30" hidden="1">
      <c r="A2042" s="4">
        <v>2040</v>
      </c>
      <c r="B2042" s="4">
        <v>20400</v>
      </c>
      <c r="C2042" s="32" t="s">
        <v>3292</v>
      </c>
      <c r="D2042" s="4" t="s">
        <v>4281</v>
      </c>
      <c r="E2042" s="4"/>
      <c r="F2042" s="4" t="s">
        <v>33</v>
      </c>
      <c r="G2042" s="4">
        <v>185</v>
      </c>
      <c r="H2042" s="4"/>
    </row>
    <row r="2043" spans="1:8" ht="30" hidden="1">
      <c r="A2043" s="4">
        <v>2041</v>
      </c>
      <c r="B2043" s="4">
        <v>20410</v>
      </c>
      <c r="C2043" s="32" t="s">
        <v>3293</v>
      </c>
      <c r="D2043" s="4" t="s">
        <v>4282</v>
      </c>
      <c r="E2043" s="4">
        <v>1</v>
      </c>
      <c r="F2043" s="4" t="s">
        <v>33</v>
      </c>
      <c r="G2043" s="2">
        <v>190</v>
      </c>
      <c r="H2043" s="2">
        <v>6104.3</v>
      </c>
    </row>
    <row r="2044" spans="1:8" ht="30" hidden="1">
      <c r="A2044" s="4">
        <v>2042</v>
      </c>
      <c r="B2044" s="4">
        <v>20420</v>
      </c>
      <c r="C2044" s="32" t="s">
        <v>3294</v>
      </c>
      <c r="D2044" s="4" t="s">
        <v>4283</v>
      </c>
      <c r="E2044" s="4">
        <v>1</v>
      </c>
      <c r="F2044" s="4" t="s">
        <v>33</v>
      </c>
      <c r="G2044" s="2">
        <v>248</v>
      </c>
      <c r="H2044" s="2">
        <v>8302.1</v>
      </c>
    </row>
    <row r="2045" spans="1:8" ht="45" hidden="1">
      <c r="A2045" s="4">
        <v>2043</v>
      </c>
      <c r="B2045" s="4">
        <v>20430</v>
      </c>
      <c r="C2045" s="32" t="s">
        <v>3295</v>
      </c>
      <c r="D2045" s="4" t="s">
        <v>4284</v>
      </c>
      <c r="E2045" s="4">
        <v>1</v>
      </c>
      <c r="F2045" s="4" t="s">
        <v>33</v>
      </c>
      <c r="G2045" s="2">
        <v>1535</v>
      </c>
      <c r="H2045" s="2">
        <v>9982.2000000000007</v>
      </c>
    </row>
    <row r="2046" spans="1:8" ht="45" hidden="1">
      <c r="A2046" s="4">
        <v>2044</v>
      </c>
      <c r="B2046" s="4">
        <v>20440</v>
      </c>
      <c r="C2046" s="32" t="s">
        <v>3296</v>
      </c>
      <c r="D2046" s="4" t="s">
        <v>4285</v>
      </c>
      <c r="E2046" s="4">
        <v>1</v>
      </c>
      <c r="F2046" s="4" t="s">
        <v>33</v>
      </c>
      <c r="G2046" s="2">
        <v>0</v>
      </c>
      <c r="H2046" s="2">
        <v>11398.9</v>
      </c>
    </row>
    <row r="2047" spans="1:8" ht="30" hidden="1">
      <c r="A2047" s="4">
        <v>2045</v>
      </c>
      <c r="B2047" s="4">
        <v>20450</v>
      </c>
      <c r="C2047" s="32" t="s">
        <v>3297</v>
      </c>
      <c r="D2047" s="4" t="s">
        <v>500</v>
      </c>
      <c r="E2047" s="4"/>
      <c r="F2047" s="4" t="s">
        <v>33</v>
      </c>
      <c r="G2047" s="4">
        <v>6346</v>
      </c>
      <c r="H2047" s="4"/>
    </row>
    <row r="2048" spans="1:8" ht="30" hidden="1">
      <c r="A2048" s="4">
        <v>2046</v>
      </c>
      <c r="B2048" s="4">
        <v>20460</v>
      </c>
      <c r="C2048" s="32" t="s">
        <v>3298</v>
      </c>
      <c r="D2048" s="4" t="s">
        <v>4286</v>
      </c>
      <c r="E2048" s="4">
        <v>1</v>
      </c>
      <c r="F2048" s="4" t="s">
        <v>33</v>
      </c>
      <c r="G2048" s="2">
        <v>7920</v>
      </c>
      <c r="H2048" s="2">
        <v>20612.8</v>
      </c>
    </row>
    <row r="2049" spans="1:8" ht="30" hidden="1">
      <c r="A2049" s="4">
        <v>2047</v>
      </c>
      <c r="B2049" s="4">
        <v>20470</v>
      </c>
      <c r="C2049" s="32" t="s">
        <v>3299</v>
      </c>
      <c r="D2049" s="4" t="s">
        <v>4287</v>
      </c>
      <c r="E2049" s="4">
        <v>1</v>
      </c>
      <c r="F2049" s="4" t="s">
        <v>33</v>
      </c>
      <c r="G2049" s="2">
        <v>10618</v>
      </c>
      <c r="H2049" s="2">
        <v>24127.3</v>
      </c>
    </row>
    <row r="2050" spans="1:8" ht="60" hidden="1">
      <c r="A2050" s="4">
        <v>2048</v>
      </c>
      <c r="B2050" s="4">
        <v>20480</v>
      </c>
      <c r="C2050" s="32" t="s">
        <v>3300</v>
      </c>
      <c r="D2050" s="4" t="s">
        <v>4288</v>
      </c>
      <c r="E2050" s="4">
        <v>1</v>
      </c>
      <c r="F2050" s="4" t="s">
        <v>33</v>
      </c>
      <c r="G2050" s="2">
        <v>0</v>
      </c>
      <c r="H2050" s="2">
        <v>25633.1</v>
      </c>
    </row>
    <row r="2051" spans="1:8" hidden="1">
      <c r="A2051" s="4">
        <v>2049</v>
      </c>
      <c r="B2051" s="4">
        <v>20490</v>
      </c>
      <c r="C2051" s="32" t="s">
        <v>3301</v>
      </c>
      <c r="D2051" s="4" t="s">
        <v>463</v>
      </c>
      <c r="E2051" s="4">
        <v>1</v>
      </c>
      <c r="F2051" s="4" t="s">
        <v>33</v>
      </c>
      <c r="G2051" s="2">
        <v>2102</v>
      </c>
      <c r="H2051" s="2">
        <v>29147.599999999999</v>
      </c>
    </row>
    <row r="2052" spans="1:8" hidden="1">
      <c r="A2052" s="4">
        <v>2050</v>
      </c>
      <c r="B2052" s="4">
        <v>20500</v>
      </c>
      <c r="C2052" s="32" t="s">
        <v>3302</v>
      </c>
      <c r="D2052" s="4" t="s">
        <v>464</v>
      </c>
      <c r="E2052" s="4"/>
      <c r="F2052" s="4" t="s">
        <v>33</v>
      </c>
      <c r="G2052" s="4">
        <v>3013</v>
      </c>
      <c r="H2052" s="4"/>
    </row>
    <row r="2053" spans="1:8" ht="45" hidden="1">
      <c r="A2053" s="4">
        <v>2051</v>
      </c>
      <c r="B2053" s="4">
        <v>20510</v>
      </c>
      <c r="C2053" s="32" t="s">
        <v>3303</v>
      </c>
      <c r="D2053" s="4" t="s">
        <v>1230</v>
      </c>
      <c r="E2053" s="4">
        <v>1</v>
      </c>
      <c r="F2053" s="4" t="s">
        <v>33</v>
      </c>
      <c r="G2053" s="4">
        <v>0</v>
      </c>
      <c r="H2053" s="4">
        <v>12.9</v>
      </c>
    </row>
    <row r="2054" spans="1:8" ht="30" hidden="1">
      <c r="A2054" s="4">
        <v>2052</v>
      </c>
      <c r="B2054" s="4">
        <v>20520</v>
      </c>
      <c r="C2054" s="32" t="s">
        <v>3304</v>
      </c>
      <c r="D2054" s="4" t="s">
        <v>4289</v>
      </c>
      <c r="E2054" s="4">
        <v>1</v>
      </c>
      <c r="F2054" s="4" t="s">
        <v>33</v>
      </c>
      <c r="G2054" s="4">
        <v>12587</v>
      </c>
      <c r="H2054" s="4">
        <v>89.1</v>
      </c>
    </row>
    <row r="2055" spans="1:8" ht="30" hidden="1">
      <c r="A2055" s="4">
        <v>2053</v>
      </c>
      <c r="B2055" s="4">
        <v>20530</v>
      </c>
      <c r="C2055" s="32" t="s">
        <v>3305</v>
      </c>
      <c r="D2055" s="4" t="s">
        <v>4290</v>
      </c>
      <c r="E2055" s="4">
        <v>1</v>
      </c>
      <c r="F2055" s="4" t="s">
        <v>33</v>
      </c>
      <c r="G2055" s="4">
        <v>16028</v>
      </c>
      <c r="H2055" s="4">
        <v>89.1</v>
      </c>
    </row>
    <row r="2056" spans="1:8" ht="30" hidden="1">
      <c r="A2056" s="4">
        <v>2054</v>
      </c>
      <c r="B2056" s="4">
        <v>20540</v>
      </c>
      <c r="C2056" s="32" t="s">
        <v>3306</v>
      </c>
      <c r="D2056" s="4" t="s">
        <v>4291</v>
      </c>
      <c r="E2056" s="4">
        <v>1</v>
      </c>
      <c r="F2056" s="4" t="s">
        <v>33</v>
      </c>
      <c r="G2056" s="4">
        <v>18093</v>
      </c>
      <c r="H2056" s="4">
        <v>89.1</v>
      </c>
    </row>
    <row r="2057" spans="1:8" ht="30" hidden="1">
      <c r="A2057" s="4">
        <v>2055</v>
      </c>
      <c r="B2057" s="4">
        <v>20550</v>
      </c>
      <c r="C2057" s="32" t="s">
        <v>3307</v>
      </c>
      <c r="D2057" s="4" t="s">
        <v>4292</v>
      </c>
      <c r="E2057" s="4">
        <v>1</v>
      </c>
      <c r="F2057" s="4" t="s">
        <v>33</v>
      </c>
      <c r="G2057" s="4">
        <v>24026</v>
      </c>
      <c r="H2057" s="4">
        <v>51.5</v>
      </c>
    </row>
    <row r="2058" spans="1:8" ht="60" hidden="1">
      <c r="A2058" s="4">
        <v>2056</v>
      </c>
      <c r="B2058" s="4">
        <v>20560</v>
      </c>
      <c r="C2058" s="32" t="s">
        <v>3308</v>
      </c>
      <c r="D2058" s="4" t="s">
        <v>4293</v>
      </c>
      <c r="E2058" s="4">
        <v>1</v>
      </c>
      <c r="F2058" s="4" t="s">
        <v>33</v>
      </c>
      <c r="G2058" s="4">
        <v>0</v>
      </c>
      <c r="H2058" s="4">
        <v>103</v>
      </c>
    </row>
    <row r="2059" spans="1:8" ht="30" hidden="1">
      <c r="A2059" s="4">
        <v>2057</v>
      </c>
      <c r="B2059" s="4">
        <v>20570</v>
      </c>
      <c r="C2059" s="32" t="s">
        <v>3309</v>
      </c>
      <c r="D2059" s="4" t="s">
        <v>465</v>
      </c>
      <c r="E2059" s="4">
        <v>1</v>
      </c>
      <c r="F2059" s="4" t="s">
        <v>33</v>
      </c>
      <c r="G2059" s="2">
        <v>8352</v>
      </c>
      <c r="H2059" s="2">
        <v>2943.3</v>
      </c>
    </row>
    <row r="2060" spans="1:8" ht="30" hidden="1">
      <c r="A2060" s="4">
        <v>2058</v>
      </c>
      <c r="B2060" s="4">
        <v>20580</v>
      </c>
      <c r="C2060" s="32" t="s">
        <v>3310</v>
      </c>
      <c r="D2060" s="4" t="s">
        <v>466</v>
      </c>
      <c r="E2060" s="4">
        <v>1</v>
      </c>
      <c r="F2060" s="4" t="s">
        <v>33</v>
      </c>
      <c r="G2060" s="2">
        <v>8774</v>
      </c>
      <c r="H2060" s="2">
        <v>5543</v>
      </c>
    </row>
    <row r="2061" spans="1:8" hidden="1">
      <c r="A2061" s="4">
        <v>2059</v>
      </c>
      <c r="B2061" s="4">
        <v>20590</v>
      </c>
      <c r="C2061" s="32" t="s">
        <v>3311</v>
      </c>
      <c r="D2061" s="4" t="s">
        <v>467</v>
      </c>
      <c r="E2061" s="4"/>
      <c r="F2061" s="4" t="s">
        <v>33</v>
      </c>
      <c r="G2061" s="4">
        <v>9546</v>
      </c>
      <c r="H2061" s="4"/>
    </row>
    <row r="2062" spans="1:8" hidden="1">
      <c r="A2062" s="4">
        <v>2060</v>
      </c>
      <c r="B2062" s="4">
        <v>20600</v>
      </c>
      <c r="C2062" s="32" t="s">
        <v>3312</v>
      </c>
      <c r="D2062" s="4" t="s">
        <v>468</v>
      </c>
      <c r="E2062" s="4">
        <v>1</v>
      </c>
      <c r="F2062" s="4" t="s">
        <v>33</v>
      </c>
      <c r="G2062" s="4">
        <v>13577</v>
      </c>
      <c r="H2062" s="4">
        <v>127.7</v>
      </c>
    </row>
    <row r="2063" spans="1:8" ht="30" hidden="1">
      <c r="A2063" s="4">
        <v>2061</v>
      </c>
      <c r="B2063" s="4">
        <v>20610</v>
      </c>
      <c r="C2063" s="32" t="s">
        <v>3313</v>
      </c>
      <c r="D2063" s="4" t="s">
        <v>469</v>
      </c>
      <c r="E2063" s="4">
        <v>1</v>
      </c>
      <c r="F2063" s="4" t="s">
        <v>33</v>
      </c>
      <c r="G2063" s="4">
        <v>10741</v>
      </c>
      <c r="H2063" s="4">
        <v>162.4</v>
      </c>
    </row>
    <row r="2064" spans="1:8" ht="30" hidden="1">
      <c r="A2064" s="4">
        <v>2062</v>
      </c>
      <c r="B2064" s="4">
        <v>20620</v>
      </c>
      <c r="C2064" s="32" t="s">
        <v>3314</v>
      </c>
      <c r="D2064" s="4" t="s">
        <v>470</v>
      </c>
      <c r="E2064" s="4">
        <v>1</v>
      </c>
      <c r="F2064" s="4" t="s">
        <v>33</v>
      </c>
      <c r="G2064" s="4">
        <v>18379</v>
      </c>
      <c r="H2064" s="4">
        <v>359.4</v>
      </c>
    </row>
    <row r="2065" spans="1:8" hidden="1">
      <c r="A2065" s="4">
        <v>2063</v>
      </c>
      <c r="B2065" s="4">
        <v>20630</v>
      </c>
      <c r="C2065" s="32" t="s">
        <v>3315</v>
      </c>
      <c r="D2065" s="4" t="s">
        <v>471</v>
      </c>
      <c r="E2065" s="4">
        <v>1</v>
      </c>
      <c r="F2065" s="4" t="s">
        <v>33</v>
      </c>
      <c r="G2065" s="4">
        <v>0</v>
      </c>
      <c r="H2065" s="4">
        <v>282.2</v>
      </c>
    </row>
    <row r="2066" spans="1:8" hidden="1">
      <c r="A2066" s="4">
        <v>2064</v>
      </c>
      <c r="B2066" s="4">
        <v>20640</v>
      </c>
      <c r="C2066" s="32" t="s">
        <v>3316</v>
      </c>
      <c r="D2066" s="4" t="s">
        <v>1231</v>
      </c>
      <c r="E2066" s="4">
        <v>1</v>
      </c>
      <c r="F2066" s="4" t="s">
        <v>33</v>
      </c>
      <c r="G2066" s="4">
        <v>1251</v>
      </c>
      <c r="H2066" s="4">
        <v>843.5</v>
      </c>
    </row>
    <row r="2067" spans="1:8" hidden="1">
      <c r="A2067" s="4">
        <v>2065</v>
      </c>
      <c r="B2067" s="4">
        <v>20650</v>
      </c>
      <c r="C2067" s="32" t="s">
        <v>3317</v>
      </c>
      <c r="D2067" s="4" t="s">
        <v>1232</v>
      </c>
      <c r="E2067" s="4">
        <v>1</v>
      </c>
      <c r="F2067" s="4" t="s">
        <v>33</v>
      </c>
      <c r="G2067" s="4">
        <v>1747</v>
      </c>
      <c r="H2067" s="4">
        <v>0</v>
      </c>
    </row>
    <row r="2068" spans="1:8" ht="45" hidden="1">
      <c r="A2068" s="4">
        <v>2066</v>
      </c>
      <c r="B2068" s="4">
        <v>20660</v>
      </c>
      <c r="C2068" s="32" t="s">
        <v>3318</v>
      </c>
      <c r="D2068" s="4" t="s">
        <v>499</v>
      </c>
      <c r="E2068" s="4">
        <v>1</v>
      </c>
      <c r="F2068" s="4" t="s">
        <v>33</v>
      </c>
      <c r="G2068" s="4">
        <v>0</v>
      </c>
      <c r="H2068" s="4">
        <v>359.4</v>
      </c>
    </row>
    <row r="2069" spans="1:8" hidden="1">
      <c r="A2069" s="4">
        <v>2067</v>
      </c>
      <c r="B2069" s="4">
        <v>20670</v>
      </c>
      <c r="C2069" s="32" t="s">
        <v>3319</v>
      </c>
      <c r="D2069" s="4" t="s">
        <v>4294</v>
      </c>
      <c r="E2069" s="4">
        <v>1</v>
      </c>
      <c r="F2069" s="4" t="s">
        <v>33</v>
      </c>
      <c r="G2069" s="4">
        <v>1860</v>
      </c>
      <c r="H2069" s="4">
        <v>0</v>
      </c>
    </row>
    <row r="2070" spans="1:8" hidden="1">
      <c r="A2070" s="4">
        <v>2068</v>
      </c>
      <c r="B2070" s="4">
        <v>20680</v>
      </c>
      <c r="C2070" s="32" t="s">
        <v>3320</v>
      </c>
      <c r="D2070" s="4" t="s">
        <v>4295</v>
      </c>
      <c r="E2070" s="4"/>
      <c r="F2070" s="4" t="s">
        <v>33</v>
      </c>
      <c r="G2070" s="4">
        <v>1860</v>
      </c>
      <c r="H2070" s="4"/>
    </row>
    <row r="2071" spans="1:8" hidden="1">
      <c r="A2071" s="4">
        <v>2069</v>
      </c>
      <c r="B2071" s="4">
        <v>20690</v>
      </c>
      <c r="C2071" s="32" t="s">
        <v>3321</v>
      </c>
      <c r="D2071" s="4" t="s">
        <v>4296</v>
      </c>
      <c r="E2071" s="4">
        <v>1</v>
      </c>
      <c r="F2071" s="4" t="s">
        <v>33</v>
      </c>
      <c r="G2071" s="4">
        <v>0</v>
      </c>
      <c r="H2071" s="4">
        <v>593</v>
      </c>
    </row>
    <row r="2072" spans="1:8" ht="75" hidden="1">
      <c r="A2072" s="4">
        <v>2070</v>
      </c>
      <c r="B2072" s="4">
        <v>20700</v>
      </c>
      <c r="C2072" s="32" t="s">
        <v>3322</v>
      </c>
      <c r="D2072" s="4" t="s">
        <v>4297</v>
      </c>
      <c r="E2072" s="4">
        <v>1</v>
      </c>
      <c r="F2072" s="4" t="s">
        <v>33</v>
      </c>
      <c r="G2072" s="4">
        <v>12940</v>
      </c>
      <c r="H2072" s="4">
        <v>843.5</v>
      </c>
    </row>
    <row r="2073" spans="1:8" ht="75" hidden="1">
      <c r="A2073" s="4">
        <v>2071</v>
      </c>
      <c r="B2073" s="4">
        <v>20710</v>
      </c>
      <c r="C2073" s="32" t="s">
        <v>3323</v>
      </c>
      <c r="D2073" s="4" t="s">
        <v>4298</v>
      </c>
      <c r="E2073" s="4">
        <v>1</v>
      </c>
      <c r="F2073" s="4" t="s">
        <v>33</v>
      </c>
      <c r="G2073" s="2">
        <v>17675</v>
      </c>
      <c r="H2073" s="2">
        <v>1340.5</v>
      </c>
    </row>
    <row r="2074" spans="1:8" ht="75" hidden="1">
      <c r="A2074" s="4">
        <v>2072</v>
      </c>
      <c r="B2074" s="4">
        <v>20720</v>
      </c>
      <c r="C2074" s="32" t="s">
        <v>3324</v>
      </c>
      <c r="D2074" s="4" t="s">
        <v>4299</v>
      </c>
      <c r="E2074" s="4">
        <v>1</v>
      </c>
      <c r="F2074" s="4" t="s">
        <v>33</v>
      </c>
      <c r="G2074" s="2">
        <v>12411</v>
      </c>
      <c r="H2074" s="2">
        <v>1712.7</v>
      </c>
    </row>
    <row r="2075" spans="1:8" hidden="1">
      <c r="A2075" s="4">
        <v>2073</v>
      </c>
      <c r="B2075" s="4">
        <v>20730</v>
      </c>
      <c r="C2075" s="32" t="s">
        <v>3325</v>
      </c>
      <c r="D2075" s="4" t="s">
        <v>1233</v>
      </c>
      <c r="E2075" s="4"/>
      <c r="F2075" s="4" t="s">
        <v>33</v>
      </c>
      <c r="G2075" s="4">
        <v>0</v>
      </c>
      <c r="H2075" s="4"/>
    </row>
    <row r="2076" spans="1:8" ht="45" hidden="1">
      <c r="A2076" s="4">
        <v>2074</v>
      </c>
      <c r="B2076" s="4">
        <v>20740</v>
      </c>
      <c r="C2076" s="32" t="s">
        <v>3326</v>
      </c>
      <c r="D2076" s="4" t="s">
        <v>4300</v>
      </c>
      <c r="E2076" s="4">
        <v>1</v>
      </c>
      <c r="F2076" s="4" t="s">
        <v>33</v>
      </c>
      <c r="G2076" s="4">
        <v>3752</v>
      </c>
      <c r="H2076" s="4">
        <v>676.2</v>
      </c>
    </row>
    <row r="2077" spans="1:8" hidden="1">
      <c r="A2077" s="4">
        <v>2075</v>
      </c>
      <c r="B2077" s="4">
        <v>20750</v>
      </c>
      <c r="C2077" s="32" t="s">
        <v>3327</v>
      </c>
      <c r="D2077" s="4" t="s">
        <v>472</v>
      </c>
      <c r="E2077" s="4">
        <v>1</v>
      </c>
      <c r="F2077" s="4" t="s">
        <v>33</v>
      </c>
      <c r="G2077" s="2">
        <v>0</v>
      </c>
      <c r="H2077" s="2">
        <v>1106.8</v>
      </c>
    </row>
    <row r="2078" spans="1:8" ht="45" hidden="1">
      <c r="A2078" s="4">
        <v>2076</v>
      </c>
      <c r="B2078" s="4">
        <v>20760</v>
      </c>
      <c r="C2078" s="32" t="s">
        <v>3328</v>
      </c>
      <c r="D2078" s="4" t="s">
        <v>4301</v>
      </c>
      <c r="E2078" s="4">
        <v>1</v>
      </c>
      <c r="F2078" s="4" t="s">
        <v>33</v>
      </c>
      <c r="G2078" s="4">
        <v>4178</v>
      </c>
      <c r="H2078" s="4">
        <v>187.1</v>
      </c>
    </row>
    <row r="2079" spans="1:8" ht="30" hidden="1">
      <c r="A2079" s="4">
        <v>2077</v>
      </c>
      <c r="B2079" s="4">
        <v>20770</v>
      </c>
      <c r="C2079" s="32" t="s">
        <v>3329</v>
      </c>
      <c r="D2079" s="4" t="s">
        <v>4302</v>
      </c>
      <c r="E2079" s="4">
        <v>1</v>
      </c>
      <c r="F2079" s="4" t="s">
        <v>33</v>
      </c>
      <c r="G2079" s="4">
        <v>0</v>
      </c>
      <c r="H2079" s="4">
        <v>175.2</v>
      </c>
    </row>
    <row r="2080" spans="1:8" hidden="1">
      <c r="A2080" s="4">
        <v>2078</v>
      </c>
      <c r="B2080" s="4">
        <v>20780</v>
      </c>
      <c r="C2080" s="32" t="s">
        <v>3330</v>
      </c>
      <c r="D2080" s="4" t="s">
        <v>4303</v>
      </c>
      <c r="E2080" s="4">
        <v>1</v>
      </c>
      <c r="F2080" s="4" t="s">
        <v>33</v>
      </c>
      <c r="G2080" s="4">
        <v>1640</v>
      </c>
      <c r="H2080" s="4">
        <v>175.2</v>
      </c>
    </row>
    <row r="2081" spans="1:8" hidden="1">
      <c r="A2081" s="4">
        <v>2079</v>
      </c>
      <c r="B2081" s="4">
        <v>20790</v>
      </c>
      <c r="C2081" s="32" t="s">
        <v>3331</v>
      </c>
      <c r="D2081" s="4" t="s">
        <v>4304</v>
      </c>
      <c r="E2081" s="4">
        <v>1</v>
      </c>
      <c r="F2081" s="4" t="s">
        <v>33</v>
      </c>
      <c r="G2081" s="4">
        <v>1554</v>
      </c>
      <c r="H2081" s="4">
        <v>228.7</v>
      </c>
    </row>
    <row r="2082" spans="1:8" hidden="1">
      <c r="A2082" s="4">
        <v>2080</v>
      </c>
      <c r="B2082" s="4">
        <v>20800</v>
      </c>
      <c r="C2082" s="32" t="s">
        <v>3332</v>
      </c>
      <c r="D2082" s="4" t="s">
        <v>4305</v>
      </c>
      <c r="E2082" s="4">
        <v>1</v>
      </c>
      <c r="F2082" s="4" t="s">
        <v>33</v>
      </c>
      <c r="G2082" s="4">
        <v>2607</v>
      </c>
      <c r="H2082" s="4">
        <v>233.6</v>
      </c>
    </row>
    <row r="2083" spans="1:8" ht="30" hidden="1">
      <c r="A2083" s="4">
        <v>2081</v>
      </c>
      <c r="B2083" s="4">
        <v>20810</v>
      </c>
      <c r="C2083" s="32" t="s">
        <v>3333</v>
      </c>
      <c r="D2083" s="4" t="s">
        <v>4306</v>
      </c>
      <c r="E2083" s="4">
        <v>1</v>
      </c>
      <c r="F2083" s="4" t="s">
        <v>33</v>
      </c>
      <c r="G2083" s="4">
        <v>0</v>
      </c>
      <c r="H2083" s="4">
        <v>233.6</v>
      </c>
    </row>
    <row r="2084" spans="1:8" hidden="1">
      <c r="A2084" s="4">
        <v>2082</v>
      </c>
      <c r="B2084" s="4">
        <v>20820</v>
      </c>
      <c r="C2084" s="32" t="s">
        <v>3334</v>
      </c>
      <c r="D2084" s="4" t="s">
        <v>4307</v>
      </c>
      <c r="E2084" s="4">
        <v>1</v>
      </c>
      <c r="F2084" s="4" t="s">
        <v>33</v>
      </c>
      <c r="G2084" s="4">
        <v>3780</v>
      </c>
      <c r="H2084" s="4">
        <v>38.6</v>
      </c>
    </row>
    <row r="2085" spans="1:8" hidden="1">
      <c r="A2085" s="4">
        <v>2083</v>
      </c>
      <c r="B2085" s="4">
        <v>20830</v>
      </c>
      <c r="C2085" s="32" t="s">
        <v>3335</v>
      </c>
      <c r="D2085" s="4" t="s">
        <v>4308</v>
      </c>
      <c r="E2085" s="4">
        <v>1</v>
      </c>
      <c r="F2085" s="4" t="s">
        <v>33</v>
      </c>
      <c r="G2085" s="4">
        <v>3014</v>
      </c>
      <c r="H2085" s="4">
        <v>187.1</v>
      </c>
    </row>
    <row r="2086" spans="1:8" hidden="1">
      <c r="A2086" s="4">
        <v>2084</v>
      </c>
      <c r="B2086" s="1">
        <v>20840</v>
      </c>
      <c r="C2086" s="1" t="s">
        <v>3336</v>
      </c>
      <c r="D2086" s="1" t="s">
        <v>4309</v>
      </c>
      <c r="F2086" s="1" t="s">
        <v>33</v>
      </c>
      <c r="G2086" s="1">
        <v>2648</v>
      </c>
    </row>
    <row r="2087" spans="1:8" ht="30" hidden="1">
      <c r="A2087" s="4">
        <v>2085</v>
      </c>
      <c r="B2087" s="1">
        <v>20850</v>
      </c>
      <c r="C2087" s="1" t="s">
        <v>3337</v>
      </c>
      <c r="D2087" s="1" t="s">
        <v>1234</v>
      </c>
      <c r="F2087" s="1" t="s">
        <v>33</v>
      </c>
      <c r="G2087" s="1">
        <v>0</v>
      </c>
    </row>
    <row r="2088" spans="1:8" hidden="1">
      <c r="A2088" s="4">
        <v>2086</v>
      </c>
      <c r="B2088" s="1">
        <v>20860</v>
      </c>
      <c r="C2088" s="1" t="s">
        <v>3338</v>
      </c>
      <c r="D2088" s="1" t="s">
        <v>4310</v>
      </c>
      <c r="F2088" s="1" t="s">
        <v>33</v>
      </c>
      <c r="G2088" s="1">
        <v>1146</v>
      </c>
    </row>
    <row r="2089" spans="1:8" hidden="1">
      <c r="A2089" s="4">
        <v>2087</v>
      </c>
      <c r="B2089" s="1">
        <v>20870</v>
      </c>
      <c r="C2089" s="1" t="s">
        <v>3339</v>
      </c>
      <c r="D2089" s="1" t="s">
        <v>4311</v>
      </c>
      <c r="F2089" s="1" t="s">
        <v>33</v>
      </c>
      <c r="G2089" s="1">
        <v>1129</v>
      </c>
    </row>
    <row r="2090" spans="1:8" hidden="1">
      <c r="A2090" s="4">
        <v>2088</v>
      </c>
      <c r="B2090" s="1">
        <v>20880</v>
      </c>
      <c r="C2090" s="1" t="s">
        <v>3340</v>
      </c>
      <c r="D2090" s="1" t="s">
        <v>4312</v>
      </c>
      <c r="F2090" s="1" t="s">
        <v>33</v>
      </c>
      <c r="G2090" s="1">
        <v>982</v>
      </c>
    </row>
    <row r="2091" spans="1:8" hidden="1">
      <c r="A2091" s="4">
        <v>2089</v>
      </c>
      <c r="B2091" s="1">
        <v>20890</v>
      </c>
      <c r="C2091" s="1" t="s">
        <v>3341</v>
      </c>
      <c r="D2091" s="1" t="s">
        <v>473</v>
      </c>
      <c r="F2091" s="1" t="s">
        <v>33</v>
      </c>
      <c r="G2091" s="1">
        <v>0</v>
      </c>
    </row>
    <row r="2092" spans="1:8" ht="30" hidden="1">
      <c r="A2092" s="4">
        <v>2090</v>
      </c>
      <c r="B2092" s="1">
        <v>20900</v>
      </c>
      <c r="C2092" s="1" t="s">
        <v>3342</v>
      </c>
      <c r="D2092" s="1" t="s">
        <v>4313</v>
      </c>
      <c r="F2092" s="1" t="s">
        <v>33</v>
      </c>
      <c r="G2092" s="1">
        <v>1787</v>
      </c>
    </row>
    <row r="2093" spans="1:8" ht="30" hidden="1">
      <c r="A2093" s="4">
        <v>2091</v>
      </c>
      <c r="B2093" s="1">
        <v>20910</v>
      </c>
      <c r="C2093" s="1" t="s">
        <v>3343</v>
      </c>
      <c r="D2093" s="1" t="s">
        <v>4314</v>
      </c>
      <c r="F2093" s="1" t="s">
        <v>33</v>
      </c>
      <c r="G2093" s="1">
        <v>1591</v>
      </c>
    </row>
    <row r="2094" spans="1:8" ht="30" hidden="1">
      <c r="A2094" s="4">
        <v>2092</v>
      </c>
      <c r="B2094" s="1">
        <v>20920</v>
      </c>
      <c r="C2094" s="1" t="s">
        <v>3344</v>
      </c>
      <c r="D2094" s="1" t="s">
        <v>4315</v>
      </c>
      <c r="F2094" s="1" t="s">
        <v>33</v>
      </c>
      <c r="G2094" s="1">
        <v>1934</v>
      </c>
    </row>
    <row r="2095" spans="1:8" ht="30" hidden="1">
      <c r="A2095" s="4">
        <v>2093</v>
      </c>
      <c r="B2095" s="1">
        <v>20930</v>
      </c>
      <c r="C2095" s="1" t="s">
        <v>3345</v>
      </c>
      <c r="D2095" s="1" t="s">
        <v>4316</v>
      </c>
      <c r="F2095" s="1" t="s">
        <v>33</v>
      </c>
      <c r="G2095" s="1">
        <v>1806</v>
      </c>
    </row>
    <row r="2096" spans="1:8" ht="30" hidden="1">
      <c r="A2096" s="4">
        <v>2094</v>
      </c>
      <c r="B2096" s="1">
        <v>20940</v>
      </c>
      <c r="C2096" s="1" t="s">
        <v>3346</v>
      </c>
      <c r="D2096" s="1" t="s">
        <v>4317</v>
      </c>
      <c r="F2096" s="1" t="s">
        <v>33</v>
      </c>
      <c r="G2096" s="1">
        <v>5172</v>
      </c>
    </row>
    <row r="2097" spans="1:7" ht="45" hidden="1">
      <c r="A2097" s="4">
        <v>2095</v>
      </c>
      <c r="B2097" s="1">
        <v>20950</v>
      </c>
      <c r="C2097" s="1" t="s">
        <v>3347</v>
      </c>
      <c r="D2097" s="1" t="s">
        <v>4318</v>
      </c>
      <c r="F2097" s="1" t="s">
        <v>33</v>
      </c>
      <c r="G2097" s="1">
        <v>0</v>
      </c>
    </row>
    <row r="2098" spans="1:7" hidden="1">
      <c r="A2098" s="4">
        <v>2096</v>
      </c>
      <c r="B2098" s="1">
        <v>20960</v>
      </c>
      <c r="C2098" s="1" t="s">
        <v>3348</v>
      </c>
      <c r="D2098" s="1" t="s">
        <v>4319</v>
      </c>
      <c r="F2098" s="1" t="s">
        <v>33</v>
      </c>
      <c r="G2098" s="1">
        <v>9310</v>
      </c>
    </row>
    <row r="2099" spans="1:7" hidden="1">
      <c r="A2099" s="4">
        <v>2097</v>
      </c>
      <c r="B2099" s="1">
        <v>20970</v>
      </c>
      <c r="C2099" s="1" t="s">
        <v>3349</v>
      </c>
      <c r="D2099" s="1" t="s">
        <v>4320</v>
      </c>
      <c r="F2099" s="1" t="s">
        <v>33</v>
      </c>
      <c r="G2099" s="1">
        <v>16855</v>
      </c>
    </row>
    <row r="2100" spans="1:7" hidden="1">
      <c r="A2100" s="4">
        <v>2098</v>
      </c>
      <c r="B2100" s="1">
        <v>20980</v>
      </c>
      <c r="C2100" s="1" t="s">
        <v>3350</v>
      </c>
      <c r="D2100" s="1" t="s">
        <v>4321</v>
      </c>
      <c r="F2100" s="1" t="s">
        <v>33</v>
      </c>
      <c r="G2100" s="1">
        <v>6080</v>
      </c>
    </row>
    <row r="2101" spans="1:7" ht="45" hidden="1">
      <c r="A2101" s="4">
        <v>2099</v>
      </c>
      <c r="B2101" s="1">
        <v>20990</v>
      </c>
      <c r="C2101" s="1" t="s">
        <v>3351</v>
      </c>
      <c r="D2101" s="1" t="s">
        <v>498</v>
      </c>
      <c r="F2101" s="1" t="s">
        <v>33</v>
      </c>
      <c r="G2101" s="1">
        <v>0</v>
      </c>
    </row>
    <row r="2102" spans="1:7" hidden="1">
      <c r="A2102" s="4">
        <v>2100</v>
      </c>
      <c r="B2102" s="1">
        <v>21000</v>
      </c>
      <c r="C2102" s="1" t="s">
        <v>3352</v>
      </c>
      <c r="D2102" s="1" t="s">
        <v>4322</v>
      </c>
      <c r="F2102" s="1" t="s">
        <v>33</v>
      </c>
      <c r="G2102" s="1">
        <v>9805</v>
      </c>
    </row>
    <row r="2103" spans="1:7" hidden="1">
      <c r="A2103" s="4">
        <v>2101</v>
      </c>
      <c r="B2103" s="1">
        <v>21010</v>
      </c>
      <c r="C2103" s="1" t="s">
        <v>3353</v>
      </c>
      <c r="D2103" s="1" t="s">
        <v>4323</v>
      </c>
      <c r="F2103" s="1" t="s">
        <v>33</v>
      </c>
      <c r="G2103" s="1">
        <v>7110</v>
      </c>
    </row>
    <row r="2104" spans="1:7" hidden="1">
      <c r="A2104" s="4">
        <v>2102</v>
      </c>
      <c r="B2104" s="1">
        <v>21020</v>
      </c>
      <c r="C2104" s="1" t="s">
        <v>3354</v>
      </c>
      <c r="D2104" s="1" t="s">
        <v>4324</v>
      </c>
      <c r="F2104" s="1" t="s">
        <v>33</v>
      </c>
      <c r="G2104" s="1">
        <v>17863</v>
      </c>
    </row>
    <row r="2105" spans="1:7" hidden="1">
      <c r="A2105" s="4">
        <v>2103</v>
      </c>
      <c r="B2105" s="1">
        <v>21030</v>
      </c>
      <c r="C2105" s="1" t="s">
        <v>3355</v>
      </c>
      <c r="D2105" s="1" t="s">
        <v>4325</v>
      </c>
      <c r="F2105" s="1" t="s">
        <v>33</v>
      </c>
      <c r="G2105" s="1">
        <v>6169</v>
      </c>
    </row>
    <row r="2106" spans="1:7" ht="45" hidden="1">
      <c r="A2106" s="4">
        <v>2104</v>
      </c>
      <c r="B2106" s="1">
        <v>21040</v>
      </c>
      <c r="C2106" s="1" t="s">
        <v>3356</v>
      </c>
      <c r="D2106" s="1" t="s">
        <v>1235</v>
      </c>
      <c r="F2106" s="1" t="s">
        <v>33</v>
      </c>
      <c r="G2106" s="1">
        <v>0</v>
      </c>
    </row>
    <row r="2107" spans="1:7" hidden="1">
      <c r="A2107" s="4">
        <v>2105</v>
      </c>
      <c r="B2107" s="1">
        <v>21050</v>
      </c>
      <c r="C2107" s="1" t="s">
        <v>3357</v>
      </c>
      <c r="D2107" s="1" t="s">
        <v>4326</v>
      </c>
      <c r="F2107" s="1" t="s">
        <v>33</v>
      </c>
      <c r="G2107" s="1">
        <v>7150</v>
      </c>
    </row>
    <row r="2108" spans="1:7" hidden="1">
      <c r="A2108" s="4">
        <v>2106</v>
      </c>
      <c r="B2108" s="1">
        <v>21060</v>
      </c>
      <c r="C2108" s="1" t="s">
        <v>3358</v>
      </c>
      <c r="D2108" s="1" t="s">
        <v>4327</v>
      </c>
      <c r="F2108" s="1" t="s">
        <v>33</v>
      </c>
      <c r="G2108" s="1">
        <v>13263</v>
      </c>
    </row>
    <row r="2109" spans="1:7" hidden="1">
      <c r="A2109" s="4">
        <v>2107</v>
      </c>
      <c r="B2109" s="1">
        <v>21070</v>
      </c>
      <c r="C2109" s="1" t="s">
        <v>3359</v>
      </c>
      <c r="D2109" s="1" t="s">
        <v>4328</v>
      </c>
      <c r="F2109" s="1" t="s">
        <v>33</v>
      </c>
      <c r="G2109" s="1">
        <v>5330</v>
      </c>
    </row>
    <row r="2110" spans="1:7" ht="45" hidden="1">
      <c r="A2110" s="4">
        <v>2108</v>
      </c>
      <c r="B2110" s="1">
        <v>21080</v>
      </c>
      <c r="C2110" s="1" t="s">
        <v>3360</v>
      </c>
      <c r="D2110" s="1" t="s">
        <v>4329</v>
      </c>
      <c r="F2110" s="1" t="s">
        <v>33</v>
      </c>
      <c r="G2110" s="1">
        <v>0</v>
      </c>
    </row>
    <row r="2111" spans="1:7" hidden="1">
      <c r="A2111" s="4">
        <v>2109</v>
      </c>
      <c r="B2111" s="1">
        <v>21090</v>
      </c>
      <c r="C2111" s="1" t="s">
        <v>3361</v>
      </c>
      <c r="D2111" s="1" t="s">
        <v>4330</v>
      </c>
      <c r="F2111" s="1" t="s">
        <v>33</v>
      </c>
      <c r="G2111" s="1">
        <v>7199</v>
      </c>
    </row>
    <row r="2112" spans="1:7" ht="45" hidden="1">
      <c r="A2112" s="4">
        <v>2110</v>
      </c>
      <c r="B2112" s="1">
        <v>21100</v>
      </c>
      <c r="C2112" s="1" t="s">
        <v>3362</v>
      </c>
      <c r="D2112" s="1" t="s">
        <v>4331</v>
      </c>
      <c r="F2112" s="1" t="s">
        <v>33</v>
      </c>
      <c r="G2112" s="1">
        <v>0</v>
      </c>
    </row>
    <row r="2113" spans="1:7" hidden="1">
      <c r="A2113" s="4">
        <v>2111</v>
      </c>
      <c r="B2113" s="1">
        <v>21110</v>
      </c>
      <c r="C2113" s="1" t="s">
        <v>3363</v>
      </c>
      <c r="D2113" s="1" t="s">
        <v>4332</v>
      </c>
      <c r="F2113" s="1" t="s">
        <v>33</v>
      </c>
      <c r="G2113" s="1">
        <v>6215</v>
      </c>
    </row>
    <row r="2114" spans="1:7" hidden="1">
      <c r="A2114" s="4">
        <v>2112</v>
      </c>
      <c r="B2114" s="1">
        <v>21120</v>
      </c>
      <c r="C2114" s="1" t="s">
        <v>3364</v>
      </c>
      <c r="D2114" s="1" t="s">
        <v>4333</v>
      </c>
      <c r="F2114" s="1" t="s">
        <v>33</v>
      </c>
      <c r="G2114" s="1">
        <v>7733</v>
      </c>
    </row>
    <row r="2115" spans="1:7" hidden="1">
      <c r="A2115" s="4">
        <v>2113</v>
      </c>
      <c r="B2115" s="1">
        <v>21130</v>
      </c>
      <c r="C2115" s="1" t="s">
        <v>3365</v>
      </c>
      <c r="D2115" s="1" t="s">
        <v>4334</v>
      </c>
      <c r="F2115" s="1" t="s">
        <v>33</v>
      </c>
      <c r="G2115" s="1">
        <v>7880</v>
      </c>
    </row>
    <row r="2116" spans="1:7" ht="45" hidden="1">
      <c r="A2116" s="4">
        <v>2114</v>
      </c>
      <c r="B2116" s="1">
        <v>21140</v>
      </c>
      <c r="C2116" s="1" t="s">
        <v>3366</v>
      </c>
      <c r="D2116" s="1" t="s">
        <v>4335</v>
      </c>
      <c r="F2116" s="1" t="s">
        <v>33</v>
      </c>
      <c r="G2116" s="1">
        <v>0</v>
      </c>
    </row>
    <row r="2117" spans="1:7" hidden="1">
      <c r="A2117" s="4">
        <v>2115</v>
      </c>
      <c r="B2117" s="1">
        <v>21150</v>
      </c>
      <c r="C2117" s="1" t="s">
        <v>3367</v>
      </c>
      <c r="D2117" s="1" t="s">
        <v>4336</v>
      </c>
      <c r="F2117" s="1" t="s">
        <v>33</v>
      </c>
      <c r="G2117" s="1">
        <v>7831</v>
      </c>
    </row>
    <row r="2118" spans="1:7" hidden="1">
      <c r="A2118" s="4">
        <v>2116</v>
      </c>
      <c r="B2118" s="1">
        <v>21160</v>
      </c>
      <c r="C2118" s="1" t="s">
        <v>3368</v>
      </c>
      <c r="D2118" s="1" t="s">
        <v>4337</v>
      </c>
      <c r="F2118" s="1" t="s">
        <v>33</v>
      </c>
      <c r="G2118" s="1">
        <v>8693</v>
      </c>
    </row>
    <row r="2119" spans="1:7" ht="60" hidden="1">
      <c r="A2119" s="4">
        <v>2117</v>
      </c>
      <c r="B2119" s="1">
        <v>21170</v>
      </c>
      <c r="C2119" s="1" t="s">
        <v>3369</v>
      </c>
      <c r="D2119" s="1" t="s">
        <v>4338</v>
      </c>
      <c r="F2119" s="1" t="s">
        <v>33</v>
      </c>
      <c r="G2119" s="1">
        <v>0</v>
      </c>
    </row>
    <row r="2120" spans="1:7" hidden="1">
      <c r="A2120" s="4">
        <v>2118</v>
      </c>
      <c r="B2120" s="1">
        <v>21180</v>
      </c>
      <c r="C2120" s="1" t="s">
        <v>3370</v>
      </c>
      <c r="D2120" s="1" t="s">
        <v>4339</v>
      </c>
      <c r="F2120" s="1" t="s">
        <v>33</v>
      </c>
      <c r="G2120" s="1">
        <v>4295</v>
      </c>
    </row>
    <row r="2121" spans="1:7" hidden="1">
      <c r="A2121" s="4">
        <v>2119</v>
      </c>
      <c r="B2121" s="1">
        <v>21190</v>
      </c>
      <c r="C2121" s="1" t="s">
        <v>3371</v>
      </c>
      <c r="D2121" s="1" t="s">
        <v>4340</v>
      </c>
      <c r="F2121" s="1" t="s">
        <v>33</v>
      </c>
      <c r="G2121" s="1">
        <v>1416</v>
      </c>
    </row>
    <row r="2122" spans="1:7" ht="30" hidden="1">
      <c r="A2122" s="4">
        <v>2120</v>
      </c>
      <c r="B2122" s="1">
        <v>21200</v>
      </c>
      <c r="C2122" s="1" t="s">
        <v>3372</v>
      </c>
      <c r="D2122" s="1" t="s">
        <v>4341</v>
      </c>
      <c r="F2122" s="1" t="s">
        <v>33</v>
      </c>
      <c r="G2122" s="1">
        <v>0</v>
      </c>
    </row>
    <row r="2123" spans="1:7" ht="30" hidden="1">
      <c r="A2123" s="4">
        <v>2121</v>
      </c>
      <c r="B2123" s="1">
        <v>21210</v>
      </c>
      <c r="C2123" s="1" t="s">
        <v>3373</v>
      </c>
      <c r="D2123" s="1" t="s">
        <v>4342</v>
      </c>
      <c r="F2123" s="1" t="s">
        <v>33</v>
      </c>
      <c r="G2123" s="1">
        <v>3344</v>
      </c>
    </row>
    <row r="2124" spans="1:7" ht="30" hidden="1">
      <c r="A2124" s="4">
        <v>2122</v>
      </c>
      <c r="B2124" s="1">
        <v>21220</v>
      </c>
      <c r="C2124" s="1" t="s">
        <v>3374</v>
      </c>
      <c r="D2124" s="1" t="s">
        <v>4343</v>
      </c>
      <c r="F2124" s="1" t="s">
        <v>33</v>
      </c>
      <c r="G2124" s="1">
        <v>4020</v>
      </c>
    </row>
    <row r="2125" spans="1:7" ht="30" hidden="1">
      <c r="A2125" s="4">
        <v>2123</v>
      </c>
      <c r="B2125" s="1">
        <v>21230</v>
      </c>
      <c r="C2125" s="1" t="s">
        <v>3375</v>
      </c>
      <c r="D2125" s="1" t="s">
        <v>1236</v>
      </c>
      <c r="F2125" s="1" t="s">
        <v>33</v>
      </c>
      <c r="G2125" s="1">
        <v>9545</v>
      </c>
    </row>
    <row r="2126" spans="1:7" ht="30" hidden="1">
      <c r="A2126" s="4">
        <v>2124</v>
      </c>
      <c r="B2126" s="1">
        <v>21240</v>
      </c>
      <c r="C2126" s="1" t="s">
        <v>3376</v>
      </c>
      <c r="D2126" s="1" t="s">
        <v>4344</v>
      </c>
      <c r="F2126" s="1" t="s">
        <v>33</v>
      </c>
      <c r="G2126" s="1">
        <v>8363</v>
      </c>
    </row>
    <row r="2127" spans="1:7" hidden="1">
      <c r="A2127" s="4">
        <v>2125</v>
      </c>
      <c r="B2127" s="1">
        <v>21250</v>
      </c>
      <c r="C2127" s="1" t="s">
        <v>3377</v>
      </c>
      <c r="D2127" s="1" t="s">
        <v>4345</v>
      </c>
      <c r="F2127" s="1" t="s">
        <v>33</v>
      </c>
      <c r="G2127" s="1">
        <v>1317</v>
      </c>
    </row>
    <row r="2128" spans="1:7" ht="30" hidden="1">
      <c r="A2128" s="4">
        <v>2126</v>
      </c>
      <c r="B2128" s="1">
        <v>21260</v>
      </c>
      <c r="C2128" s="1" t="s">
        <v>3378</v>
      </c>
      <c r="D2128" s="1" t="s">
        <v>1237</v>
      </c>
      <c r="F2128" s="1" t="s">
        <v>33</v>
      </c>
      <c r="G2128" s="1">
        <v>0</v>
      </c>
    </row>
    <row r="2129" spans="1:7" hidden="1">
      <c r="A2129" s="4">
        <v>2127</v>
      </c>
      <c r="B2129" s="1">
        <v>21270</v>
      </c>
      <c r="C2129" s="1" t="s">
        <v>3379</v>
      </c>
      <c r="D2129" s="1" t="s">
        <v>4346</v>
      </c>
      <c r="F2129" s="1" t="s">
        <v>33</v>
      </c>
      <c r="G2129" s="1">
        <v>7586</v>
      </c>
    </row>
    <row r="2130" spans="1:7" hidden="1">
      <c r="A2130" s="4">
        <v>2128</v>
      </c>
      <c r="B2130" s="1">
        <v>21280</v>
      </c>
      <c r="C2130" s="1" t="s">
        <v>3380</v>
      </c>
      <c r="D2130" s="1" t="s">
        <v>4347</v>
      </c>
      <c r="F2130" s="1" t="s">
        <v>33</v>
      </c>
      <c r="G2130" s="1">
        <v>5333</v>
      </c>
    </row>
    <row r="2131" spans="1:7" ht="45" hidden="1">
      <c r="A2131" s="4">
        <v>2129</v>
      </c>
      <c r="B2131" s="1">
        <v>21290</v>
      </c>
      <c r="C2131" s="1" t="s">
        <v>3381</v>
      </c>
      <c r="D2131" s="1" t="s">
        <v>497</v>
      </c>
      <c r="F2131" s="1" t="s">
        <v>33</v>
      </c>
      <c r="G2131" s="1">
        <v>0</v>
      </c>
    </row>
    <row r="2132" spans="1:7" hidden="1">
      <c r="A2132" s="4">
        <v>2130</v>
      </c>
      <c r="B2132" s="1">
        <v>21300</v>
      </c>
      <c r="C2132" s="1" t="s">
        <v>3382</v>
      </c>
      <c r="D2132" s="1" t="s">
        <v>4348</v>
      </c>
      <c r="F2132" s="1" t="s">
        <v>33</v>
      </c>
      <c r="G2132" s="1">
        <v>6998</v>
      </c>
    </row>
    <row r="2133" spans="1:7" hidden="1">
      <c r="A2133" s="4">
        <v>2131</v>
      </c>
      <c r="B2133" s="1">
        <v>21310</v>
      </c>
      <c r="C2133" s="1" t="s">
        <v>3383</v>
      </c>
      <c r="D2133" s="1" t="s">
        <v>4349</v>
      </c>
      <c r="F2133" s="1" t="s">
        <v>33</v>
      </c>
      <c r="G2133" s="1">
        <v>8565</v>
      </c>
    </row>
    <row r="2134" spans="1:7" hidden="1">
      <c r="A2134" s="4">
        <v>2132</v>
      </c>
      <c r="B2134" s="1">
        <v>21320</v>
      </c>
      <c r="C2134" s="1" t="s">
        <v>3384</v>
      </c>
      <c r="D2134" s="1" t="s">
        <v>4350</v>
      </c>
      <c r="F2134" s="1" t="s">
        <v>33</v>
      </c>
      <c r="G2134" s="1">
        <v>8517</v>
      </c>
    </row>
    <row r="2135" spans="1:7" hidden="1">
      <c r="A2135" s="4">
        <v>2133</v>
      </c>
      <c r="B2135" s="1">
        <v>21330</v>
      </c>
      <c r="C2135" s="1" t="s">
        <v>3385</v>
      </c>
      <c r="D2135" s="1" t="s">
        <v>4351</v>
      </c>
      <c r="F2135" s="1" t="s">
        <v>33</v>
      </c>
      <c r="G2135" s="1">
        <v>6852</v>
      </c>
    </row>
    <row r="2136" spans="1:7" hidden="1">
      <c r="A2136" s="4">
        <v>2134</v>
      </c>
      <c r="B2136" s="1">
        <v>21340</v>
      </c>
      <c r="C2136" s="1" t="s">
        <v>3386</v>
      </c>
      <c r="D2136" s="1" t="s">
        <v>4352</v>
      </c>
      <c r="F2136" s="1" t="s">
        <v>33</v>
      </c>
      <c r="G2136" s="1">
        <v>7649</v>
      </c>
    </row>
    <row r="2137" spans="1:7" hidden="1">
      <c r="A2137" s="4">
        <v>2135</v>
      </c>
      <c r="B2137" s="1">
        <v>21350</v>
      </c>
      <c r="C2137" s="1" t="s">
        <v>3387</v>
      </c>
      <c r="D2137" s="1" t="s">
        <v>4353</v>
      </c>
      <c r="F2137" s="1" t="s">
        <v>33</v>
      </c>
      <c r="G2137" s="1">
        <v>5819</v>
      </c>
    </row>
    <row r="2138" spans="1:7" hidden="1">
      <c r="A2138" s="4">
        <v>2136</v>
      </c>
      <c r="B2138" s="1">
        <v>21360</v>
      </c>
      <c r="C2138" s="1" t="s">
        <v>3388</v>
      </c>
      <c r="D2138" s="1" t="s">
        <v>4354</v>
      </c>
      <c r="F2138" s="1" t="s">
        <v>33</v>
      </c>
      <c r="G2138" s="1">
        <v>7966</v>
      </c>
    </row>
    <row r="2139" spans="1:7" hidden="1">
      <c r="A2139" s="4">
        <v>2137</v>
      </c>
      <c r="B2139" s="1">
        <v>21370</v>
      </c>
      <c r="C2139" s="1" t="s">
        <v>3389</v>
      </c>
      <c r="D2139" s="1" t="s">
        <v>4355</v>
      </c>
      <c r="F2139" s="1" t="s">
        <v>33</v>
      </c>
      <c r="G2139" s="1">
        <v>8759</v>
      </c>
    </row>
    <row r="2140" spans="1:7" hidden="1">
      <c r="A2140" s="4">
        <v>2138</v>
      </c>
      <c r="B2140" s="1">
        <v>21380</v>
      </c>
      <c r="C2140" s="1" t="s">
        <v>3390</v>
      </c>
      <c r="D2140" s="1" t="s">
        <v>4356</v>
      </c>
      <c r="F2140" s="1" t="s">
        <v>33</v>
      </c>
      <c r="G2140" s="1">
        <v>6047</v>
      </c>
    </row>
    <row r="2141" spans="1:7" ht="45" hidden="1">
      <c r="A2141" s="4">
        <v>2139</v>
      </c>
      <c r="B2141" s="1">
        <v>21390</v>
      </c>
      <c r="C2141" s="1" t="s">
        <v>3391</v>
      </c>
      <c r="D2141" s="1" t="s">
        <v>496</v>
      </c>
      <c r="F2141" s="1" t="s">
        <v>33</v>
      </c>
      <c r="G2141" s="1">
        <v>0</v>
      </c>
    </row>
    <row r="2142" spans="1:7" hidden="1">
      <c r="A2142" s="4">
        <v>2140</v>
      </c>
      <c r="B2142" s="1">
        <v>21400</v>
      </c>
      <c r="C2142" s="1" t="s">
        <v>3392</v>
      </c>
      <c r="D2142" s="1" t="s">
        <v>4357</v>
      </c>
      <c r="F2142" s="1" t="s">
        <v>33</v>
      </c>
      <c r="G2142" s="1">
        <v>6494</v>
      </c>
    </row>
    <row r="2143" spans="1:7" hidden="1">
      <c r="A2143" s="4">
        <v>2141</v>
      </c>
      <c r="B2143" s="1">
        <v>21410</v>
      </c>
      <c r="C2143" s="1" t="s">
        <v>3393</v>
      </c>
      <c r="D2143" s="1" t="s">
        <v>4358</v>
      </c>
      <c r="F2143" s="1" t="s">
        <v>33</v>
      </c>
      <c r="G2143" s="1">
        <v>8287</v>
      </c>
    </row>
    <row r="2144" spans="1:7" hidden="1">
      <c r="A2144" s="4">
        <v>2142</v>
      </c>
      <c r="B2144" s="1">
        <v>21420</v>
      </c>
      <c r="C2144" s="1" t="s">
        <v>3394</v>
      </c>
      <c r="D2144" s="1" t="s">
        <v>4359</v>
      </c>
      <c r="F2144" s="1" t="s">
        <v>33</v>
      </c>
      <c r="G2144" s="1">
        <v>4479</v>
      </c>
    </row>
    <row r="2145" spans="1:7" ht="45" hidden="1">
      <c r="A2145" s="4">
        <v>2143</v>
      </c>
      <c r="B2145" s="1">
        <v>21430</v>
      </c>
      <c r="C2145" s="1" t="s">
        <v>3395</v>
      </c>
      <c r="D2145" s="1" t="s">
        <v>4360</v>
      </c>
      <c r="F2145" s="1" t="s">
        <v>33</v>
      </c>
      <c r="G2145" s="1">
        <v>0</v>
      </c>
    </row>
    <row r="2146" spans="1:7" ht="45" hidden="1">
      <c r="A2146" s="4">
        <v>2144</v>
      </c>
      <c r="B2146" s="1">
        <v>21440</v>
      </c>
      <c r="C2146" s="1" t="s">
        <v>3396</v>
      </c>
      <c r="D2146" s="1" t="s">
        <v>4361</v>
      </c>
      <c r="F2146" s="1" t="s">
        <v>33</v>
      </c>
      <c r="G2146" s="1">
        <v>1150</v>
      </c>
    </row>
    <row r="2147" spans="1:7" hidden="1">
      <c r="A2147" s="4">
        <v>2145</v>
      </c>
      <c r="B2147" s="1">
        <v>21450</v>
      </c>
      <c r="C2147" s="1" t="s">
        <v>3397</v>
      </c>
      <c r="D2147" s="1" t="s">
        <v>4362</v>
      </c>
      <c r="F2147" s="1" t="s">
        <v>33</v>
      </c>
      <c r="G2147" s="1">
        <v>10842</v>
      </c>
    </row>
    <row r="2148" spans="1:7" hidden="1">
      <c r="A2148" s="4">
        <v>2146</v>
      </c>
      <c r="B2148" s="1">
        <v>21460</v>
      </c>
      <c r="C2148" s="1" t="s">
        <v>3398</v>
      </c>
      <c r="D2148" s="1" t="s">
        <v>4363</v>
      </c>
      <c r="F2148" s="1" t="s">
        <v>33</v>
      </c>
      <c r="G2148" s="1">
        <v>10843</v>
      </c>
    </row>
    <row r="2149" spans="1:7" ht="30" hidden="1">
      <c r="A2149" s="4">
        <v>2147</v>
      </c>
      <c r="B2149" s="1">
        <v>21470</v>
      </c>
      <c r="C2149" s="1" t="s">
        <v>3399</v>
      </c>
      <c r="D2149" s="1" t="s">
        <v>4364</v>
      </c>
      <c r="F2149" s="1" t="s">
        <v>33</v>
      </c>
      <c r="G2149" s="1">
        <v>10871</v>
      </c>
    </row>
    <row r="2150" spans="1:7" hidden="1">
      <c r="A2150" s="4">
        <v>2148</v>
      </c>
      <c r="B2150" s="1">
        <v>21480</v>
      </c>
      <c r="C2150" s="1" t="s">
        <v>3400</v>
      </c>
      <c r="D2150" s="1" t="s">
        <v>474</v>
      </c>
      <c r="F2150" s="1" t="s">
        <v>33</v>
      </c>
      <c r="G2150" s="1">
        <v>0</v>
      </c>
    </row>
    <row r="2151" spans="1:7" hidden="1">
      <c r="A2151" s="4">
        <v>2149</v>
      </c>
      <c r="B2151" s="1">
        <v>21490</v>
      </c>
      <c r="C2151" s="1" t="s">
        <v>3401</v>
      </c>
      <c r="D2151" s="1" t="s">
        <v>4365</v>
      </c>
      <c r="F2151" s="1" t="s">
        <v>33</v>
      </c>
      <c r="G2151" s="1">
        <v>2255</v>
      </c>
    </row>
    <row r="2152" spans="1:7" hidden="1">
      <c r="A2152" s="4">
        <v>2150</v>
      </c>
      <c r="B2152" s="1">
        <v>21500</v>
      </c>
      <c r="C2152" s="1" t="s">
        <v>3402</v>
      </c>
      <c r="D2152" s="1" t="s">
        <v>4366</v>
      </c>
      <c r="F2152" s="1" t="s">
        <v>33</v>
      </c>
      <c r="G2152" s="1">
        <v>1603</v>
      </c>
    </row>
    <row r="2153" spans="1:7" hidden="1">
      <c r="A2153" s="4">
        <v>2151</v>
      </c>
      <c r="B2153" s="1">
        <v>21510</v>
      </c>
      <c r="C2153" s="1" t="s">
        <v>3403</v>
      </c>
      <c r="D2153" s="1" t="s">
        <v>4367</v>
      </c>
      <c r="F2153" s="1" t="s">
        <v>33</v>
      </c>
      <c r="G2153" s="1">
        <v>2113</v>
      </c>
    </row>
    <row r="2154" spans="1:7" hidden="1">
      <c r="A2154" s="4">
        <v>2152</v>
      </c>
      <c r="B2154" s="1">
        <v>21520</v>
      </c>
      <c r="C2154" s="1" t="s">
        <v>3404</v>
      </c>
      <c r="D2154" s="1" t="s">
        <v>4368</v>
      </c>
      <c r="F2154" s="1" t="s">
        <v>33</v>
      </c>
      <c r="G2154" s="1">
        <v>2253</v>
      </c>
    </row>
    <row r="2155" spans="1:7" ht="45" hidden="1">
      <c r="A2155" s="4">
        <v>2153</v>
      </c>
      <c r="B2155" s="1">
        <v>21530</v>
      </c>
      <c r="C2155" s="1" t="s">
        <v>3405</v>
      </c>
      <c r="D2155" s="1" t="s">
        <v>1238</v>
      </c>
      <c r="F2155" s="1" t="s">
        <v>33</v>
      </c>
      <c r="G2155" s="1">
        <v>0</v>
      </c>
    </row>
    <row r="2156" spans="1:7" hidden="1">
      <c r="A2156" s="4">
        <v>2154</v>
      </c>
      <c r="B2156" s="1">
        <v>21540</v>
      </c>
      <c r="C2156" s="1" t="s">
        <v>3406</v>
      </c>
      <c r="D2156" s="1" t="s">
        <v>4369</v>
      </c>
      <c r="F2156" s="1" t="s">
        <v>33</v>
      </c>
      <c r="G2156" s="1">
        <v>1364</v>
      </c>
    </row>
    <row r="2157" spans="1:7" hidden="1">
      <c r="A2157" s="4">
        <v>2155</v>
      </c>
      <c r="B2157" s="1">
        <v>21550</v>
      </c>
      <c r="C2157" s="1" t="s">
        <v>3407</v>
      </c>
      <c r="D2157" s="1" t="s">
        <v>4370</v>
      </c>
      <c r="F2157" s="1" t="s">
        <v>33</v>
      </c>
      <c r="G2157" s="1">
        <v>1546</v>
      </c>
    </row>
    <row r="2158" spans="1:7" hidden="1">
      <c r="A2158" s="4">
        <v>2156</v>
      </c>
      <c r="B2158" s="1">
        <v>21560</v>
      </c>
      <c r="C2158" s="1" t="s">
        <v>3408</v>
      </c>
      <c r="D2158" s="1" t="s">
        <v>4371</v>
      </c>
      <c r="F2158" s="1" t="s">
        <v>33</v>
      </c>
      <c r="G2158" s="1">
        <v>1820</v>
      </c>
    </row>
    <row r="2159" spans="1:7" hidden="1">
      <c r="A2159" s="4">
        <v>2157</v>
      </c>
      <c r="B2159" s="1">
        <v>21570</v>
      </c>
      <c r="C2159" s="1" t="s">
        <v>3409</v>
      </c>
      <c r="D2159" s="1" t="s">
        <v>475</v>
      </c>
      <c r="F2159" s="1" t="s">
        <v>33</v>
      </c>
      <c r="G2159" s="1">
        <v>0</v>
      </c>
    </row>
    <row r="2160" spans="1:7" hidden="1">
      <c r="A2160" s="4">
        <v>2158</v>
      </c>
      <c r="B2160" s="1">
        <v>21580</v>
      </c>
      <c r="C2160" s="1" t="s">
        <v>3410</v>
      </c>
      <c r="D2160" s="1" t="s">
        <v>4372</v>
      </c>
      <c r="F2160" s="1" t="s">
        <v>33</v>
      </c>
      <c r="G2160" s="1">
        <v>172</v>
      </c>
    </row>
    <row r="2161" spans="1:7" hidden="1">
      <c r="A2161" s="4">
        <v>2159</v>
      </c>
      <c r="B2161" s="1">
        <v>21590</v>
      </c>
      <c r="C2161" s="1" t="s">
        <v>3411</v>
      </c>
      <c r="D2161" s="1" t="s">
        <v>4373</v>
      </c>
      <c r="F2161" s="1" t="s">
        <v>33</v>
      </c>
      <c r="G2161" s="1">
        <v>158</v>
      </c>
    </row>
    <row r="2162" spans="1:7" hidden="1">
      <c r="A2162" s="4">
        <v>2160</v>
      </c>
      <c r="B2162" s="1">
        <v>21600</v>
      </c>
      <c r="C2162" s="1" t="s">
        <v>3412</v>
      </c>
      <c r="D2162" s="1" t="s">
        <v>4374</v>
      </c>
      <c r="F2162" s="1" t="s">
        <v>33</v>
      </c>
      <c r="G2162" s="1">
        <v>228</v>
      </c>
    </row>
    <row r="2163" spans="1:7" hidden="1">
      <c r="A2163" s="4">
        <v>2161</v>
      </c>
      <c r="B2163" s="1">
        <v>21610</v>
      </c>
      <c r="C2163" s="1" t="s">
        <v>3413</v>
      </c>
      <c r="D2163" s="1" t="s">
        <v>4375</v>
      </c>
      <c r="F2163" s="1" t="s">
        <v>33</v>
      </c>
      <c r="G2163" s="1">
        <v>101</v>
      </c>
    </row>
    <row r="2164" spans="1:7" hidden="1">
      <c r="A2164" s="4">
        <v>2162</v>
      </c>
      <c r="B2164" s="1">
        <v>21620</v>
      </c>
      <c r="C2164" s="1" t="s">
        <v>3414</v>
      </c>
      <c r="D2164" s="1" t="s">
        <v>4376</v>
      </c>
      <c r="F2164" s="1" t="s">
        <v>33</v>
      </c>
      <c r="G2164" s="1">
        <v>109</v>
      </c>
    </row>
    <row r="2165" spans="1:7" hidden="1">
      <c r="A2165" s="4">
        <v>2163</v>
      </c>
      <c r="B2165" s="1">
        <v>21630</v>
      </c>
      <c r="C2165" s="1" t="s">
        <v>3415</v>
      </c>
      <c r="D2165" s="1" t="s">
        <v>4377</v>
      </c>
      <c r="F2165" s="1" t="s">
        <v>33</v>
      </c>
      <c r="G2165" s="1">
        <v>109</v>
      </c>
    </row>
    <row r="2166" spans="1:7" hidden="1">
      <c r="A2166" s="4">
        <v>2164</v>
      </c>
      <c r="B2166" s="1">
        <v>21640</v>
      </c>
      <c r="C2166" s="1" t="s">
        <v>3416</v>
      </c>
      <c r="D2166" s="1" t="s">
        <v>4378</v>
      </c>
      <c r="F2166" s="1" t="s">
        <v>33</v>
      </c>
      <c r="G2166" s="1">
        <v>93</v>
      </c>
    </row>
    <row r="2167" spans="1:7" hidden="1">
      <c r="A2167" s="4">
        <v>2165</v>
      </c>
      <c r="B2167" s="1">
        <v>21650</v>
      </c>
      <c r="C2167" s="1" t="s">
        <v>3417</v>
      </c>
      <c r="D2167" s="1" t="s">
        <v>4379</v>
      </c>
      <c r="F2167" s="1" t="s">
        <v>33</v>
      </c>
      <c r="G2167" s="1">
        <v>19</v>
      </c>
    </row>
    <row r="2168" spans="1:7" hidden="1">
      <c r="A2168" s="4">
        <v>2166</v>
      </c>
      <c r="B2168" s="1">
        <v>21660</v>
      </c>
      <c r="C2168" s="1" t="s">
        <v>3418</v>
      </c>
      <c r="D2168" s="1" t="s">
        <v>4380</v>
      </c>
      <c r="F2168" s="1" t="s">
        <v>33</v>
      </c>
      <c r="G2168" s="1">
        <v>19</v>
      </c>
    </row>
    <row r="2169" spans="1:7" hidden="1">
      <c r="A2169" s="4">
        <v>2167</v>
      </c>
      <c r="B2169" s="1">
        <v>21670</v>
      </c>
      <c r="C2169" s="1" t="s">
        <v>3419</v>
      </c>
      <c r="D2169" s="1" t="s">
        <v>4381</v>
      </c>
      <c r="F2169" s="1" t="s">
        <v>33</v>
      </c>
      <c r="G2169" s="1">
        <v>24</v>
      </c>
    </row>
    <row r="2170" spans="1:7" hidden="1">
      <c r="A2170" s="4">
        <v>2168</v>
      </c>
      <c r="B2170" s="1">
        <v>21680</v>
      </c>
      <c r="C2170" s="1" t="s">
        <v>3420</v>
      </c>
      <c r="D2170" s="1" t="s">
        <v>4382</v>
      </c>
      <c r="F2170" s="1" t="s">
        <v>33</v>
      </c>
      <c r="G2170" s="1">
        <v>126</v>
      </c>
    </row>
    <row r="2171" spans="1:7" hidden="1">
      <c r="A2171" s="4">
        <v>2169</v>
      </c>
      <c r="B2171" s="1">
        <v>21690</v>
      </c>
      <c r="C2171" s="1" t="s">
        <v>3421</v>
      </c>
      <c r="D2171" s="1" t="s">
        <v>4383</v>
      </c>
      <c r="F2171" s="1" t="s">
        <v>33</v>
      </c>
      <c r="G2171" s="1">
        <v>96</v>
      </c>
    </row>
    <row r="2172" spans="1:7" hidden="1">
      <c r="A2172" s="4">
        <v>2170</v>
      </c>
      <c r="B2172" s="1">
        <v>21700</v>
      </c>
      <c r="C2172" s="1" t="s">
        <v>3422</v>
      </c>
      <c r="D2172" s="1" t="s">
        <v>4384</v>
      </c>
      <c r="F2172" s="1" t="s">
        <v>33</v>
      </c>
      <c r="G2172" s="1">
        <v>283</v>
      </c>
    </row>
    <row r="2173" spans="1:7" hidden="1">
      <c r="A2173" s="4">
        <v>2171</v>
      </c>
      <c r="B2173" s="1">
        <v>21710</v>
      </c>
      <c r="C2173" s="1" t="s">
        <v>3423</v>
      </c>
      <c r="D2173" s="1" t="s">
        <v>4385</v>
      </c>
      <c r="F2173" s="1" t="s">
        <v>33</v>
      </c>
      <c r="G2173" s="1">
        <v>526</v>
      </c>
    </row>
    <row r="2174" spans="1:7" hidden="1">
      <c r="A2174" s="4">
        <v>2172</v>
      </c>
      <c r="B2174" s="1">
        <v>21720</v>
      </c>
      <c r="C2174" s="1" t="s">
        <v>3424</v>
      </c>
      <c r="D2174" s="1" t="s">
        <v>4386</v>
      </c>
      <c r="F2174" s="1" t="s">
        <v>33</v>
      </c>
      <c r="G2174" s="1">
        <v>283</v>
      </c>
    </row>
    <row r="2175" spans="1:7" hidden="1">
      <c r="A2175" s="4">
        <v>2173</v>
      </c>
      <c r="B2175" s="1">
        <v>21730</v>
      </c>
      <c r="C2175" s="1" t="s">
        <v>3425</v>
      </c>
      <c r="D2175" s="1" t="s">
        <v>4387</v>
      </c>
      <c r="F2175" s="1" t="s">
        <v>33</v>
      </c>
      <c r="G2175" s="1">
        <v>956</v>
      </c>
    </row>
    <row r="2176" spans="1:7" hidden="1">
      <c r="A2176" s="4">
        <v>2174</v>
      </c>
      <c r="B2176" s="1">
        <v>21740</v>
      </c>
      <c r="C2176" s="1" t="s">
        <v>3426</v>
      </c>
      <c r="D2176" s="1" t="s">
        <v>4388</v>
      </c>
      <c r="F2176" s="1" t="s">
        <v>33</v>
      </c>
      <c r="G2176" s="1">
        <v>505</v>
      </c>
    </row>
    <row r="2177" spans="1:7" hidden="1">
      <c r="A2177" s="4">
        <v>2175</v>
      </c>
      <c r="B2177" s="1">
        <v>21750</v>
      </c>
      <c r="C2177" s="1" t="s">
        <v>3427</v>
      </c>
      <c r="D2177" s="1" t="s">
        <v>4389</v>
      </c>
      <c r="F2177" s="1" t="s">
        <v>33</v>
      </c>
      <c r="G2177" s="1">
        <v>505</v>
      </c>
    </row>
    <row r="2178" spans="1:7" hidden="1">
      <c r="A2178" s="4">
        <v>2176</v>
      </c>
      <c r="B2178" s="1">
        <v>21760</v>
      </c>
      <c r="C2178" s="1" t="s">
        <v>3428</v>
      </c>
      <c r="D2178" s="1" t="s">
        <v>4390</v>
      </c>
      <c r="F2178" s="1" t="s">
        <v>33</v>
      </c>
      <c r="G2178" s="1">
        <v>956</v>
      </c>
    </row>
    <row r="2179" spans="1:7" hidden="1">
      <c r="A2179" s="4">
        <v>2177</v>
      </c>
      <c r="B2179" s="1">
        <v>21770</v>
      </c>
      <c r="C2179" s="1" t="s">
        <v>3429</v>
      </c>
      <c r="D2179" s="1" t="s">
        <v>4391</v>
      </c>
      <c r="F2179" s="1" t="s">
        <v>33</v>
      </c>
      <c r="G2179" s="1">
        <v>297</v>
      </c>
    </row>
    <row r="2180" spans="1:7" hidden="1">
      <c r="A2180" s="4">
        <v>2178</v>
      </c>
      <c r="B2180" s="1">
        <v>21780</v>
      </c>
      <c r="C2180" s="1" t="s">
        <v>3430</v>
      </c>
      <c r="D2180" s="1" t="s">
        <v>4392</v>
      </c>
      <c r="F2180" s="1" t="s">
        <v>33</v>
      </c>
      <c r="G2180" s="1">
        <v>807</v>
      </c>
    </row>
    <row r="2181" spans="1:7" hidden="1">
      <c r="A2181" s="4">
        <v>2179</v>
      </c>
      <c r="B2181" s="1">
        <v>21790</v>
      </c>
      <c r="C2181" s="1" t="s">
        <v>3431</v>
      </c>
      <c r="D2181" s="1" t="s">
        <v>4393</v>
      </c>
      <c r="F2181" s="1" t="s">
        <v>33</v>
      </c>
      <c r="G2181" s="1">
        <v>992</v>
      </c>
    </row>
    <row r="2182" spans="1:7" hidden="1">
      <c r="A2182" s="4">
        <v>2180</v>
      </c>
      <c r="B2182" s="1">
        <v>21800</v>
      </c>
      <c r="C2182" s="1" t="s">
        <v>3432</v>
      </c>
      <c r="D2182" s="1" t="s">
        <v>4394</v>
      </c>
      <c r="F2182" s="1" t="s">
        <v>33</v>
      </c>
      <c r="G2182" s="1">
        <v>522</v>
      </c>
    </row>
    <row r="2183" spans="1:7" ht="30" hidden="1">
      <c r="A2183" s="4">
        <v>2181</v>
      </c>
      <c r="B2183" s="1">
        <v>21810</v>
      </c>
      <c r="C2183" s="1" t="s">
        <v>3433</v>
      </c>
      <c r="D2183" s="1" t="s">
        <v>4395</v>
      </c>
      <c r="F2183" s="1" t="s">
        <v>33</v>
      </c>
      <c r="G2183" s="1">
        <v>2176</v>
      </c>
    </row>
    <row r="2184" spans="1:7" ht="90" hidden="1">
      <c r="A2184" s="4">
        <v>2182</v>
      </c>
      <c r="B2184" s="1">
        <v>21820</v>
      </c>
      <c r="C2184" s="1" t="s">
        <v>3434</v>
      </c>
      <c r="D2184" s="1" t="s">
        <v>4396</v>
      </c>
      <c r="F2184" s="1" t="s">
        <v>33</v>
      </c>
      <c r="G2184" s="1">
        <v>0</v>
      </c>
    </row>
    <row r="2185" spans="1:7" hidden="1">
      <c r="A2185" s="4">
        <v>2183</v>
      </c>
      <c r="B2185" s="1">
        <v>21830</v>
      </c>
      <c r="C2185" s="1" t="s">
        <v>3435</v>
      </c>
      <c r="D2185" s="1" t="s">
        <v>4397</v>
      </c>
      <c r="F2185" s="1" t="s">
        <v>33</v>
      </c>
      <c r="G2185" s="1">
        <v>1789</v>
      </c>
    </row>
    <row r="2186" spans="1:7" hidden="1">
      <c r="A2186" s="4">
        <v>2184</v>
      </c>
      <c r="B2186" s="1">
        <v>21840</v>
      </c>
      <c r="C2186" s="1" t="s">
        <v>3436</v>
      </c>
      <c r="D2186" s="1" t="s">
        <v>4398</v>
      </c>
      <c r="F2186" s="1" t="s">
        <v>33</v>
      </c>
      <c r="G2186" s="1">
        <v>1789</v>
      </c>
    </row>
    <row r="2187" spans="1:7" ht="75" hidden="1">
      <c r="A2187" s="4">
        <v>2185</v>
      </c>
      <c r="B2187" s="1">
        <v>21850</v>
      </c>
      <c r="C2187" s="1" t="s">
        <v>3437</v>
      </c>
      <c r="D2187" s="1" t="s">
        <v>4399</v>
      </c>
      <c r="F2187" s="1" t="s">
        <v>33</v>
      </c>
      <c r="G2187" s="1">
        <v>0</v>
      </c>
    </row>
    <row r="2188" spans="1:7" hidden="1">
      <c r="A2188" s="4">
        <v>2186</v>
      </c>
      <c r="B2188" s="1">
        <v>21860</v>
      </c>
      <c r="C2188" s="1" t="s">
        <v>3438</v>
      </c>
      <c r="D2188" s="1" t="s">
        <v>4400</v>
      </c>
      <c r="F2188" s="1" t="s">
        <v>33</v>
      </c>
      <c r="G2188" s="1">
        <v>3465</v>
      </c>
    </row>
    <row r="2189" spans="1:7" hidden="1">
      <c r="A2189" s="4">
        <v>2187</v>
      </c>
      <c r="B2189" s="1">
        <v>21870</v>
      </c>
      <c r="C2189" s="1" t="s">
        <v>3439</v>
      </c>
      <c r="D2189" s="1" t="s">
        <v>4401</v>
      </c>
      <c r="F2189" s="1" t="s">
        <v>33</v>
      </c>
      <c r="G2189" s="1">
        <v>3465</v>
      </c>
    </row>
    <row r="2190" spans="1:7" hidden="1">
      <c r="A2190" s="4">
        <v>2188</v>
      </c>
      <c r="B2190" s="1">
        <v>21880</v>
      </c>
      <c r="C2190" s="1" t="s">
        <v>3440</v>
      </c>
      <c r="D2190" s="1" t="s">
        <v>4402</v>
      </c>
      <c r="F2190" s="1" t="s">
        <v>33</v>
      </c>
      <c r="G2190" s="1">
        <v>3465</v>
      </c>
    </row>
    <row r="2191" spans="1:7" hidden="1">
      <c r="A2191" s="4">
        <v>2189</v>
      </c>
      <c r="B2191" s="1">
        <v>21890</v>
      </c>
      <c r="C2191" s="1" t="s">
        <v>3441</v>
      </c>
      <c r="D2191" s="1" t="s">
        <v>4403</v>
      </c>
      <c r="F2191" s="1" t="s">
        <v>33</v>
      </c>
      <c r="G2191" s="1">
        <v>5859</v>
      </c>
    </row>
    <row r="2192" spans="1:7" hidden="1">
      <c r="A2192" s="4">
        <v>2190</v>
      </c>
      <c r="B2192" s="1">
        <v>21900</v>
      </c>
      <c r="C2192" s="1" t="s">
        <v>3442</v>
      </c>
      <c r="D2192" s="1" t="s">
        <v>4404</v>
      </c>
      <c r="F2192" s="1" t="s">
        <v>33</v>
      </c>
      <c r="G2192" s="1">
        <v>5859</v>
      </c>
    </row>
    <row r="2193" spans="1:7" ht="30" hidden="1">
      <c r="A2193" s="4">
        <v>2191</v>
      </c>
      <c r="B2193" s="1">
        <v>21910</v>
      </c>
      <c r="C2193" s="1" t="s">
        <v>3443</v>
      </c>
      <c r="D2193" s="1" t="s">
        <v>1239</v>
      </c>
      <c r="F2193" s="1" t="s">
        <v>33</v>
      </c>
      <c r="G2193" s="1">
        <v>0</v>
      </c>
    </row>
    <row r="2194" spans="1:7" hidden="1">
      <c r="A2194" s="4">
        <v>2192</v>
      </c>
      <c r="B2194" s="1">
        <v>21920</v>
      </c>
      <c r="C2194" s="1" t="s">
        <v>3444</v>
      </c>
      <c r="D2194" s="1" t="s">
        <v>4405</v>
      </c>
      <c r="F2194" s="1" t="s">
        <v>33</v>
      </c>
      <c r="G2194" s="1">
        <v>554</v>
      </c>
    </row>
    <row r="2195" spans="1:7" hidden="1">
      <c r="A2195" s="4">
        <v>2193</v>
      </c>
      <c r="B2195" s="1">
        <v>21930</v>
      </c>
      <c r="C2195" s="1" t="s">
        <v>3445</v>
      </c>
      <c r="D2195" s="1" t="s">
        <v>4406</v>
      </c>
      <c r="F2195" s="1" t="s">
        <v>33</v>
      </c>
      <c r="G2195" s="1">
        <v>554</v>
      </c>
    </row>
    <row r="2196" spans="1:7" hidden="1">
      <c r="A2196" s="4">
        <v>2194</v>
      </c>
      <c r="B2196" s="1">
        <v>21940</v>
      </c>
      <c r="C2196" s="1" t="s">
        <v>3446</v>
      </c>
      <c r="D2196" s="1" t="s">
        <v>4407</v>
      </c>
      <c r="F2196" s="1" t="s">
        <v>33</v>
      </c>
      <c r="G2196" s="1">
        <v>549</v>
      </c>
    </row>
    <row r="2197" spans="1:7" hidden="1">
      <c r="A2197" s="4">
        <v>2195</v>
      </c>
      <c r="B2197" s="1">
        <v>21950</v>
      </c>
      <c r="C2197" s="1" t="s">
        <v>3447</v>
      </c>
      <c r="D2197" s="1" t="s">
        <v>4408</v>
      </c>
      <c r="F2197" s="1" t="s">
        <v>33</v>
      </c>
      <c r="G2197" s="1">
        <v>550</v>
      </c>
    </row>
    <row r="2198" spans="1:7" hidden="1">
      <c r="A2198" s="4">
        <v>2196</v>
      </c>
      <c r="B2198" s="1">
        <v>21960</v>
      </c>
      <c r="C2198" s="1" t="s">
        <v>3448</v>
      </c>
      <c r="D2198" s="1" t="s">
        <v>4409</v>
      </c>
      <c r="F2198" s="1" t="s">
        <v>33</v>
      </c>
      <c r="G2198" s="1">
        <v>337</v>
      </c>
    </row>
    <row r="2199" spans="1:7" hidden="1">
      <c r="A2199" s="4">
        <v>2197</v>
      </c>
      <c r="B2199" s="1">
        <v>21970</v>
      </c>
      <c r="C2199" s="1" t="s">
        <v>3449</v>
      </c>
      <c r="D2199" s="1" t="s">
        <v>4410</v>
      </c>
      <c r="F2199" s="1" t="s">
        <v>33</v>
      </c>
      <c r="G2199" s="1">
        <v>378</v>
      </c>
    </row>
    <row r="2200" spans="1:7" hidden="1">
      <c r="A2200" s="4">
        <v>2198</v>
      </c>
      <c r="B2200" s="1">
        <v>21980</v>
      </c>
      <c r="C2200" s="1" t="s">
        <v>3450</v>
      </c>
      <c r="D2200" s="1" t="s">
        <v>4411</v>
      </c>
      <c r="F2200" s="1" t="s">
        <v>33</v>
      </c>
      <c r="G2200" s="1">
        <v>547</v>
      </c>
    </row>
    <row r="2201" spans="1:7" hidden="1">
      <c r="A2201" s="4">
        <v>2199</v>
      </c>
      <c r="B2201" s="1">
        <v>21990</v>
      </c>
      <c r="C2201" s="1" t="s">
        <v>3451</v>
      </c>
      <c r="D2201" s="1" t="s">
        <v>4412</v>
      </c>
      <c r="F2201" s="1" t="s">
        <v>33</v>
      </c>
      <c r="G2201" s="1">
        <v>547</v>
      </c>
    </row>
    <row r="2202" spans="1:7" hidden="1">
      <c r="A2202" s="4">
        <v>2200</v>
      </c>
      <c r="B2202" s="1">
        <v>22000</v>
      </c>
      <c r="C2202" s="1" t="s">
        <v>3452</v>
      </c>
      <c r="D2202" s="1" t="s">
        <v>4413</v>
      </c>
      <c r="F2202" s="1" t="s">
        <v>33</v>
      </c>
      <c r="G2202" s="1">
        <v>337</v>
      </c>
    </row>
    <row r="2203" spans="1:7" hidden="1">
      <c r="A2203" s="4">
        <v>2201</v>
      </c>
      <c r="B2203" s="1">
        <v>22010</v>
      </c>
      <c r="C2203" s="1" t="s">
        <v>3453</v>
      </c>
      <c r="D2203" s="1" t="s">
        <v>4414</v>
      </c>
      <c r="F2203" s="1" t="s">
        <v>33</v>
      </c>
      <c r="G2203" s="1">
        <v>337</v>
      </c>
    </row>
    <row r="2204" spans="1:7" hidden="1">
      <c r="A2204" s="4">
        <v>2202</v>
      </c>
      <c r="B2204" s="1">
        <v>22020</v>
      </c>
      <c r="C2204" s="1" t="s">
        <v>3454</v>
      </c>
      <c r="D2204" s="1" t="s">
        <v>4415</v>
      </c>
      <c r="F2204" s="1" t="s">
        <v>33</v>
      </c>
      <c r="G2204" s="1">
        <v>477</v>
      </c>
    </row>
    <row r="2205" spans="1:7" hidden="1">
      <c r="A2205" s="4">
        <v>2203</v>
      </c>
      <c r="B2205" s="1">
        <v>22030</v>
      </c>
      <c r="C2205" s="1" t="s">
        <v>3455</v>
      </c>
      <c r="D2205" s="1" t="s">
        <v>4416</v>
      </c>
      <c r="F2205" s="1" t="s">
        <v>33</v>
      </c>
      <c r="G2205" s="1">
        <v>1200</v>
      </c>
    </row>
    <row r="2206" spans="1:7" hidden="1">
      <c r="A2206" s="4">
        <v>2204</v>
      </c>
      <c r="B2206" s="1">
        <v>22040</v>
      </c>
      <c r="C2206" s="1" t="s">
        <v>3456</v>
      </c>
      <c r="D2206" s="1" t="s">
        <v>4417</v>
      </c>
      <c r="F2206" s="1" t="s">
        <v>33</v>
      </c>
      <c r="G2206" s="1">
        <v>544</v>
      </c>
    </row>
    <row r="2207" spans="1:7" hidden="1">
      <c r="A2207" s="4">
        <v>2205</v>
      </c>
      <c r="B2207" s="1">
        <v>22050</v>
      </c>
      <c r="C2207" s="1" t="s">
        <v>3457</v>
      </c>
      <c r="D2207" s="1" t="s">
        <v>4418</v>
      </c>
      <c r="F2207" s="1" t="s">
        <v>33</v>
      </c>
      <c r="G2207" s="1">
        <v>1344</v>
      </c>
    </row>
    <row r="2208" spans="1:7" ht="30" hidden="1">
      <c r="A2208" s="4">
        <v>2206</v>
      </c>
      <c r="B2208" s="1">
        <v>22060</v>
      </c>
      <c r="C2208" s="1" t="s">
        <v>3458</v>
      </c>
      <c r="D2208" s="1" t="s">
        <v>476</v>
      </c>
      <c r="F2208" s="1" t="s">
        <v>33</v>
      </c>
      <c r="G2208" s="1">
        <v>0</v>
      </c>
    </row>
    <row r="2209" spans="1:7" hidden="1">
      <c r="A2209" s="4">
        <v>2207</v>
      </c>
      <c r="B2209" s="1">
        <v>22070</v>
      </c>
      <c r="C2209" s="1" t="s">
        <v>3459</v>
      </c>
      <c r="D2209" s="1" t="s">
        <v>4419</v>
      </c>
      <c r="F2209" s="1" t="s">
        <v>33</v>
      </c>
      <c r="G2209" s="1">
        <v>17237</v>
      </c>
    </row>
    <row r="2210" spans="1:7" hidden="1">
      <c r="A2210" s="4">
        <v>2208</v>
      </c>
      <c r="B2210" s="1">
        <v>22080</v>
      </c>
      <c r="C2210" s="1" t="s">
        <v>3460</v>
      </c>
      <c r="D2210" s="1" t="s">
        <v>4398</v>
      </c>
      <c r="F2210" s="1" t="s">
        <v>33</v>
      </c>
      <c r="G2210" s="1">
        <v>15824</v>
      </c>
    </row>
    <row r="2211" spans="1:7" ht="30" hidden="1">
      <c r="A2211" s="4">
        <v>2209</v>
      </c>
      <c r="B2211" s="1">
        <v>22090</v>
      </c>
      <c r="C2211" s="1" t="s">
        <v>3461</v>
      </c>
      <c r="D2211" s="1" t="s">
        <v>495</v>
      </c>
      <c r="F2211" s="1" t="s">
        <v>33</v>
      </c>
      <c r="G2211" s="1">
        <v>0</v>
      </c>
    </row>
    <row r="2212" spans="1:7" hidden="1">
      <c r="A2212" s="4">
        <v>2210</v>
      </c>
      <c r="B2212" s="1">
        <v>22100</v>
      </c>
      <c r="C2212" s="1" t="s">
        <v>3462</v>
      </c>
      <c r="D2212" s="1" t="s">
        <v>4420</v>
      </c>
      <c r="F2212" s="1" t="s">
        <v>33</v>
      </c>
      <c r="G2212" s="1">
        <v>1400</v>
      </c>
    </row>
    <row r="2213" spans="1:7" hidden="1">
      <c r="A2213" s="4">
        <v>2211</v>
      </c>
      <c r="B2213" s="1">
        <v>22110</v>
      </c>
      <c r="C2213" s="1" t="s">
        <v>3463</v>
      </c>
      <c r="D2213" s="1" t="s">
        <v>4421</v>
      </c>
      <c r="F2213" s="1" t="s">
        <v>33</v>
      </c>
      <c r="G2213" s="1">
        <v>342</v>
      </c>
    </row>
    <row r="2214" spans="1:7" hidden="1">
      <c r="A2214" s="4">
        <v>2212</v>
      </c>
      <c r="B2214" s="1">
        <v>22120</v>
      </c>
      <c r="C2214" s="1" t="s">
        <v>3464</v>
      </c>
      <c r="D2214" s="1" t="s">
        <v>4422</v>
      </c>
      <c r="F2214" s="1" t="s">
        <v>33</v>
      </c>
      <c r="G2214" s="1">
        <v>79</v>
      </c>
    </row>
    <row r="2215" spans="1:7" hidden="1">
      <c r="A2215" s="4">
        <v>2213</v>
      </c>
      <c r="B2215" s="1">
        <v>22130</v>
      </c>
      <c r="C2215" s="1" t="s">
        <v>3465</v>
      </c>
      <c r="D2215" s="1" t="s">
        <v>4423</v>
      </c>
      <c r="F2215" s="1" t="s">
        <v>33</v>
      </c>
      <c r="G2215" s="1">
        <v>98</v>
      </c>
    </row>
    <row r="2216" spans="1:7" hidden="1">
      <c r="A2216" s="4">
        <v>2214</v>
      </c>
      <c r="B2216" s="1">
        <v>22140</v>
      </c>
      <c r="C2216" s="1" t="s">
        <v>3466</v>
      </c>
      <c r="D2216" s="1" t="s">
        <v>4424</v>
      </c>
      <c r="F2216" s="1" t="s">
        <v>33</v>
      </c>
      <c r="G2216" s="1">
        <v>102</v>
      </c>
    </row>
    <row r="2217" spans="1:7" hidden="1">
      <c r="A2217" s="4">
        <v>2215</v>
      </c>
      <c r="B2217" s="1">
        <v>22150</v>
      </c>
      <c r="C2217" s="1" t="s">
        <v>3467</v>
      </c>
      <c r="D2217" s="1" t="s">
        <v>477</v>
      </c>
      <c r="F2217" s="1" t="s">
        <v>33</v>
      </c>
      <c r="G2217" s="1">
        <v>0</v>
      </c>
    </row>
    <row r="2218" spans="1:7" ht="30" hidden="1">
      <c r="A2218" s="4">
        <v>2216</v>
      </c>
      <c r="B2218" s="1">
        <v>22160</v>
      </c>
      <c r="C2218" s="1" t="s">
        <v>3468</v>
      </c>
      <c r="D2218" s="1" t="s">
        <v>1240</v>
      </c>
      <c r="F2218" s="1" t="s">
        <v>33</v>
      </c>
      <c r="G2218" s="1">
        <v>1730</v>
      </c>
    </row>
    <row r="2219" spans="1:7" ht="45" hidden="1">
      <c r="A2219" s="4">
        <v>2217</v>
      </c>
      <c r="B2219" s="1">
        <v>22170</v>
      </c>
      <c r="C2219" s="1" t="s">
        <v>3469</v>
      </c>
      <c r="D2219" s="1" t="s">
        <v>1241</v>
      </c>
      <c r="F2219" s="1" t="s">
        <v>33</v>
      </c>
      <c r="G2219" s="1">
        <v>1153</v>
      </c>
    </row>
    <row r="2220" spans="1:7" ht="60" hidden="1">
      <c r="A2220" s="4">
        <v>2218</v>
      </c>
      <c r="B2220" s="1">
        <v>22180</v>
      </c>
      <c r="C2220" s="1" t="s">
        <v>3470</v>
      </c>
      <c r="D2220" s="1" t="s">
        <v>4425</v>
      </c>
      <c r="F2220" s="1" t="s">
        <v>33</v>
      </c>
      <c r="G2220" s="1">
        <v>0</v>
      </c>
    </row>
    <row r="2221" spans="1:7" hidden="1">
      <c r="A2221" s="4">
        <v>2219</v>
      </c>
      <c r="B2221" s="1">
        <v>22190</v>
      </c>
      <c r="C2221" s="1" t="s">
        <v>3471</v>
      </c>
      <c r="D2221" s="1" t="s">
        <v>478</v>
      </c>
      <c r="F2221" s="1" t="s">
        <v>33</v>
      </c>
      <c r="G2221" s="1">
        <v>283866</v>
      </c>
    </row>
    <row r="2222" spans="1:7" hidden="1">
      <c r="A2222" s="4">
        <v>2220</v>
      </c>
      <c r="B2222" s="1">
        <v>22200</v>
      </c>
      <c r="C2222" s="1" t="s">
        <v>3472</v>
      </c>
      <c r="D2222" s="1" t="s">
        <v>479</v>
      </c>
      <c r="F2222" s="1" t="s">
        <v>33</v>
      </c>
      <c r="G2222" s="1">
        <v>349228</v>
      </c>
    </row>
    <row r="2223" spans="1:7" hidden="1">
      <c r="A2223" s="4">
        <v>2221</v>
      </c>
      <c r="B2223" s="1">
        <v>22210</v>
      </c>
      <c r="C2223" s="1" t="s">
        <v>3473</v>
      </c>
      <c r="D2223" s="1" t="s">
        <v>480</v>
      </c>
      <c r="F2223" s="1" t="s">
        <v>33</v>
      </c>
      <c r="G2223" s="1">
        <v>389501</v>
      </c>
    </row>
    <row r="2224" spans="1:7" hidden="1">
      <c r="A2224" s="4">
        <v>2222</v>
      </c>
      <c r="B2224" s="1">
        <v>22220</v>
      </c>
      <c r="C2224" s="1" t="s">
        <v>3474</v>
      </c>
      <c r="D2224" s="1" t="s">
        <v>481</v>
      </c>
      <c r="F2224" s="1" t="s">
        <v>33</v>
      </c>
      <c r="G2224" s="1">
        <v>418792</v>
      </c>
    </row>
    <row r="2225" spans="1:7" hidden="1">
      <c r="A2225" s="4">
        <v>2223</v>
      </c>
      <c r="B2225" s="1">
        <v>22230</v>
      </c>
      <c r="C2225" s="1" t="s">
        <v>3475</v>
      </c>
      <c r="D2225" s="1" t="s">
        <v>482</v>
      </c>
      <c r="F2225" s="1" t="s">
        <v>33</v>
      </c>
      <c r="G2225" s="1">
        <v>482555</v>
      </c>
    </row>
    <row r="2226" spans="1:7" hidden="1">
      <c r="A2226" s="4">
        <v>2224</v>
      </c>
      <c r="B2226" s="1">
        <v>22240</v>
      </c>
      <c r="C2226" s="1" t="s">
        <v>3476</v>
      </c>
      <c r="D2226" s="1" t="s">
        <v>483</v>
      </c>
      <c r="F2226" s="1" t="s">
        <v>33</v>
      </c>
      <c r="G2226" s="1">
        <v>586015</v>
      </c>
    </row>
    <row r="2227" spans="1:7" hidden="1">
      <c r="A2227" s="4">
        <v>2225</v>
      </c>
      <c r="B2227" s="1">
        <v>22250</v>
      </c>
      <c r="C2227" s="1" t="s">
        <v>3477</v>
      </c>
      <c r="D2227" s="1" t="s">
        <v>484</v>
      </c>
      <c r="F2227" s="1" t="s">
        <v>33</v>
      </c>
      <c r="G2227" s="1">
        <v>689652</v>
      </c>
    </row>
    <row r="2228" spans="1:7" ht="30" hidden="1">
      <c r="A2228" s="4">
        <v>2226</v>
      </c>
      <c r="B2228" s="1">
        <v>22260</v>
      </c>
      <c r="C2228" s="1" t="s">
        <v>3478</v>
      </c>
      <c r="D2228" s="1" t="s">
        <v>1242</v>
      </c>
      <c r="F2228" s="1" t="s">
        <v>33</v>
      </c>
      <c r="G2228" s="1">
        <v>0</v>
      </c>
    </row>
    <row r="2229" spans="1:7" hidden="1">
      <c r="A2229" s="4">
        <v>2227</v>
      </c>
      <c r="B2229" s="1">
        <v>22270</v>
      </c>
      <c r="C2229" s="1" t="s">
        <v>3479</v>
      </c>
      <c r="D2229" s="1" t="s">
        <v>478</v>
      </c>
      <c r="F2229" s="1" t="s">
        <v>33</v>
      </c>
      <c r="G2229" s="1">
        <v>5211</v>
      </c>
    </row>
    <row r="2230" spans="1:7" hidden="1">
      <c r="A2230" s="4">
        <v>2228</v>
      </c>
      <c r="B2230" s="1">
        <v>22280</v>
      </c>
      <c r="C2230" s="1" t="s">
        <v>3480</v>
      </c>
      <c r="D2230" s="1" t="s">
        <v>479</v>
      </c>
      <c r="F2230" s="1" t="s">
        <v>33</v>
      </c>
      <c r="G2230" s="1">
        <v>6556</v>
      </c>
    </row>
    <row r="2231" spans="1:7" hidden="1">
      <c r="A2231" s="4">
        <v>2229</v>
      </c>
      <c r="B2231" s="1">
        <v>22290</v>
      </c>
      <c r="C2231" s="1" t="s">
        <v>3481</v>
      </c>
      <c r="D2231" s="1" t="s">
        <v>480</v>
      </c>
      <c r="F2231" s="1" t="s">
        <v>33</v>
      </c>
      <c r="G2231" s="1">
        <v>7647</v>
      </c>
    </row>
    <row r="2232" spans="1:7" hidden="1">
      <c r="A2232" s="4">
        <v>2230</v>
      </c>
      <c r="B2232" s="1">
        <v>22300</v>
      </c>
      <c r="C2232" s="1" t="s">
        <v>3482</v>
      </c>
      <c r="D2232" s="1" t="s">
        <v>481</v>
      </c>
      <c r="F2232" s="1" t="s">
        <v>33</v>
      </c>
      <c r="G2232" s="1">
        <v>8737</v>
      </c>
    </row>
    <row r="2233" spans="1:7" hidden="1">
      <c r="A2233" s="4">
        <v>2231</v>
      </c>
      <c r="B2233" s="1">
        <v>22310</v>
      </c>
      <c r="C2233" s="1" t="s">
        <v>3483</v>
      </c>
      <c r="D2233" s="1" t="s">
        <v>482</v>
      </c>
      <c r="F2233" s="1" t="s">
        <v>33</v>
      </c>
      <c r="G2233" s="1">
        <v>11680</v>
      </c>
    </row>
    <row r="2234" spans="1:7" hidden="1">
      <c r="A2234" s="4">
        <v>2232</v>
      </c>
      <c r="B2234" s="1">
        <v>22320</v>
      </c>
      <c r="C2234" s="1" t="s">
        <v>3484</v>
      </c>
      <c r="D2234" s="1" t="s">
        <v>483</v>
      </c>
      <c r="F2234" s="1" t="s">
        <v>33</v>
      </c>
      <c r="G2234" s="1">
        <v>12516</v>
      </c>
    </row>
    <row r="2235" spans="1:7" hidden="1">
      <c r="A2235" s="4">
        <v>2233</v>
      </c>
      <c r="B2235" s="1">
        <v>22330</v>
      </c>
      <c r="C2235" s="1" t="s">
        <v>3485</v>
      </c>
      <c r="D2235" s="1" t="s">
        <v>484</v>
      </c>
      <c r="F2235" s="1" t="s">
        <v>33</v>
      </c>
      <c r="G2235" s="1">
        <v>13353</v>
      </c>
    </row>
    <row r="2236" spans="1:7" ht="30" hidden="1">
      <c r="A2236" s="4">
        <v>2234</v>
      </c>
      <c r="B2236" s="1">
        <v>22340</v>
      </c>
      <c r="C2236" s="1" t="s">
        <v>3486</v>
      </c>
      <c r="D2236" s="1" t="s">
        <v>485</v>
      </c>
      <c r="F2236" s="1" t="s">
        <v>33</v>
      </c>
      <c r="G2236" s="1">
        <v>0</v>
      </c>
    </row>
    <row r="2237" spans="1:7" hidden="1">
      <c r="A2237" s="4">
        <v>2235</v>
      </c>
      <c r="B2237" s="1">
        <v>22350</v>
      </c>
      <c r="C2237" s="1" t="s">
        <v>3487</v>
      </c>
      <c r="D2237" s="1" t="s">
        <v>4426</v>
      </c>
      <c r="F2237" s="1" t="s">
        <v>33</v>
      </c>
      <c r="G2237" s="1">
        <v>96408</v>
      </c>
    </row>
    <row r="2238" spans="1:7" hidden="1">
      <c r="A2238" s="4">
        <v>2236</v>
      </c>
      <c r="B2238" s="1">
        <v>22360</v>
      </c>
      <c r="C2238" s="1" t="s">
        <v>3488</v>
      </c>
      <c r="D2238" s="1" t="s">
        <v>4427</v>
      </c>
      <c r="F2238" s="1" t="s">
        <v>33</v>
      </c>
      <c r="G2238" s="1">
        <v>133233</v>
      </c>
    </row>
    <row r="2239" spans="1:7" hidden="1">
      <c r="A2239" s="4">
        <v>2237</v>
      </c>
      <c r="B2239" s="1">
        <v>22370</v>
      </c>
      <c r="C2239" s="1" t="s">
        <v>3489</v>
      </c>
      <c r="D2239" s="1" t="s">
        <v>4428</v>
      </c>
      <c r="F2239" s="1" t="s">
        <v>33</v>
      </c>
      <c r="G2239" s="1">
        <v>153122</v>
      </c>
    </row>
    <row r="2240" spans="1:7" hidden="1">
      <c r="A2240" s="4">
        <v>2238</v>
      </c>
      <c r="B2240" s="1">
        <v>22380</v>
      </c>
      <c r="C2240" s="1" t="s">
        <v>3490</v>
      </c>
      <c r="D2240" s="1" t="s">
        <v>4429</v>
      </c>
      <c r="F2240" s="1" t="s">
        <v>33</v>
      </c>
      <c r="G2240" s="1">
        <v>186328</v>
      </c>
    </row>
    <row r="2241" spans="1:7" ht="30" hidden="1">
      <c r="A2241" s="4">
        <v>2239</v>
      </c>
      <c r="B2241" s="1">
        <v>22390</v>
      </c>
      <c r="C2241" s="1" t="s">
        <v>3491</v>
      </c>
      <c r="D2241" s="1" t="s">
        <v>4430</v>
      </c>
      <c r="F2241" s="1" t="s">
        <v>33</v>
      </c>
      <c r="G2241" s="1">
        <v>0</v>
      </c>
    </row>
    <row r="2242" spans="1:7" hidden="1">
      <c r="A2242" s="4">
        <v>2240</v>
      </c>
      <c r="B2242" s="1">
        <v>22400</v>
      </c>
      <c r="C2242" s="1" t="s">
        <v>3492</v>
      </c>
      <c r="D2242" s="1" t="s">
        <v>4431</v>
      </c>
      <c r="F2242" s="1" t="s">
        <v>33</v>
      </c>
      <c r="G2242" s="1">
        <v>67497</v>
      </c>
    </row>
    <row r="2243" spans="1:7" hidden="1">
      <c r="A2243" s="4">
        <v>2241</v>
      </c>
      <c r="B2243" s="1">
        <v>22410</v>
      </c>
      <c r="C2243" s="1" t="s">
        <v>3493</v>
      </c>
      <c r="D2243" s="1" t="s">
        <v>4429</v>
      </c>
      <c r="F2243" s="1" t="s">
        <v>33</v>
      </c>
      <c r="G2243" s="1">
        <v>111223</v>
      </c>
    </row>
    <row r="2244" spans="1:7" ht="30" hidden="1">
      <c r="A2244" s="4">
        <v>2242</v>
      </c>
      <c r="B2244" s="1">
        <v>22420</v>
      </c>
      <c r="C2244" s="1" t="s">
        <v>3494</v>
      </c>
      <c r="D2244" s="1" t="s">
        <v>486</v>
      </c>
      <c r="F2244" s="1" t="s">
        <v>33</v>
      </c>
      <c r="G2244" s="1">
        <v>858</v>
      </c>
    </row>
    <row r="2245" spans="1:7" ht="30" hidden="1">
      <c r="A2245" s="4">
        <v>2243</v>
      </c>
      <c r="B2245" s="1">
        <v>22430</v>
      </c>
      <c r="C2245" s="1" t="s">
        <v>3495</v>
      </c>
      <c r="D2245" s="1" t="s">
        <v>4432</v>
      </c>
      <c r="F2245" s="1" t="s">
        <v>33</v>
      </c>
      <c r="G2245" s="1">
        <v>0</v>
      </c>
    </row>
    <row r="2246" spans="1:7" hidden="1">
      <c r="A2246" s="4">
        <v>2244</v>
      </c>
      <c r="B2246" s="1">
        <v>22440</v>
      </c>
      <c r="C2246" s="1" t="s">
        <v>3496</v>
      </c>
      <c r="D2246" s="1" t="s">
        <v>487</v>
      </c>
      <c r="F2246" s="1" t="s">
        <v>33</v>
      </c>
      <c r="G2246" s="1">
        <v>1059</v>
      </c>
    </row>
    <row r="2247" spans="1:7" hidden="1">
      <c r="A2247" s="4">
        <v>2245</v>
      </c>
      <c r="B2247" s="1">
        <v>22450</v>
      </c>
      <c r="C2247" s="1" t="s">
        <v>3497</v>
      </c>
      <c r="D2247" s="1" t="s">
        <v>4433</v>
      </c>
      <c r="F2247" s="1" t="s">
        <v>33</v>
      </c>
      <c r="G2247" s="1">
        <v>2337</v>
      </c>
    </row>
    <row r="2248" spans="1:7" ht="45" hidden="1">
      <c r="A2248" s="4">
        <v>2246</v>
      </c>
      <c r="B2248" s="1">
        <v>22460</v>
      </c>
      <c r="C2248" s="1" t="s">
        <v>3498</v>
      </c>
      <c r="D2248" s="1" t="s">
        <v>494</v>
      </c>
      <c r="F2248" s="1" t="s">
        <v>33</v>
      </c>
      <c r="G2248" s="1">
        <v>0</v>
      </c>
    </row>
    <row r="2249" spans="1:7" hidden="1">
      <c r="A2249" s="4">
        <v>2247</v>
      </c>
      <c r="B2249" s="1">
        <v>22470</v>
      </c>
      <c r="C2249" s="1" t="s">
        <v>3499</v>
      </c>
      <c r="D2249" s="1" t="s">
        <v>4434</v>
      </c>
      <c r="F2249" s="1" t="s">
        <v>33</v>
      </c>
      <c r="G2249" s="1">
        <v>29096</v>
      </c>
    </row>
    <row r="2250" spans="1:7" hidden="1">
      <c r="A2250" s="4">
        <v>2248</v>
      </c>
      <c r="B2250" s="1">
        <v>22480</v>
      </c>
      <c r="C2250" s="1" t="s">
        <v>3500</v>
      </c>
      <c r="D2250" s="1" t="s">
        <v>4435</v>
      </c>
      <c r="F2250" s="1" t="s">
        <v>488</v>
      </c>
      <c r="G2250" s="1">
        <v>61068</v>
      </c>
    </row>
    <row r="2251" spans="1:7" ht="60" hidden="1">
      <c r="A2251" s="4">
        <v>2249</v>
      </c>
      <c r="B2251" s="1">
        <v>22490</v>
      </c>
      <c r="C2251" s="1" t="s">
        <v>3501</v>
      </c>
      <c r="D2251" s="1" t="s">
        <v>1243</v>
      </c>
      <c r="F2251" s="1" t="s">
        <v>33</v>
      </c>
      <c r="G2251" s="1">
        <v>0</v>
      </c>
    </row>
    <row r="2252" spans="1:7" hidden="1">
      <c r="A2252" s="4">
        <v>2250</v>
      </c>
      <c r="B2252" s="1">
        <v>22500</v>
      </c>
      <c r="C2252" s="1" t="s">
        <v>3502</v>
      </c>
      <c r="D2252" s="1" t="s">
        <v>4436</v>
      </c>
      <c r="F2252" s="1" t="s">
        <v>33</v>
      </c>
      <c r="G2252" s="1">
        <v>4180</v>
      </c>
    </row>
    <row r="2253" spans="1:7" hidden="1">
      <c r="A2253" s="4">
        <v>2251</v>
      </c>
      <c r="B2253" s="1">
        <v>22510</v>
      </c>
      <c r="C2253" s="1" t="s">
        <v>3503</v>
      </c>
      <c r="D2253" s="1" t="s">
        <v>4437</v>
      </c>
      <c r="F2253" s="1" t="s">
        <v>33</v>
      </c>
      <c r="G2253" s="1">
        <v>5641</v>
      </c>
    </row>
    <row r="2254" spans="1:7" hidden="1">
      <c r="A2254" s="4">
        <v>2252</v>
      </c>
      <c r="B2254" s="1">
        <v>22520</v>
      </c>
      <c r="C2254" s="1" t="s">
        <v>3504</v>
      </c>
      <c r="D2254" s="1" t="s">
        <v>4438</v>
      </c>
      <c r="F2254" s="1" t="s">
        <v>33</v>
      </c>
      <c r="G2254" s="1">
        <v>8355</v>
      </c>
    </row>
    <row r="2255" spans="1:7" ht="45" hidden="1">
      <c r="A2255" s="4">
        <v>2253</v>
      </c>
      <c r="B2255" s="1">
        <v>22530</v>
      </c>
      <c r="C2255" s="1" t="s">
        <v>3505</v>
      </c>
      <c r="D2255" s="1" t="s">
        <v>1244</v>
      </c>
      <c r="F2255" s="1" t="s">
        <v>33</v>
      </c>
      <c r="G2255" s="1">
        <v>0</v>
      </c>
    </row>
    <row r="2256" spans="1:7" hidden="1">
      <c r="A2256" s="4">
        <v>2254</v>
      </c>
      <c r="B2256" s="1">
        <v>22540</v>
      </c>
      <c r="C2256" s="1" t="s">
        <v>3506</v>
      </c>
      <c r="D2256" s="1" t="s">
        <v>4439</v>
      </c>
      <c r="F2256" s="1" t="s">
        <v>33</v>
      </c>
      <c r="G2256" s="1">
        <v>8623</v>
      </c>
    </row>
    <row r="2257" spans="1:7" hidden="1">
      <c r="A2257" s="4">
        <v>2255</v>
      </c>
      <c r="B2257" s="1">
        <v>22550</v>
      </c>
      <c r="C2257" s="1" t="s">
        <v>3507</v>
      </c>
      <c r="D2257" s="1" t="s">
        <v>4440</v>
      </c>
      <c r="F2257" s="1" t="s">
        <v>33</v>
      </c>
      <c r="G2257" s="1">
        <v>11421</v>
      </c>
    </row>
    <row r="2258" spans="1:7" hidden="1">
      <c r="A2258" s="4">
        <v>2256</v>
      </c>
      <c r="B2258" s="1">
        <v>22560</v>
      </c>
      <c r="C2258" s="1" t="s">
        <v>3508</v>
      </c>
      <c r="D2258" s="1" t="s">
        <v>4441</v>
      </c>
      <c r="F2258" s="1" t="s">
        <v>33</v>
      </c>
      <c r="G2258" s="1">
        <v>14011</v>
      </c>
    </row>
    <row r="2259" spans="1:7" hidden="1">
      <c r="A2259" s="4">
        <v>2257</v>
      </c>
      <c r="B2259" s="1">
        <v>22570</v>
      </c>
      <c r="C2259" s="1" t="s">
        <v>3509</v>
      </c>
      <c r="D2259" s="1" t="s">
        <v>4442</v>
      </c>
      <c r="F2259" s="1" t="s">
        <v>33</v>
      </c>
      <c r="G2259" s="1">
        <v>18208</v>
      </c>
    </row>
    <row r="2260" spans="1:7" ht="45" hidden="1">
      <c r="A2260" s="4">
        <v>2258</v>
      </c>
      <c r="B2260" s="1">
        <v>22580</v>
      </c>
      <c r="C2260" s="1" t="s">
        <v>3510</v>
      </c>
      <c r="D2260" s="1" t="s">
        <v>1245</v>
      </c>
      <c r="F2260" s="1" t="s">
        <v>33</v>
      </c>
      <c r="G2260" s="1">
        <v>0</v>
      </c>
    </row>
    <row r="2261" spans="1:7" hidden="1">
      <c r="A2261" s="4">
        <v>2259</v>
      </c>
      <c r="B2261" s="1">
        <v>22590</v>
      </c>
      <c r="C2261" s="1" t="s">
        <v>3511</v>
      </c>
      <c r="D2261" s="1" t="s">
        <v>4443</v>
      </c>
      <c r="F2261" s="1" t="s">
        <v>33</v>
      </c>
      <c r="G2261" s="1">
        <v>34510</v>
      </c>
    </row>
    <row r="2262" spans="1:7" hidden="1">
      <c r="A2262" s="4">
        <v>2260</v>
      </c>
      <c r="B2262" s="1">
        <v>22600</v>
      </c>
      <c r="C2262" s="1" t="s">
        <v>3512</v>
      </c>
      <c r="D2262" s="1" t="s">
        <v>4444</v>
      </c>
      <c r="F2262" s="1" t="s">
        <v>33</v>
      </c>
      <c r="G2262" s="1">
        <v>42906</v>
      </c>
    </row>
    <row r="2263" spans="1:7" hidden="1">
      <c r="A2263" s="4">
        <v>2261</v>
      </c>
      <c r="B2263" s="1">
        <v>22610</v>
      </c>
      <c r="C2263" s="1" t="s">
        <v>3513</v>
      </c>
      <c r="D2263" s="1" t="s">
        <v>4445</v>
      </c>
      <c r="F2263" s="1" t="s">
        <v>33</v>
      </c>
      <c r="G2263" s="1">
        <v>49902</v>
      </c>
    </row>
    <row r="2264" spans="1:7" hidden="1">
      <c r="A2264" s="4">
        <v>2262</v>
      </c>
      <c r="B2264" s="1">
        <v>22620</v>
      </c>
      <c r="C2264" s="1" t="s">
        <v>3514</v>
      </c>
      <c r="D2264" s="1" t="s">
        <v>4446</v>
      </c>
      <c r="F2264" s="1" t="s">
        <v>33</v>
      </c>
      <c r="G2264" s="1">
        <v>68793</v>
      </c>
    </row>
    <row r="2265" spans="1:7" hidden="1">
      <c r="A2265" s="4">
        <v>2263</v>
      </c>
      <c r="B2265" s="1">
        <v>22630</v>
      </c>
      <c r="C2265" s="1" t="s">
        <v>3515</v>
      </c>
      <c r="D2265" s="1" t="s">
        <v>4447</v>
      </c>
      <c r="F2265" s="1" t="s">
        <v>33</v>
      </c>
      <c r="G2265" s="1">
        <v>87684</v>
      </c>
    </row>
    <row r="2266" spans="1:7" hidden="1">
      <c r="A2266" s="4">
        <v>2264</v>
      </c>
      <c r="B2266" s="1">
        <v>22640</v>
      </c>
      <c r="C2266" s="1" t="s">
        <v>3516</v>
      </c>
      <c r="D2266" s="1" t="s">
        <v>1246</v>
      </c>
      <c r="F2266" s="1" t="s">
        <v>33</v>
      </c>
      <c r="G2266" s="1">
        <v>0</v>
      </c>
    </row>
    <row r="2267" spans="1:7" hidden="1">
      <c r="A2267" s="4">
        <v>2265</v>
      </c>
      <c r="B2267" s="1">
        <v>22650</v>
      </c>
      <c r="C2267" s="1" t="s">
        <v>3517</v>
      </c>
      <c r="D2267" s="1" t="s">
        <v>4448</v>
      </c>
      <c r="F2267" s="1" t="s">
        <v>33</v>
      </c>
      <c r="G2267" s="1">
        <v>5176</v>
      </c>
    </row>
    <row r="2268" spans="1:7" hidden="1">
      <c r="A2268" s="4">
        <v>2266</v>
      </c>
      <c r="B2268" s="1">
        <v>22660</v>
      </c>
      <c r="C2268" s="1" t="s">
        <v>3518</v>
      </c>
      <c r="D2268" s="1" t="s">
        <v>4449</v>
      </c>
      <c r="F2268" s="1" t="s">
        <v>33</v>
      </c>
      <c r="G2268" s="1">
        <v>6416</v>
      </c>
    </row>
    <row r="2269" spans="1:7" hidden="1">
      <c r="A2269" s="4">
        <v>2267</v>
      </c>
      <c r="B2269" s="1">
        <v>22670</v>
      </c>
      <c r="C2269" s="1" t="s">
        <v>3519</v>
      </c>
      <c r="D2269" s="1" t="s">
        <v>4450</v>
      </c>
      <c r="F2269" s="1" t="s">
        <v>33</v>
      </c>
      <c r="G2269" s="1">
        <v>0</v>
      </c>
    </row>
    <row r="2270" spans="1:7" hidden="1">
      <c r="A2270" s="4">
        <v>2268</v>
      </c>
      <c r="B2270" s="1">
        <v>22680</v>
      </c>
      <c r="C2270" s="1" t="s">
        <v>3520</v>
      </c>
      <c r="D2270" s="1" t="s">
        <v>4448</v>
      </c>
      <c r="F2270" s="1" t="s">
        <v>33</v>
      </c>
      <c r="G2270" s="1">
        <v>5458</v>
      </c>
    </row>
    <row r="2271" spans="1:7" hidden="1">
      <c r="A2271" s="4">
        <v>2269</v>
      </c>
      <c r="B2271" s="1">
        <v>22690</v>
      </c>
      <c r="C2271" s="1" t="s">
        <v>3521</v>
      </c>
      <c r="D2271" s="1" t="s">
        <v>4449</v>
      </c>
      <c r="F2271" s="1" t="s">
        <v>33</v>
      </c>
      <c r="G2271" s="1">
        <v>8002</v>
      </c>
    </row>
    <row r="2272" spans="1:7" ht="45" hidden="1">
      <c r="A2272" s="4">
        <v>2270</v>
      </c>
      <c r="B2272" s="1">
        <v>22700</v>
      </c>
      <c r="C2272" s="1" t="s">
        <v>3522</v>
      </c>
      <c r="D2272" s="1" t="s">
        <v>1247</v>
      </c>
      <c r="F2272" s="1" t="s">
        <v>33</v>
      </c>
      <c r="G2272" s="1">
        <v>0</v>
      </c>
    </row>
    <row r="2273" spans="1:7" hidden="1">
      <c r="A2273" s="4">
        <v>2271</v>
      </c>
      <c r="B2273" s="1">
        <v>22710</v>
      </c>
      <c r="C2273" s="1" t="s">
        <v>3523</v>
      </c>
      <c r="D2273" s="1" t="s">
        <v>4451</v>
      </c>
      <c r="F2273" s="1" t="s">
        <v>33</v>
      </c>
      <c r="G2273" s="1">
        <v>14165</v>
      </c>
    </row>
    <row r="2274" spans="1:7" hidden="1">
      <c r="A2274" s="4">
        <v>2272</v>
      </c>
      <c r="B2274" s="1">
        <v>22720</v>
      </c>
      <c r="C2274" s="1" t="s">
        <v>3524</v>
      </c>
      <c r="D2274" s="1" t="s">
        <v>4452</v>
      </c>
      <c r="F2274" s="1" t="s">
        <v>33</v>
      </c>
      <c r="G2274" s="1">
        <v>24724</v>
      </c>
    </row>
    <row r="2275" spans="1:7" hidden="1">
      <c r="A2275" s="4">
        <v>2273</v>
      </c>
      <c r="B2275" s="1">
        <v>22730</v>
      </c>
      <c r="C2275" s="1" t="s">
        <v>3525</v>
      </c>
      <c r="D2275" s="1" t="s">
        <v>489</v>
      </c>
      <c r="F2275" s="1" t="s">
        <v>33</v>
      </c>
      <c r="G2275" s="1">
        <v>0</v>
      </c>
    </row>
    <row r="2276" spans="1:7" hidden="1">
      <c r="A2276" s="4">
        <v>2274</v>
      </c>
      <c r="B2276" s="1">
        <v>22740</v>
      </c>
      <c r="C2276" s="1" t="s">
        <v>3526</v>
      </c>
      <c r="D2276" s="1" t="s">
        <v>4453</v>
      </c>
      <c r="F2276" s="1" t="s">
        <v>33</v>
      </c>
      <c r="G2276" s="1">
        <v>5709</v>
      </c>
    </row>
    <row r="2277" spans="1:7" hidden="1">
      <c r="A2277" s="4">
        <v>2275</v>
      </c>
      <c r="B2277" s="1">
        <v>22750</v>
      </c>
      <c r="C2277" s="1" t="s">
        <v>3527</v>
      </c>
      <c r="D2277" s="1" t="s">
        <v>4454</v>
      </c>
      <c r="F2277" s="1" t="s">
        <v>33</v>
      </c>
      <c r="G2277" s="1">
        <v>6862</v>
      </c>
    </row>
    <row r="2278" spans="1:7" hidden="1">
      <c r="A2278" s="4">
        <v>2276</v>
      </c>
      <c r="B2278" s="1">
        <v>22760</v>
      </c>
      <c r="C2278" s="1" t="s">
        <v>3528</v>
      </c>
      <c r="D2278" s="1" t="s">
        <v>4455</v>
      </c>
      <c r="F2278" s="1" t="s">
        <v>33</v>
      </c>
      <c r="G2278" s="1">
        <v>7871</v>
      </c>
    </row>
    <row r="2279" spans="1:7" hidden="1">
      <c r="A2279" s="4">
        <v>2277</v>
      </c>
      <c r="B2279" s="1">
        <v>22770</v>
      </c>
      <c r="C2279" s="1" t="s">
        <v>3529</v>
      </c>
      <c r="D2279" s="1" t="s">
        <v>4456</v>
      </c>
      <c r="F2279" s="1" t="s">
        <v>33</v>
      </c>
      <c r="G2279" s="1">
        <v>8591</v>
      </c>
    </row>
    <row r="2280" spans="1:7" ht="30" hidden="1">
      <c r="A2280" s="4">
        <v>2278</v>
      </c>
      <c r="B2280" s="1">
        <v>22780</v>
      </c>
      <c r="C2280" s="1" t="s">
        <v>3530</v>
      </c>
      <c r="D2280" s="1" t="s">
        <v>1248</v>
      </c>
      <c r="F2280" s="1" t="s">
        <v>33</v>
      </c>
      <c r="G2280" s="1">
        <v>0</v>
      </c>
    </row>
    <row r="2281" spans="1:7" hidden="1">
      <c r="A2281" s="4">
        <v>2279</v>
      </c>
      <c r="B2281" s="1">
        <v>22790</v>
      </c>
      <c r="C2281" s="1" t="s">
        <v>3531</v>
      </c>
      <c r="D2281" s="1" t="s">
        <v>4457</v>
      </c>
      <c r="F2281" s="1" t="s">
        <v>33</v>
      </c>
      <c r="G2281" s="1">
        <v>18816</v>
      </c>
    </row>
    <row r="2282" spans="1:7" hidden="1">
      <c r="A2282" s="4">
        <v>2280</v>
      </c>
      <c r="B2282" s="1">
        <v>22800</v>
      </c>
      <c r="C2282" s="1" t="s">
        <v>3532</v>
      </c>
      <c r="D2282" s="1" t="s">
        <v>4458</v>
      </c>
      <c r="F2282" s="1" t="s">
        <v>33</v>
      </c>
      <c r="G2282" s="1">
        <v>35578</v>
      </c>
    </row>
    <row r="2283" spans="1:7" hidden="1">
      <c r="A2283" s="4">
        <v>2281</v>
      </c>
      <c r="B2283" s="1">
        <v>22810</v>
      </c>
      <c r="C2283" s="1" t="s">
        <v>3533</v>
      </c>
      <c r="D2283" s="1" t="s">
        <v>4459</v>
      </c>
      <c r="F2283" s="1" t="s">
        <v>33</v>
      </c>
      <c r="G2283" s="1">
        <v>35578</v>
      </c>
    </row>
    <row r="2284" spans="1:7" hidden="1">
      <c r="A2284" s="4">
        <v>2282</v>
      </c>
      <c r="B2284" s="1">
        <v>22820</v>
      </c>
      <c r="C2284" s="1" t="s">
        <v>3534</v>
      </c>
      <c r="D2284" s="1" t="s">
        <v>4460</v>
      </c>
      <c r="F2284" s="1" t="s">
        <v>33</v>
      </c>
      <c r="G2284" s="1">
        <v>35578</v>
      </c>
    </row>
    <row r="2285" spans="1:7" hidden="1">
      <c r="A2285" s="4">
        <v>2283</v>
      </c>
      <c r="B2285" s="1">
        <v>22830</v>
      </c>
      <c r="C2285" s="1" t="s">
        <v>3535</v>
      </c>
      <c r="D2285" s="1" t="s">
        <v>1249</v>
      </c>
      <c r="F2285" s="1" t="s">
        <v>20</v>
      </c>
      <c r="G2285" s="1">
        <v>0</v>
      </c>
    </row>
    <row r="2286" spans="1:7" hidden="1">
      <c r="A2286" s="4">
        <v>2284</v>
      </c>
      <c r="B2286" s="1">
        <v>22840</v>
      </c>
      <c r="C2286" s="1" t="s">
        <v>3536</v>
      </c>
      <c r="D2286" s="1" t="s">
        <v>4461</v>
      </c>
      <c r="F2286" s="1" t="s">
        <v>20</v>
      </c>
      <c r="G2286" s="1">
        <v>19</v>
      </c>
    </row>
    <row r="2287" spans="1:7" hidden="1">
      <c r="A2287" s="4">
        <v>2285</v>
      </c>
      <c r="B2287" s="1">
        <v>22850</v>
      </c>
      <c r="C2287" s="1" t="s">
        <v>3537</v>
      </c>
      <c r="D2287" s="1" t="s">
        <v>4462</v>
      </c>
      <c r="F2287" s="1" t="s">
        <v>33</v>
      </c>
      <c r="G2287" s="1">
        <v>129</v>
      </c>
    </row>
    <row r="2288" spans="1:7" hidden="1">
      <c r="A2288" s="4">
        <v>2286</v>
      </c>
      <c r="B2288" s="1">
        <v>22860</v>
      </c>
      <c r="C2288" s="1" t="s">
        <v>3538</v>
      </c>
      <c r="D2288" s="1" t="s">
        <v>4463</v>
      </c>
      <c r="F2288" s="1" t="s">
        <v>33</v>
      </c>
      <c r="G2288" s="1">
        <v>129</v>
      </c>
    </row>
    <row r="2289" spans="1:7" hidden="1">
      <c r="A2289" s="4">
        <v>2287</v>
      </c>
      <c r="B2289" s="1">
        <v>22870</v>
      </c>
      <c r="C2289" s="1" t="s">
        <v>3539</v>
      </c>
      <c r="D2289" s="1" t="s">
        <v>4464</v>
      </c>
      <c r="F2289" s="1" t="s">
        <v>33</v>
      </c>
      <c r="G2289" s="1">
        <v>129</v>
      </c>
    </row>
    <row r="2290" spans="1:7" hidden="1">
      <c r="A2290" s="4">
        <v>2288</v>
      </c>
      <c r="B2290" s="1">
        <v>22880</v>
      </c>
      <c r="C2290" s="1" t="s">
        <v>3540</v>
      </c>
      <c r="D2290" s="1" t="s">
        <v>4465</v>
      </c>
      <c r="F2290" s="1" t="s">
        <v>33</v>
      </c>
      <c r="G2290" s="1">
        <v>75</v>
      </c>
    </row>
    <row r="2291" spans="1:7" hidden="1">
      <c r="A2291" s="4">
        <v>2289</v>
      </c>
      <c r="B2291" s="1">
        <v>22890</v>
      </c>
      <c r="C2291" s="1" t="s">
        <v>3541</v>
      </c>
      <c r="D2291" s="1" t="s">
        <v>4466</v>
      </c>
      <c r="F2291" s="1" t="s">
        <v>33</v>
      </c>
      <c r="G2291" s="1">
        <v>150</v>
      </c>
    </row>
    <row r="2292" spans="1:7" hidden="1">
      <c r="A2292" s="4">
        <v>2290</v>
      </c>
      <c r="B2292" s="1">
        <v>22900</v>
      </c>
      <c r="C2292" s="1" t="s">
        <v>3542</v>
      </c>
      <c r="D2292" s="1" t="s">
        <v>4467</v>
      </c>
      <c r="F2292" s="1" t="s">
        <v>33</v>
      </c>
      <c r="G2292" s="1">
        <v>4375</v>
      </c>
    </row>
    <row r="2293" spans="1:7" hidden="1">
      <c r="A2293" s="4">
        <v>2291</v>
      </c>
      <c r="B2293" s="1">
        <v>22910</v>
      </c>
      <c r="C2293" s="1" t="s">
        <v>3543</v>
      </c>
      <c r="D2293" s="1" t="s">
        <v>4468</v>
      </c>
      <c r="F2293" s="1" t="s">
        <v>33</v>
      </c>
      <c r="G2293" s="1">
        <v>8242</v>
      </c>
    </row>
    <row r="2294" spans="1:7" ht="90" hidden="1">
      <c r="A2294" s="4">
        <v>2292</v>
      </c>
      <c r="B2294" s="1">
        <v>22920</v>
      </c>
      <c r="C2294" s="1" t="s">
        <v>3544</v>
      </c>
      <c r="D2294" s="1" t="s">
        <v>1250</v>
      </c>
      <c r="F2294" s="1" t="s">
        <v>33</v>
      </c>
      <c r="G2294" s="1">
        <v>0</v>
      </c>
    </row>
    <row r="2295" spans="1:7" hidden="1">
      <c r="A2295" s="4">
        <v>2293</v>
      </c>
      <c r="B2295" s="1">
        <v>22930</v>
      </c>
      <c r="C2295" s="1" t="s">
        <v>3545</v>
      </c>
      <c r="D2295" s="1" t="s">
        <v>4469</v>
      </c>
      <c r="F2295" s="1" t="s">
        <v>33</v>
      </c>
      <c r="G2295" s="1">
        <v>361</v>
      </c>
    </row>
    <row r="2296" spans="1:7" hidden="1">
      <c r="A2296" s="4">
        <v>2294</v>
      </c>
      <c r="B2296" s="1">
        <v>22940</v>
      </c>
      <c r="C2296" s="1" t="s">
        <v>3546</v>
      </c>
      <c r="D2296" s="1" t="s">
        <v>4470</v>
      </c>
      <c r="F2296" s="1" t="s">
        <v>33</v>
      </c>
      <c r="G2296" s="1">
        <v>0</v>
      </c>
    </row>
    <row r="2297" spans="1:7" hidden="1">
      <c r="A2297" s="4">
        <v>2295</v>
      </c>
      <c r="B2297" s="1">
        <v>22950</v>
      </c>
      <c r="C2297" s="1" t="s">
        <v>3547</v>
      </c>
      <c r="D2297" s="1" t="s">
        <v>4471</v>
      </c>
      <c r="F2297" s="1" t="s">
        <v>33</v>
      </c>
      <c r="G2297" s="1">
        <v>578</v>
      </c>
    </row>
    <row r="2298" spans="1:7" hidden="1">
      <c r="A2298" s="4">
        <v>2296</v>
      </c>
      <c r="B2298" s="1">
        <v>22960</v>
      </c>
      <c r="C2298" s="1" t="s">
        <v>3548</v>
      </c>
      <c r="D2298" s="1" t="s">
        <v>4472</v>
      </c>
      <c r="F2298" s="1" t="s">
        <v>33</v>
      </c>
      <c r="G2298" s="1">
        <v>928</v>
      </c>
    </row>
    <row r="2299" spans="1:7" hidden="1">
      <c r="A2299" s="4">
        <v>2297</v>
      </c>
      <c r="B2299" s="1">
        <v>22970</v>
      </c>
      <c r="C2299" s="1" t="s">
        <v>3549</v>
      </c>
      <c r="D2299" s="1" t="s">
        <v>4473</v>
      </c>
      <c r="F2299" s="1" t="s">
        <v>33</v>
      </c>
      <c r="G2299" s="1">
        <v>1292</v>
      </c>
    </row>
    <row r="2300" spans="1:7" hidden="1">
      <c r="A2300" s="4">
        <v>2298</v>
      </c>
      <c r="B2300" s="1">
        <v>22980</v>
      </c>
      <c r="C2300" s="1" t="s">
        <v>3550</v>
      </c>
      <c r="D2300" s="1" t="s">
        <v>4474</v>
      </c>
      <c r="F2300" s="1" t="s">
        <v>33</v>
      </c>
      <c r="G2300" s="1">
        <v>2005</v>
      </c>
    </row>
    <row r="2301" spans="1:7" hidden="1">
      <c r="A2301" s="4">
        <v>2299</v>
      </c>
      <c r="B2301" s="1">
        <v>22990</v>
      </c>
      <c r="C2301" s="1" t="s">
        <v>3551</v>
      </c>
      <c r="D2301" s="1" t="s">
        <v>1251</v>
      </c>
      <c r="F2301" s="1" t="s">
        <v>33</v>
      </c>
      <c r="G2301" s="1">
        <v>0</v>
      </c>
    </row>
    <row r="2302" spans="1:7" hidden="1">
      <c r="A2302" s="4">
        <v>2300</v>
      </c>
      <c r="B2302" s="1">
        <v>23000</v>
      </c>
      <c r="C2302" s="1" t="s">
        <v>3552</v>
      </c>
      <c r="D2302" s="1" t="s">
        <v>4472</v>
      </c>
      <c r="F2302" s="1" t="s">
        <v>33</v>
      </c>
      <c r="G2302" s="1">
        <v>956</v>
      </c>
    </row>
    <row r="2303" spans="1:7" hidden="1">
      <c r="A2303" s="4">
        <v>2301</v>
      </c>
      <c r="B2303" s="1">
        <v>23010</v>
      </c>
      <c r="C2303" s="1" t="s">
        <v>3553</v>
      </c>
      <c r="D2303" s="1" t="s">
        <v>4473</v>
      </c>
      <c r="F2303" s="1" t="s">
        <v>33</v>
      </c>
      <c r="G2303" s="1">
        <v>1305</v>
      </c>
    </row>
    <row r="2304" spans="1:7" hidden="1">
      <c r="A2304" s="4">
        <v>2302</v>
      </c>
      <c r="B2304" s="1">
        <v>23020</v>
      </c>
      <c r="C2304" s="1" t="s">
        <v>3554</v>
      </c>
      <c r="D2304" s="1" t="s">
        <v>4475</v>
      </c>
      <c r="F2304" s="1" t="s">
        <v>33</v>
      </c>
      <c r="G2304" s="1">
        <v>158</v>
      </c>
    </row>
    <row r="2305" spans="1:7" hidden="1">
      <c r="A2305" s="4">
        <v>2303</v>
      </c>
      <c r="B2305" s="1">
        <v>23030</v>
      </c>
      <c r="C2305" s="1" t="s">
        <v>3555</v>
      </c>
      <c r="D2305" s="1" t="s">
        <v>4476</v>
      </c>
      <c r="F2305" s="1" t="s">
        <v>33</v>
      </c>
      <c r="G2305" s="1">
        <v>158</v>
      </c>
    </row>
    <row r="2306" spans="1:7" hidden="1">
      <c r="A2306" s="4">
        <v>2304</v>
      </c>
      <c r="B2306" s="1">
        <v>23040</v>
      </c>
      <c r="C2306" s="1" t="s">
        <v>3556</v>
      </c>
      <c r="D2306" s="1" t="s">
        <v>490</v>
      </c>
      <c r="F2306" s="1" t="s">
        <v>33</v>
      </c>
      <c r="G2306" s="1">
        <v>245</v>
      </c>
    </row>
    <row r="2307" spans="1:7" hidden="1">
      <c r="A2307" s="4">
        <v>2305</v>
      </c>
      <c r="B2307" s="1">
        <v>23050</v>
      </c>
      <c r="C2307" s="1" t="s">
        <v>3557</v>
      </c>
      <c r="D2307" s="1" t="s">
        <v>491</v>
      </c>
      <c r="F2307" s="1" t="s">
        <v>33</v>
      </c>
      <c r="G2307" s="1">
        <v>215</v>
      </c>
    </row>
    <row r="2308" spans="1:7" hidden="1">
      <c r="A2308" s="4">
        <v>2306</v>
      </c>
      <c r="B2308" s="1">
        <v>23060</v>
      </c>
      <c r="C2308" s="1" t="s">
        <v>3558</v>
      </c>
      <c r="D2308" s="1" t="s">
        <v>492</v>
      </c>
      <c r="F2308" s="1" t="s">
        <v>33</v>
      </c>
      <c r="G2308" s="1">
        <v>347</v>
      </c>
    </row>
    <row r="2309" spans="1:7" hidden="1">
      <c r="A2309" s="4">
        <v>2307</v>
      </c>
      <c r="B2309" s="1">
        <v>23070</v>
      </c>
      <c r="C2309" s="1" t="s">
        <v>3559</v>
      </c>
      <c r="D2309" s="1" t="s">
        <v>493</v>
      </c>
      <c r="F2309" s="1" t="s">
        <v>33</v>
      </c>
      <c r="G2309" s="1">
        <v>361</v>
      </c>
    </row>
    <row r="2310" spans="1:7" hidden="1">
      <c r="A2310" s="4">
        <v>2308</v>
      </c>
      <c r="B2310" s="1">
        <v>23080</v>
      </c>
      <c r="C2310" s="1" t="s">
        <v>3560</v>
      </c>
      <c r="D2310" s="1" t="s">
        <v>4477</v>
      </c>
      <c r="F2310" s="1" t="s">
        <v>33</v>
      </c>
      <c r="G2310" s="1">
        <v>55</v>
      </c>
    </row>
    <row r="2311" spans="1:7" hidden="1">
      <c r="A2311" s="4">
        <v>2309</v>
      </c>
      <c r="B2311" s="1">
        <v>23090</v>
      </c>
      <c r="C2311" s="1" t="s">
        <v>3561</v>
      </c>
      <c r="D2311" s="1" t="s">
        <v>4478</v>
      </c>
      <c r="F2311" s="1" t="s">
        <v>33</v>
      </c>
      <c r="G2311" s="1">
        <v>210</v>
      </c>
    </row>
    <row r="2312" spans="1:7" hidden="1">
      <c r="A2312" s="4">
        <v>2310</v>
      </c>
      <c r="B2312" s="1">
        <v>23100</v>
      </c>
      <c r="C2312" s="1" t="s">
        <v>3562</v>
      </c>
      <c r="D2312" s="1" t="s">
        <v>4479</v>
      </c>
      <c r="F2312" s="1" t="s">
        <v>33</v>
      </c>
      <c r="G2312" s="1">
        <v>361</v>
      </c>
    </row>
    <row r="2313" spans="1:7" ht="30" hidden="1">
      <c r="A2313" s="4">
        <v>2311</v>
      </c>
      <c r="B2313" s="1">
        <v>23110</v>
      </c>
      <c r="C2313" s="1" t="s">
        <v>3563</v>
      </c>
      <c r="D2313" s="1" t="s">
        <v>4480</v>
      </c>
      <c r="F2313" s="1" t="s">
        <v>20</v>
      </c>
      <c r="G2313" s="1">
        <v>70</v>
      </c>
    </row>
    <row r="2314" spans="1:7" hidden="1">
      <c r="A2314" s="4">
        <v>2312</v>
      </c>
      <c r="B2314" s="1">
        <v>23120</v>
      </c>
      <c r="C2314" s="1" t="s">
        <v>3564</v>
      </c>
      <c r="D2314" s="1" t="s">
        <v>4481</v>
      </c>
      <c r="F2314" s="1" t="s">
        <v>33</v>
      </c>
      <c r="G2314" s="1">
        <v>14355</v>
      </c>
    </row>
    <row r="2315" spans="1:7" hidden="1">
      <c r="A2315" s="4">
        <v>2313</v>
      </c>
      <c r="B2315" s="1">
        <v>23140</v>
      </c>
      <c r="D2315" s="1" t="s">
        <v>4482</v>
      </c>
      <c r="F2315" s="1" t="s">
        <v>33</v>
      </c>
      <c r="G2315" s="1">
        <v>9520</v>
      </c>
    </row>
    <row r="2316" spans="1:7" hidden="1">
      <c r="A2316" s="4">
        <v>2314</v>
      </c>
      <c r="B2316" s="1">
        <v>23150</v>
      </c>
      <c r="D2316" s="1" t="s">
        <v>4483</v>
      </c>
      <c r="F2316" s="1" t="s">
        <v>33</v>
      </c>
      <c r="G2316" s="1">
        <v>15275</v>
      </c>
    </row>
    <row r="2317" spans="1:7" hidden="1">
      <c r="A2317" s="4">
        <v>2315</v>
      </c>
      <c r="B2317" s="1">
        <v>23160</v>
      </c>
      <c r="D2317" s="1" t="s">
        <v>4484</v>
      </c>
      <c r="F2317" s="1" t="s">
        <v>33</v>
      </c>
      <c r="G2317" s="1">
        <v>11900</v>
      </c>
    </row>
    <row r="2318" spans="1:7" hidden="1">
      <c r="A2318" s="4">
        <v>2316</v>
      </c>
      <c r="B2318" s="1">
        <v>23170</v>
      </c>
      <c r="D2318" s="1" t="s">
        <v>4485</v>
      </c>
      <c r="F2318" s="1" t="s">
        <v>33</v>
      </c>
      <c r="G2318" s="1">
        <v>725</v>
      </c>
    </row>
    <row r="2319" spans="1:7" hidden="1">
      <c r="A2319" s="4">
        <v>2317</v>
      </c>
      <c r="B2319" s="1">
        <v>23180</v>
      </c>
      <c r="D2319" s="1" t="s">
        <v>4486</v>
      </c>
      <c r="F2319" s="1" t="s">
        <v>33</v>
      </c>
      <c r="G2319" s="1">
        <v>905</v>
      </c>
    </row>
    <row r="2320" spans="1:7" hidden="1">
      <c r="A2320" s="4">
        <v>2318</v>
      </c>
      <c r="B2320" s="1">
        <v>23190</v>
      </c>
      <c r="D2320" s="1" t="s">
        <v>4487</v>
      </c>
      <c r="F2320" s="1" t="s">
        <v>33</v>
      </c>
      <c r="G2320" s="1">
        <v>165</v>
      </c>
    </row>
    <row r="2321" spans="1:7" hidden="1">
      <c r="A2321" s="4">
        <v>2319</v>
      </c>
      <c r="B2321" s="1">
        <v>23200</v>
      </c>
      <c r="D2321" s="1" t="s">
        <v>4488</v>
      </c>
      <c r="F2321" s="1" t="s">
        <v>33</v>
      </c>
      <c r="G2321" s="1">
        <v>174</v>
      </c>
    </row>
    <row r="2322" spans="1:7" hidden="1">
      <c r="A2322" s="4">
        <v>2320</v>
      </c>
      <c r="B2322" s="1">
        <v>23210</v>
      </c>
      <c r="D2322" s="1" t="s">
        <v>4489</v>
      </c>
      <c r="F2322" s="1" t="s">
        <v>33</v>
      </c>
      <c r="G2322" s="1">
        <v>575</v>
      </c>
    </row>
    <row r="2323" spans="1:7" hidden="1">
      <c r="A2323" s="4">
        <v>2321</v>
      </c>
      <c r="B2323" s="1">
        <v>23220</v>
      </c>
      <c r="D2323" s="1" t="s">
        <v>4490</v>
      </c>
      <c r="F2323" s="1" t="s">
        <v>33</v>
      </c>
      <c r="G2323" s="1">
        <v>11900</v>
      </c>
    </row>
    <row r="2324" spans="1:7" hidden="1">
      <c r="A2324" s="4">
        <v>2322</v>
      </c>
      <c r="B2324" s="1">
        <v>23230</v>
      </c>
      <c r="D2324" s="1" t="s">
        <v>4491</v>
      </c>
      <c r="F2324" s="1" t="s">
        <v>4498</v>
      </c>
      <c r="G2324" s="1">
        <v>1238</v>
      </c>
    </row>
    <row r="2325" spans="1:7" hidden="1">
      <c r="A2325" s="4">
        <v>2323</v>
      </c>
      <c r="B2325" s="1">
        <v>23240</v>
      </c>
      <c r="D2325" s="1" t="s">
        <v>4492</v>
      </c>
      <c r="F2325" s="1" t="s">
        <v>20</v>
      </c>
      <c r="G2325" s="1">
        <v>1974</v>
      </c>
    </row>
    <row r="2326" spans="1:7" hidden="1">
      <c r="A2326" s="4">
        <v>2324</v>
      </c>
      <c r="B2326" s="1">
        <v>23250</v>
      </c>
      <c r="D2326" s="1" t="s">
        <v>4493</v>
      </c>
      <c r="F2326" s="1" t="s">
        <v>33</v>
      </c>
      <c r="G2326" s="1">
        <v>63760</v>
      </c>
    </row>
    <row r="2327" spans="1:7" hidden="1">
      <c r="A2327" s="4">
        <v>2325</v>
      </c>
      <c r="B2327" s="1">
        <v>23260</v>
      </c>
      <c r="D2327" s="1" t="s">
        <v>4494</v>
      </c>
      <c r="F2327" s="1" t="s">
        <v>33</v>
      </c>
      <c r="G2327" s="1">
        <v>114520</v>
      </c>
    </row>
    <row r="2328" spans="1:7" hidden="1">
      <c r="A2328" s="4">
        <v>2326</v>
      </c>
      <c r="B2328" s="1">
        <v>23270</v>
      </c>
      <c r="D2328" s="1" t="s">
        <v>4495</v>
      </c>
      <c r="F2328" s="1" t="s">
        <v>33</v>
      </c>
      <c r="G2328" s="1">
        <v>3015</v>
      </c>
    </row>
    <row r="2329" spans="1:7" hidden="1">
      <c r="A2329" s="4">
        <v>2327</v>
      </c>
      <c r="B2329" s="1">
        <v>23280</v>
      </c>
      <c r="D2329" s="1" t="s">
        <v>4496</v>
      </c>
      <c r="F2329" s="1" t="s">
        <v>33</v>
      </c>
      <c r="G2329" s="1">
        <v>543</v>
      </c>
    </row>
  </sheetData>
  <autoFilter ref="A1:G2329">
    <filterColumn colId="1" showButton="0">
      <colorFilter dxfId="0"/>
    </filterColumn>
    <filterColumn colId="2" showButton="0"/>
  </autoFilter>
  <mergeCells count="6">
    <mergeCell ref="H1:H2"/>
    <mergeCell ref="A1:A2"/>
    <mergeCell ref="B1:D1"/>
    <mergeCell ref="E1:E2"/>
    <mergeCell ref="F1:F2"/>
    <mergeCell ref="G1:G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SOR</vt:lpstr>
      <vt:lpstr>EST</vt:lpstr>
      <vt:lpstr>concertina</vt:lpstr>
      <vt:lpstr>structural platform</vt:lpstr>
      <vt:lpstr>TLF EXTENSION</vt:lpstr>
      <vt:lpstr>CALL UP ORDER</vt:lpstr>
      <vt:lpstr>BOQ</vt:lpstr>
      <vt:lpstr>Sheet1</vt:lpstr>
      <vt:lpstr>Sheet2</vt:lpstr>
      <vt:lpstr>Sheet3</vt:lpstr>
      <vt:lpstr>'CALL UP ORDER'!Print_Area</vt:lpstr>
      <vt:lpstr>concertina!Print_Area</vt:lpstr>
      <vt:lpstr>EST!Print_Area</vt:lpstr>
      <vt:lpstr>'structural platform'!Print_Area</vt:lpstr>
      <vt:lpstr>'TLF EXTENSION'!Print_Area</vt:lpstr>
      <vt:lpstr>'CALL UP ORDER'!Print_Titles</vt:lpstr>
      <vt:lpstr>concertina!Print_Titles</vt:lpstr>
      <vt:lpstr>EST!Print_Titles</vt:lpstr>
      <vt:lpstr>'structural platform'!Print_Titles</vt:lpstr>
      <vt:lpstr>'TLF EXTENSION'!Print_Titles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Laxmi</dc:creator>
  <cp:lastModifiedBy>00503292</cp:lastModifiedBy>
  <cp:lastPrinted>2017-11-10T04:06:21Z</cp:lastPrinted>
  <dcterms:created xsi:type="dcterms:W3CDTF">2013-03-07T17:40:00Z</dcterms:created>
  <dcterms:modified xsi:type="dcterms:W3CDTF">2018-12-09T12:24:24Z</dcterms:modified>
</cp:coreProperties>
</file>