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chool\大三上\"/>
    </mc:Choice>
  </mc:AlternateContent>
  <bookViews>
    <workbookView xWindow="0" yWindow="0" windowWidth="23040" windowHeight="9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B17" i="1" l="1"/>
  <c r="B18" i="1" l="1"/>
  <c r="E18" i="1" l="1"/>
  <c r="E19" i="1"/>
</calcChain>
</file>

<file path=xl/sharedStrings.xml><?xml version="1.0" encoding="utf-8"?>
<sst xmlns="http://schemas.openxmlformats.org/spreadsheetml/2006/main" count="17" uniqueCount="17">
  <si>
    <t>1#</t>
    <phoneticPr fontId="1" type="noConversion"/>
  </si>
  <si>
    <t>2#</t>
    <phoneticPr fontId="1" type="noConversion"/>
  </si>
  <si>
    <t>3#</t>
    <phoneticPr fontId="1" type="noConversion"/>
  </si>
  <si>
    <t>4#</t>
    <phoneticPr fontId="1" type="noConversion"/>
  </si>
  <si>
    <t>编号</t>
    <phoneticPr fontId="1" type="noConversion"/>
  </si>
  <si>
    <t>GrPr</t>
    <phoneticPr fontId="1" type="noConversion"/>
  </si>
  <si>
    <t>Nu_测</t>
    <phoneticPr fontId="1" type="noConversion"/>
  </si>
  <si>
    <t>Nu = C * (GrPr) ^ n</t>
    <phoneticPr fontId="1" type="noConversion"/>
  </si>
  <si>
    <t>n</t>
    <phoneticPr fontId="1" type="noConversion"/>
  </si>
  <si>
    <t>C</t>
    <phoneticPr fontId="1" type="noConversion"/>
  </si>
  <si>
    <t>X_最小二乘法</t>
    <phoneticPr fontId="1" type="noConversion"/>
  </si>
  <si>
    <t>Y_最小二乘法</t>
    <phoneticPr fontId="1" type="noConversion"/>
  </si>
  <si>
    <t>X=log(GrPr)</t>
    <phoneticPr fontId="1" type="noConversion"/>
  </si>
  <si>
    <t>Y=log(Nu_测)</t>
    <phoneticPr fontId="1" type="noConversion"/>
  </si>
  <si>
    <t>log(Nu) = log(C) + n * log(GrPr)</t>
    <phoneticPr fontId="1" type="noConversion"/>
  </si>
  <si>
    <t>Y = log(C) + n * X</t>
    <phoneticPr fontId="1" type="noConversion"/>
  </si>
  <si>
    <t>log(C)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</si>
</sst>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自然对流换热实验图线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原始数据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Sheet1!$D$2:$D$11</c:f>
              <c:numCache>
                <c:formatCode>General</c:formatCode>
                <c:ptCount val="10"/>
                <c:pt idx="0">
                  <c:v>5.6652983731673832</c:v>
                </c:pt>
                <c:pt idx="1">
                  <c:v>5.1211174460976876</c:v>
                </c:pt>
                <c:pt idx="2">
                  <c:v>4.9155467211641408</c:v>
                </c:pt>
                <c:pt idx="3">
                  <c:v>4.6839455122597435</c:v>
                </c:pt>
                <c:pt idx="4">
                  <c:v>6.2931821690118559</c:v>
                </c:pt>
                <c:pt idx="5">
                  <c:v>6.1978586809870162</c:v>
                </c:pt>
                <c:pt idx="6">
                  <c:v>5.3865043161683932</c:v>
                </c:pt>
                <c:pt idx="7">
                  <c:v>5.7735282774337211</c:v>
                </c:pt>
                <c:pt idx="8">
                  <c:v>5.9089563746336129</c:v>
                </c:pt>
                <c:pt idx="9">
                  <c:v>6.1103347820646929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1.1024337056813363</c:v>
                </c:pt>
                <c:pt idx="1">
                  <c:v>0.97726621242729272</c:v>
                </c:pt>
                <c:pt idx="2">
                  <c:v>0.97634997900327347</c:v>
                </c:pt>
                <c:pt idx="3">
                  <c:v>0.90741136077458617</c:v>
                </c:pt>
                <c:pt idx="4">
                  <c:v>1.2704459080179626</c:v>
                </c:pt>
                <c:pt idx="5">
                  <c:v>1.2234959409623944</c:v>
                </c:pt>
                <c:pt idx="6">
                  <c:v>1.0576661039098292</c:v>
                </c:pt>
                <c:pt idx="7">
                  <c:v>1.180125875164054</c:v>
                </c:pt>
                <c:pt idx="8">
                  <c:v>1.1218879851036812</c:v>
                </c:pt>
                <c:pt idx="9">
                  <c:v>1.2049335223541449</c:v>
                </c:pt>
              </c:numCache>
            </c:numRef>
          </c:yVal>
          <c:smooth val="0"/>
        </c:ser>
        <c:ser>
          <c:idx val="1"/>
          <c:order val="1"/>
          <c:tx>
            <c:v>最小二乘法回归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Sheet1!$D$18:$D$19</c:f>
              <c:numCache>
                <c:formatCode>General</c:formatCode>
                <c:ptCount val="2"/>
                <c:pt idx="0">
                  <c:v>4.5</c:v>
                </c:pt>
                <c:pt idx="1">
                  <c:v>6.5</c:v>
                </c:pt>
              </c:numCache>
            </c:numRef>
          </c:xVal>
          <c:yVal>
            <c:numRef>
              <c:f>Sheet1!$E$18:$E$19</c:f>
              <c:numCache>
                <c:formatCode>General</c:formatCode>
                <c:ptCount val="2"/>
                <c:pt idx="0">
                  <c:v>0.86808727985650658</c:v>
                </c:pt>
                <c:pt idx="1">
                  <c:v>1.2915833111705921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666656"/>
        <c:axId val="1992670464"/>
      </c:scatterChart>
      <c:valAx>
        <c:axId val="1992666656"/>
        <c:scaling>
          <c:orientation val="minMax"/>
          <c:max val="6.5"/>
          <c:min val="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X=log(GrPr)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2670464"/>
        <c:crosses val="autoZero"/>
        <c:crossBetween val="midCat"/>
      </c:valAx>
      <c:valAx>
        <c:axId val="1992670464"/>
        <c:scaling>
          <c:orientation val="minMax"/>
          <c:max val="1.3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Y=log(Nu)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266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0</xdr:row>
      <xdr:rowOff>53340</xdr:rowOff>
    </xdr:from>
    <xdr:to>
      <xdr:col>13</xdr:col>
      <xdr:colOff>312420</xdr:colOff>
      <xdr:row>18</xdr:row>
      <xdr:rowOff>163830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D19" sqref="D19"/>
    </sheetView>
  </sheetViews>
  <sheetFormatPr defaultRowHeight="14.4" x14ac:dyDescent="0.25"/>
  <cols>
    <col min="1" max="1" width="8.21875" style="1" customWidth="1"/>
    <col min="2" max="2" width="13.88671875" bestFit="1" customWidth="1"/>
    <col min="3" max="3" width="10.6640625" customWidth="1"/>
    <col min="4" max="5" width="13.88671875" bestFit="1" customWidth="1"/>
  </cols>
  <sheetData>
    <row r="1" spans="1:5" x14ac:dyDescent="0.25">
      <c r="A1" s="1" t="s">
        <v>4</v>
      </c>
      <c r="B1" t="s">
        <v>5</v>
      </c>
      <c r="C1" t="s">
        <v>6</v>
      </c>
      <c r="D1" t="s">
        <v>12</v>
      </c>
      <c r="E1" t="s">
        <v>13</v>
      </c>
    </row>
    <row r="2" spans="1:5" x14ac:dyDescent="0.25">
      <c r="A2" s="1">
        <v>1</v>
      </c>
      <c r="B2" s="2">
        <v>462698.8</v>
      </c>
      <c r="C2" s="2">
        <v>12.66</v>
      </c>
      <c r="D2">
        <f>LOG(B2)</f>
        <v>5.6652983731673832</v>
      </c>
      <c r="E2">
        <f>LOG10(C2)</f>
        <v>1.1024337056813363</v>
      </c>
    </row>
    <row r="3" spans="1:5" x14ac:dyDescent="0.25">
      <c r="A3" s="1">
        <v>2</v>
      </c>
      <c r="B3" s="2">
        <v>132165.29999999999</v>
      </c>
      <c r="C3" s="2">
        <v>9.49</v>
      </c>
      <c r="D3">
        <f t="shared" ref="D3:D11" si="0">LOG(B3)</f>
        <v>5.1211174460976876</v>
      </c>
      <c r="E3">
        <f t="shared" ref="E3:E11" si="1">LOG10(C3)</f>
        <v>0.97726621242729272</v>
      </c>
    </row>
    <row r="4" spans="1:5" x14ac:dyDescent="0.25">
      <c r="A4" s="1">
        <v>3</v>
      </c>
      <c r="B4" s="2">
        <v>82327.839999999997</v>
      </c>
      <c r="C4" s="2">
        <v>9.4700000000000006</v>
      </c>
      <c r="D4">
        <f t="shared" si="0"/>
        <v>4.9155467211641408</v>
      </c>
      <c r="E4">
        <f t="shared" si="1"/>
        <v>0.97634997900327347</v>
      </c>
    </row>
    <row r="5" spans="1:5" x14ac:dyDescent="0.25">
      <c r="A5" s="1">
        <v>4</v>
      </c>
      <c r="B5" s="2">
        <v>48299.82</v>
      </c>
      <c r="C5" s="2">
        <v>8.08</v>
      </c>
      <c r="D5">
        <f t="shared" si="0"/>
        <v>4.6839455122597435</v>
      </c>
      <c r="E5">
        <f t="shared" si="1"/>
        <v>0.90741136077458617</v>
      </c>
    </row>
    <row r="6" spans="1:5" x14ac:dyDescent="0.25">
      <c r="A6" s="1">
        <v>5</v>
      </c>
      <c r="B6" s="2">
        <v>1964184</v>
      </c>
      <c r="C6" s="2">
        <v>18.64</v>
      </c>
      <c r="D6">
        <f t="shared" si="0"/>
        <v>6.2931821690118559</v>
      </c>
      <c r="E6">
        <f t="shared" si="1"/>
        <v>1.2704459080179626</v>
      </c>
    </row>
    <row r="7" spans="1:5" x14ac:dyDescent="0.25">
      <c r="A7" s="1">
        <v>6</v>
      </c>
      <c r="B7" s="2">
        <v>1577098</v>
      </c>
      <c r="C7" s="2">
        <v>16.73</v>
      </c>
      <c r="D7">
        <f t="shared" si="0"/>
        <v>6.1978586809870162</v>
      </c>
      <c r="E7">
        <f t="shared" si="1"/>
        <v>1.2234959409623944</v>
      </c>
    </row>
    <row r="8" spans="1:5" x14ac:dyDescent="0.25">
      <c r="A8" s="1" t="s">
        <v>0</v>
      </c>
      <c r="B8" s="2">
        <v>243503</v>
      </c>
      <c r="C8" s="2">
        <v>11.42</v>
      </c>
      <c r="D8">
        <f t="shared" si="0"/>
        <v>5.3865043161683932</v>
      </c>
      <c r="E8">
        <f t="shared" si="1"/>
        <v>1.0576661039098292</v>
      </c>
    </row>
    <row r="9" spans="1:5" x14ac:dyDescent="0.25">
      <c r="A9" s="1" t="s">
        <v>1</v>
      </c>
      <c r="B9" s="2">
        <v>593647</v>
      </c>
      <c r="C9" s="2">
        <v>15.14</v>
      </c>
      <c r="D9">
        <f t="shared" si="0"/>
        <v>5.7735282774337211</v>
      </c>
      <c r="E9">
        <f t="shared" si="1"/>
        <v>1.180125875164054</v>
      </c>
    </row>
    <row r="10" spans="1:5" x14ac:dyDescent="0.25">
      <c r="A10" s="1" t="s">
        <v>2</v>
      </c>
      <c r="B10" s="2">
        <v>810879.6</v>
      </c>
      <c r="C10" s="2">
        <v>13.24</v>
      </c>
      <c r="D10">
        <f t="shared" si="0"/>
        <v>5.9089563746336129</v>
      </c>
      <c r="E10">
        <f t="shared" si="1"/>
        <v>1.1218879851036812</v>
      </c>
    </row>
    <row r="11" spans="1:5" x14ac:dyDescent="0.25">
      <c r="A11" s="1" t="s">
        <v>3</v>
      </c>
      <c r="B11" s="2">
        <v>1289243</v>
      </c>
      <c r="C11" s="2">
        <v>16.03</v>
      </c>
      <c r="D11">
        <f t="shared" si="0"/>
        <v>6.1103347820646929</v>
      </c>
      <c r="E11">
        <f t="shared" si="1"/>
        <v>1.2049335223541449</v>
      </c>
    </row>
    <row r="13" spans="1:5" x14ac:dyDescent="0.25">
      <c r="A13" s="1" t="s">
        <v>7</v>
      </c>
    </row>
    <row r="14" spans="1:5" x14ac:dyDescent="0.25">
      <c r="A14" s="1" t="s">
        <v>14</v>
      </c>
    </row>
    <row r="15" spans="1:5" x14ac:dyDescent="0.25">
      <c r="A15" s="1" t="s">
        <v>15</v>
      </c>
    </row>
    <row r="17" spans="1:5" x14ac:dyDescent="0.25">
      <c r="A17" s="1" t="s">
        <v>8</v>
      </c>
      <c r="B17">
        <f>SLOPE(E2:E11,D2:D11)</f>
        <v>0.21174801565704279</v>
      </c>
      <c r="D17" t="s">
        <v>10</v>
      </c>
      <c r="E17" t="s">
        <v>11</v>
      </c>
    </row>
    <row r="18" spans="1:5" x14ac:dyDescent="0.25">
      <c r="A18" s="1" t="s">
        <v>16</v>
      </c>
      <c r="B18">
        <f>INTERCEPT(E2:E11,D2:D11)</f>
        <v>-8.4778790600186005E-2</v>
      </c>
      <c r="D18">
        <v>4.5</v>
      </c>
      <c r="E18">
        <f>$B$18+$B$17*D18</f>
        <v>0.86808727985650658</v>
      </c>
    </row>
    <row r="19" spans="1:5" x14ac:dyDescent="0.25">
      <c r="A19" t="s">
        <v>9</v>
      </c>
      <c r="B19">
        <f>10^B18</f>
        <v>0.82266156877089847</v>
      </c>
      <c r="D19">
        <v>6.5</v>
      </c>
      <c r="E19">
        <f>$B$18+$B$17*D19</f>
        <v>1.2915833111705921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GanlvTech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Ganlv</dc:creator>
  <cp:lastModifiedBy>Ganlv</cp:lastModifiedBy>
  <dcterms:created xsi:type="dcterms:W3CDTF">2017-11-22T13:35:16Z</dcterms:created>
  <dcterms:modified xsi:type="dcterms:W3CDTF">2017-11-28T18:52:22Z</dcterms:modified>
</cp:coreProperties>
</file>