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chool\大三下\回转压缩机实验\"/>
    </mc:Choice>
  </mc:AlternateContent>
  <bookViews>
    <workbookView xWindow="0" yWindow="0" windowWidth="23040" windowHeight="95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F15" i="1"/>
  <c r="D15" i="1"/>
  <c r="E14" i="1"/>
  <c r="F14" i="1"/>
  <c r="D14" i="1"/>
  <c r="E13" i="1"/>
  <c r="F13" i="1"/>
  <c r="D13" i="1"/>
  <c r="E12" i="1"/>
  <c r="F12" i="1"/>
  <c r="D12" i="1"/>
</calcChain>
</file>

<file path=xl/sharedStrings.xml><?xml version="1.0" encoding="utf-8"?>
<sst xmlns="http://schemas.openxmlformats.org/spreadsheetml/2006/main" count="43" uniqueCount="36">
  <si>
    <t>项目</t>
    <phoneticPr fontId="1" type="noConversion"/>
  </si>
  <si>
    <t>符号</t>
    <phoneticPr fontId="1" type="noConversion"/>
  </si>
  <si>
    <t>单位</t>
    <phoneticPr fontId="1" type="noConversion"/>
  </si>
  <si>
    <t>工况</t>
    <phoneticPr fontId="1" type="noConversion"/>
  </si>
  <si>
    <t>转速</t>
    <phoneticPr fontId="1" type="noConversion"/>
  </si>
  <si>
    <t>N</t>
    <phoneticPr fontId="1" type="noConversion"/>
  </si>
  <si>
    <t>r/min</t>
    <phoneticPr fontId="1" type="noConversion"/>
  </si>
  <si>
    <t>排气压力</t>
    <phoneticPr fontId="1" type="noConversion"/>
  </si>
  <si>
    <t>p_d(表压)</t>
    <phoneticPr fontId="1" type="noConversion"/>
  </si>
  <si>
    <t>Mpa</t>
    <phoneticPr fontId="1" type="noConversion"/>
  </si>
  <si>
    <t>进气温度</t>
    <phoneticPr fontId="1" type="noConversion"/>
  </si>
  <si>
    <t>排气温度</t>
    <phoneticPr fontId="1" type="noConversion"/>
  </si>
  <si>
    <t>喷嘴前温度</t>
    <phoneticPr fontId="1" type="noConversion"/>
  </si>
  <si>
    <t>喷嘴前后压力差</t>
    <phoneticPr fontId="1" type="noConversion"/>
  </si>
  <si>
    <t>轴功率</t>
    <phoneticPr fontId="1" type="noConversion"/>
  </si>
  <si>
    <t>大气压力</t>
    <phoneticPr fontId="1" type="noConversion"/>
  </si>
  <si>
    <t>室温</t>
    <phoneticPr fontId="1" type="noConversion"/>
  </si>
  <si>
    <t>t_\delta</t>
    <phoneticPr fontId="1" type="noConversion"/>
  </si>
  <si>
    <t>t_d</t>
    <phoneticPr fontId="1" type="noConversion"/>
  </si>
  <si>
    <t>t_1</t>
    <phoneticPr fontId="1" type="noConversion"/>
  </si>
  <si>
    <t>H</t>
    <phoneticPr fontId="1" type="noConversion"/>
  </si>
  <si>
    <t>p_0</t>
    <phoneticPr fontId="1" type="noConversion"/>
  </si>
  <si>
    <t>t_0</t>
    <phoneticPr fontId="1" type="noConversion"/>
  </si>
  <si>
    <t>℃</t>
    <phoneticPr fontId="1" type="noConversion"/>
  </si>
  <si>
    <t>mmH2O</t>
    <phoneticPr fontId="1" type="noConversion"/>
  </si>
  <si>
    <t>kW</t>
    <phoneticPr fontId="1" type="noConversion"/>
  </si>
  <si>
    <t>W</t>
    <phoneticPr fontId="1" type="noConversion"/>
  </si>
  <si>
    <t>MPa</t>
    <phoneticPr fontId="1" type="noConversion"/>
  </si>
  <si>
    <t>V</t>
    <phoneticPr fontId="1" type="noConversion"/>
  </si>
  <si>
    <t>m³/min</t>
    <phoneticPr fontId="1" type="noConversion"/>
  </si>
  <si>
    <t>T_s</t>
    <phoneticPr fontId="1" type="noConversion"/>
  </si>
  <si>
    <t>K</t>
    <phoneticPr fontId="1" type="noConversion"/>
  </si>
  <si>
    <t>T_1</t>
    <phoneticPr fontId="1" type="noConversion"/>
  </si>
  <si>
    <t>K</t>
    <phoneticPr fontId="1" type="noConversion"/>
  </si>
  <si>
    <t>Pa</t>
    <phoneticPr fontId="1" type="noConversion"/>
  </si>
  <si>
    <t>排气量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</si>
</sst>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Sheet1!$D$2:$F$2</c:f>
              <c:numCache>
                <c:formatCode>General</c:formatCode>
                <c:ptCount val="3"/>
                <c:pt idx="0">
                  <c:v>2105</c:v>
                </c:pt>
                <c:pt idx="1">
                  <c:v>2703</c:v>
                </c:pt>
                <c:pt idx="2">
                  <c:v>3001.2</c:v>
                </c:pt>
              </c:numCache>
            </c:numRef>
          </c:xVal>
          <c:yVal>
            <c:numRef>
              <c:f>Sheet1!$D$5:$F$5</c:f>
              <c:numCache>
                <c:formatCode>General</c:formatCode>
                <c:ptCount val="3"/>
                <c:pt idx="0">
                  <c:v>75</c:v>
                </c:pt>
                <c:pt idx="1">
                  <c:v>77</c:v>
                </c:pt>
                <c:pt idx="2">
                  <c:v>80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512609040"/>
        <c:axId val="-1512610672"/>
      </c:scatterChart>
      <c:valAx>
        <c:axId val="-15126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转速</a:t>
                </a:r>
                <a:r>
                  <a:rPr lang="en-US" altLang="zh-CN"/>
                  <a:t>N (r/min)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2610672"/>
        <c:crosses val="autoZero"/>
        <c:crossBetween val="midCat"/>
      </c:valAx>
      <c:valAx>
        <c:axId val="-15126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排气温度</a:t>
                </a:r>
                <a:r>
                  <a:rPr lang="en-US" altLang="zh-CN"/>
                  <a:t>t_d (</a:t>
                </a:r>
                <a:r>
                  <a:rPr lang="zh-CN" altLang="en-US"/>
                  <a:t>℃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26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14249999999999999"/>
                  <c:y val="-5.092592592592593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Sheet1!$D$2:$F$2</c:f>
              <c:numCache>
                <c:formatCode>General</c:formatCode>
                <c:ptCount val="3"/>
                <c:pt idx="0">
                  <c:v>2105</c:v>
                </c:pt>
                <c:pt idx="1">
                  <c:v>2703</c:v>
                </c:pt>
                <c:pt idx="2">
                  <c:v>3001.2</c:v>
                </c:pt>
              </c:numCache>
            </c:numRef>
          </c:xVal>
          <c:yVal>
            <c:numRef>
              <c:f>Sheet1!$D$8:$F$8</c:f>
              <c:numCache>
                <c:formatCode>General</c:formatCode>
                <c:ptCount val="3"/>
                <c:pt idx="0">
                  <c:v>9.5</c:v>
                </c:pt>
                <c:pt idx="1">
                  <c:v>12</c:v>
                </c:pt>
                <c:pt idx="2">
                  <c:v>12.5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1478528976"/>
        <c:axId val="-1478532784"/>
      </c:scatterChart>
      <c:valAx>
        <c:axId val="-14785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转速</a:t>
                </a:r>
                <a:r>
                  <a:rPr lang="en-US" altLang="zh-CN"/>
                  <a:t>N (r/min)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78532784"/>
        <c:crosses val="autoZero"/>
        <c:crossBetween val="midCat"/>
      </c:valAx>
      <c:valAx>
        <c:axId val="-14785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功率</a:t>
                </a:r>
                <a:r>
                  <a:rPr lang="en-US" altLang="zh-CN"/>
                  <a:t>W (KW)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7852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Sheet1!$D$2:$F$2</c:f>
              <c:numCache>
                <c:formatCode>General</c:formatCode>
                <c:ptCount val="3"/>
                <c:pt idx="0">
                  <c:v>2105</c:v>
                </c:pt>
                <c:pt idx="1">
                  <c:v>2703</c:v>
                </c:pt>
                <c:pt idx="2">
                  <c:v>3001.2</c:v>
                </c:pt>
              </c:numCache>
            </c:numRef>
          </c:xVal>
          <c:yVal>
            <c:numRef>
              <c:f>Sheet1!$D$15:$F$15</c:f>
              <c:numCache>
                <c:formatCode>0.00</c:formatCode>
                <c:ptCount val="3"/>
                <c:pt idx="0">
                  <c:v>1.6981308126171659</c:v>
                </c:pt>
                <c:pt idx="1">
                  <c:v>2.2523347495730479</c:v>
                </c:pt>
                <c:pt idx="2">
                  <c:v>2.549362549901558</c:v>
                </c:pt>
              </c:numCache>
            </c:numRef>
          </c:yVal>
          <c:smooth val="1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-1470440384"/>
        <c:axId val="-1470443648"/>
      </c:scatterChart>
      <c:valAx>
        <c:axId val="-14704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转速</a:t>
                </a:r>
                <a:r>
                  <a:rPr lang="en-US" altLang="zh-CN"/>
                  <a:t>N (r/min)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70443648"/>
        <c:crosses val="autoZero"/>
        <c:crossBetween val="midCat"/>
      </c:valAx>
      <c:valAx>
        <c:axId val="-14704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排气量</a:t>
                </a:r>
                <a:r>
                  <a:rPr lang="en-US" altLang="zh-CN"/>
                  <a:t>V (m³/min)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7044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0</xdr:row>
      <xdr:rowOff>41910</xdr:rowOff>
    </xdr:from>
    <xdr:to>
      <xdr:col>14</xdr:col>
      <xdr:colOff>556260</xdr:colOff>
      <xdr:row>18</xdr:row>
      <xdr:rowOff>41910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18</xdr:row>
      <xdr:rowOff>133350</xdr:rowOff>
    </xdr:from>
    <xdr:to>
      <xdr:col>14</xdr:col>
      <xdr:colOff>571500</xdr:colOff>
      <xdr:row>33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205740</xdr:colOff>
      <xdr:row>18</xdr:row>
      <xdr:rowOff>87630</xdr:rowOff>
    </xdr:from>
    <xdr:to>
      <xdr:col>7</xdr:col>
      <xdr:colOff>129540</xdr:colOff>
      <xdr:row>33</xdr:row>
      <xdr:rowOff>87630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70" zoomScaleNormal="70" workbookViewId="0">
      <selection activeCell="S28" sqref="S28"/>
    </sheetView>
  </sheetViews>
  <sheetFormatPr defaultRowHeight="14.4" x14ac:dyDescent="0.25"/>
  <cols>
    <col min="1" max="1" width="16.109375" bestFit="1" customWidth="1"/>
    <col min="2" max="2" width="10.5546875" bestFit="1" customWidth="1"/>
    <col min="3" max="3" width="6.5546875" bestFit="1" customWidth="1"/>
    <col min="4" max="6" width="8.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  <c r="E1" s="1"/>
      <c r="F1" s="1"/>
    </row>
    <row r="2" spans="1:6" x14ac:dyDescent="0.25">
      <c r="A2" t="s">
        <v>4</v>
      </c>
      <c r="B2" t="s">
        <v>5</v>
      </c>
      <c r="C2" t="s">
        <v>6</v>
      </c>
      <c r="D2">
        <v>2105</v>
      </c>
      <c r="E2">
        <v>2703</v>
      </c>
      <c r="F2">
        <v>3001.2</v>
      </c>
    </row>
    <row r="3" spans="1:6" x14ac:dyDescent="0.25">
      <c r="A3" t="s">
        <v>7</v>
      </c>
      <c r="B3" t="s">
        <v>8</v>
      </c>
      <c r="C3" t="s">
        <v>9</v>
      </c>
      <c r="D3">
        <v>0.45</v>
      </c>
      <c r="E3">
        <v>0.46</v>
      </c>
      <c r="F3">
        <v>0.46</v>
      </c>
    </row>
    <row r="4" spans="1:6" x14ac:dyDescent="0.25">
      <c r="A4" t="s">
        <v>10</v>
      </c>
      <c r="B4" t="s">
        <v>17</v>
      </c>
      <c r="C4" t="s">
        <v>23</v>
      </c>
      <c r="D4">
        <v>25</v>
      </c>
      <c r="E4">
        <v>25</v>
      </c>
      <c r="F4">
        <v>25</v>
      </c>
    </row>
    <row r="5" spans="1:6" x14ac:dyDescent="0.25">
      <c r="A5" t="s">
        <v>11</v>
      </c>
      <c r="B5" t="s">
        <v>18</v>
      </c>
      <c r="C5" t="s">
        <v>23</v>
      </c>
      <c r="D5">
        <v>75</v>
      </c>
      <c r="E5">
        <v>77</v>
      </c>
      <c r="F5">
        <v>80</v>
      </c>
    </row>
    <row r="6" spans="1:6" x14ac:dyDescent="0.25">
      <c r="A6" t="s">
        <v>12</v>
      </c>
      <c r="B6" t="s">
        <v>19</v>
      </c>
      <c r="C6" t="s">
        <v>23</v>
      </c>
      <c r="D6">
        <v>30.3</v>
      </c>
      <c r="E6">
        <v>33.9</v>
      </c>
      <c r="F6">
        <v>35.6</v>
      </c>
    </row>
    <row r="7" spans="1:6" x14ac:dyDescent="0.25">
      <c r="A7" t="s">
        <v>13</v>
      </c>
      <c r="B7" t="s">
        <v>20</v>
      </c>
      <c r="C7" t="s">
        <v>24</v>
      </c>
      <c r="D7">
        <v>191</v>
      </c>
      <c r="E7">
        <v>340</v>
      </c>
      <c r="F7">
        <v>438</v>
      </c>
    </row>
    <row r="8" spans="1:6" x14ac:dyDescent="0.25">
      <c r="A8" t="s">
        <v>14</v>
      </c>
      <c r="B8" t="s">
        <v>26</v>
      </c>
      <c r="C8" t="s">
        <v>25</v>
      </c>
      <c r="D8">
        <v>9.5</v>
      </c>
      <c r="E8">
        <v>12</v>
      </c>
      <c r="F8">
        <v>12.5</v>
      </c>
    </row>
    <row r="9" spans="1:6" x14ac:dyDescent="0.25">
      <c r="A9" t="s">
        <v>15</v>
      </c>
      <c r="B9" t="s">
        <v>21</v>
      </c>
      <c r="C9" t="s">
        <v>27</v>
      </c>
      <c r="D9">
        <v>0.10100000000000001</v>
      </c>
      <c r="E9">
        <v>0.10100000000000001</v>
      </c>
      <c r="F9">
        <v>0.10100000000000001</v>
      </c>
    </row>
    <row r="10" spans="1:6" x14ac:dyDescent="0.25">
      <c r="A10" t="s">
        <v>16</v>
      </c>
      <c r="B10" t="s">
        <v>22</v>
      </c>
      <c r="C10" t="s">
        <v>23</v>
      </c>
      <c r="D10">
        <v>25</v>
      </c>
      <c r="E10">
        <v>25</v>
      </c>
      <c r="F10">
        <v>25</v>
      </c>
    </row>
    <row r="12" spans="1:6" x14ac:dyDescent="0.25">
      <c r="A12" t="s">
        <v>11</v>
      </c>
      <c r="B12" t="s">
        <v>30</v>
      </c>
      <c r="C12" t="s">
        <v>31</v>
      </c>
      <c r="D12">
        <f>D4+273.15</f>
        <v>298.14999999999998</v>
      </c>
      <c r="E12">
        <f t="shared" ref="E12:F12" si="0">E4+273.15</f>
        <v>298.14999999999998</v>
      </c>
      <c r="F12">
        <f t="shared" si="0"/>
        <v>298.14999999999998</v>
      </c>
    </row>
    <row r="13" spans="1:6" x14ac:dyDescent="0.25">
      <c r="A13" t="s">
        <v>12</v>
      </c>
      <c r="B13" t="s">
        <v>32</v>
      </c>
      <c r="C13" t="s">
        <v>33</v>
      </c>
      <c r="D13">
        <f>D6+273.15</f>
        <v>303.45</v>
      </c>
      <c r="E13">
        <f t="shared" ref="E13:F13" si="1">E6+273.15</f>
        <v>307.04999999999995</v>
      </c>
      <c r="F13">
        <f t="shared" si="1"/>
        <v>308.75</v>
      </c>
    </row>
    <row r="14" spans="1:6" x14ac:dyDescent="0.25">
      <c r="A14" t="s">
        <v>15</v>
      </c>
      <c r="B14" t="s">
        <v>21</v>
      </c>
      <c r="C14" t="s">
        <v>34</v>
      </c>
      <c r="D14">
        <f>D9*1000000</f>
        <v>101000</v>
      </c>
      <c r="E14">
        <f t="shared" ref="E14:F14" si="2">E9*1000000</f>
        <v>101000</v>
      </c>
      <c r="F14">
        <f t="shared" si="2"/>
        <v>101000</v>
      </c>
    </row>
    <row r="15" spans="1:6" x14ac:dyDescent="0.25">
      <c r="A15" t="s">
        <v>35</v>
      </c>
      <c r="B15" t="s">
        <v>28</v>
      </c>
      <c r="C15" t="s">
        <v>29</v>
      </c>
      <c r="D15" s="2">
        <f>3536.36*0.000001*1*25.4^2*D12*SQRT(D7/(D14*D13))</f>
        <v>1.6981308126171659</v>
      </c>
      <c r="E15" s="2">
        <f t="shared" ref="E15:F15" si="3">3536.36*0.000001*1*25.4^2*E12*SQRT(E7/(E14*E13))</f>
        <v>2.2523347495730479</v>
      </c>
      <c r="F15" s="2">
        <f t="shared" si="3"/>
        <v>2.549362549901558</v>
      </c>
    </row>
  </sheetData>
  <mergeCells count="1">
    <mergeCell ref="D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GanlvTech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Ganlv</dc:creator>
  <cp:lastModifiedBy>Ganlv</cp:lastModifiedBy>
  <dcterms:created xsi:type="dcterms:W3CDTF">2018-06-01T09:09:53Z</dcterms:created>
  <dcterms:modified xsi:type="dcterms:W3CDTF">2018-06-01T09:58:21Z</dcterms:modified>
</cp:coreProperties>
</file>