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E534D8EB-9BB5-49AE-9718-06AC7EECD7CF}" xr6:coauthVersionLast="45" xr6:coauthVersionMax="45" xr10:uidLastSave="{00000000-0000-0000-0000-000000000000}"/>
  <bookViews>
    <workbookView xWindow="-108" yWindow="-108" windowWidth="23256" windowHeight="12576" xr2:uid="{7FE2138E-F521-4623-9419-5FEC448931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 s="1"/>
  <c r="H5" i="1" s="1"/>
  <c r="G3" i="1"/>
  <c r="I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I2" i="1" s="1"/>
  <c r="I4" i="1" l="1"/>
  <c r="I5" i="1"/>
  <c r="H6" i="1"/>
  <c r="F37" i="1"/>
  <c r="F38" i="1"/>
  <c r="F39" i="1"/>
  <c r="F40" i="1"/>
  <c r="F41" i="1"/>
  <c r="F25" i="1"/>
  <c r="F26" i="1"/>
  <c r="F27" i="1"/>
  <c r="F28" i="1"/>
  <c r="F29" i="1"/>
  <c r="F30" i="1"/>
  <c r="F31" i="1"/>
  <c r="F32" i="1"/>
  <c r="F33" i="1"/>
  <c r="F34" i="1"/>
  <c r="F35" i="1"/>
  <c r="F36" i="1"/>
  <c r="F15" i="1"/>
  <c r="F16" i="1"/>
  <c r="F17" i="1"/>
  <c r="F18" i="1"/>
  <c r="F19" i="1"/>
  <c r="F20" i="1"/>
  <c r="F21" i="1"/>
  <c r="F22" i="1"/>
  <c r="F23" i="1"/>
  <c r="F24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I6" i="1" l="1"/>
  <c r="H7" i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5" i="1"/>
  <c r="C5" i="1" s="1"/>
  <c r="B4" i="1"/>
  <c r="C4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3" i="1"/>
  <c r="C3" i="1" s="1"/>
  <c r="D3" i="1" s="1"/>
  <c r="D4" i="1" s="1"/>
  <c r="D5" i="1" s="1"/>
  <c r="D6" i="1" s="1"/>
  <c r="D7" i="1" s="1"/>
  <c r="D8" i="1" s="1"/>
  <c r="D9" i="1" s="1"/>
  <c r="D10" i="1" l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I7" i="1"/>
  <c r="H8" i="1"/>
  <c r="H9" i="1" l="1"/>
  <c r="I8" i="1"/>
  <c r="I9" i="1" l="1"/>
  <c r="H10" i="1"/>
  <c r="I10" i="1" l="1"/>
  <c r="H11" i="1"/>
  <c r="H12" i="1" l="1"/>
  <c r="I11" i="1"/>
  <c r="H13" i="1" l="1"/>
  <c r="I12" i="1"/>
  <c r="I13" i="1" l="1"/>
  <c r="H14" i="1"/>
  <c r="I14" i="1" l="1"/>
  <c r="H15" i="1"/>
  <c r="I15" i="1" l="1"/>
  <c r="H16" i="1"/>
  <c r="I16" i="1" l="1"/>
  <c r="H17" i="1"/>
  <c r="H18" i="1" l="1"/>
  <c r="I17" i="1"/>
  <c r="I18" i="1" l="1"/>
  <c r="H19" i="1"/>
  <c r="H20" i="1" l="1"/>
  <c r="I19" i="1"/>
  <c r="I20" i="1" l="1"/>
  <c r="H21" i="1"/>
  <c r="I21" i="1" l="1"/>
  <c r="H22" i="1"/>
  <c r="I22" i="1" l="1"/>
  <c r="H23" i="1"/>
  <c r="I23" i="1" l="1"/>
  <c r="H24" i="1"/>
  <c r="H25" i="1" l="1"/>
  <c r="I24" i="1"/>
  <c r="I25" i="1" l="1"/>
  <c r="H26" i="1"/>
  <c r="H27" i="1" l="1"/>
  <c r="I26" i="1"/>
  <c r="H28" i="1" l="1"/>
  <c r="I27" i="1"/>
  <c r="H29" i="1" l="1"/>
  <c r="I28" i="1"/>
  <c r="I29" i="1" l="1"/>
  <c r="H30" i="1"/>
  <c r="I30" i="1" l="1"/>
  <c r="H31" i="1"/>
  <c r="H32" i="1" l="1"/>
  <c r="I31" i="1"/>
  <c r="I32" i="1" l="1"/>
  <c r="H33" i="1"/>
  <c r="I33" i="1" l="1"/>
  <c r="H34" i="1"/>
  <c r="I34" i="1" l="1"/>
  <c r="H35" i="1"/>
  <c r="H36" i="1" l="1"/>
  <c r="I35" i="1"/>
  <c r="H37" i="1" l="1"/>
  <c r="I36" i="1"/>
  <c r="I37" i="1" l="1"/>
  <c r="H38" i="1"/>
  <c r="I38" i="1" l="1"/>
  <c r="H39" i="1"/>
  <c r="H40" i="1" l="1"/>
  <c r="I39" i="1"/>
  <c r="H41" i="1" l="1"/>
  <c r="I41" i="1" s="1"/>
  <c r="I40" i="1"/>
</calcChain>
</file>

<file path=xl/sharedStrings.xml><?xml version="1.0" encoding="utf-8"?>
<sst xmlns="http://schemas.openxmlformats.org/spreadsheetml/2006/main" count="7" uniqueCount="7">
  <si>
    <t>实际螺距</t>
    <phoneticPr fontId="1" type="noConversion"/>
  </si>
  <si>
    <t>螺距偏差</t>
    <phoneticPr fontId="1" type="noConversion"/>
  </si>
  <si>
    <t>线纹尺读数（正向）</t>
    <phoneticPr fontId="1" type="noConversion"/>
  </si>
  <si>
    <t>回程误差</t>
    <phoneticPr fontId="1" type="noConversion"/>
  </si>
  <si>
    <t>正向螺距累加偏差</t>
    <phoneticPr fontId="1" type="noConversion"/>
  </si>
  <si>
    <t>反向螺距累加偏差</t>
    <phoneticPr fontId="1" type="noConversion"/>
  </si>
  <si>
    <t>线纹尺读数（反向）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</si>
</sst>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正向螺距累加偏差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Sheet1!$D$2:$D$41</c:f>
              <c:numCache>
                <c:formatCode>General</c:formatCode>
                <c:ptCount val="40"/>
                <c:pt idx="0">
                  <c:v>0</c:v>
                </c:pt>
                <c:pt idx="1">
                  <c:v>-2.4000000000000021E-2</c:v>
                </c:pt>
                <c:pt idx="2">
                  <c:v>-2.3000000000000576E-2</c:v>
                </c:pt>
                <c:pt idx="3">
                  <c:v>-2.6000000000000689E-2</c:v>
                </c:pt>
                <c:pt idx="4">
                  <c:v>-2.7999999999999581E-2</c:v>
                </c:pt>
                <c:pt idx="5">
                  <c:v>-2.1999999999999353E-2</c:v>
                </c:pt>
                <c:pt idx="6">
                  <c:v>-1.4000000000000234E-2</c:v>
                </c:pt>
                <c:pt idx="7">
                  <c:v>-6.999999999998785E-3</c:v>
                </c:pt>
                <c:pt idx="8">
                  <c:v>-6.0000000000011156E-3</c:v>
                </c:pt>
                <c:pt idx="9">
                  <c:v>-8.8817841970012523E-16</c:v>
                </c:pt>
                <c:pt idx="10">
                  <c:v>-8.8817841970012523E-16</c:v>
                </c:pt>
                <c:pt idx="11">
                  <c:v>-8.0000000000035598E-3</c:v>
                </c:pt>
                <c:pt idx="12">
                  <c:v>9.9999999999678124E-4</c:v>
                </c:pt>
                <c:pt idx="13">
                  <c:v>8.0000000000017835E-3</c:v>
                </c:pt>
                <c:pt idx="14">
                  <c:v>2.0000000000002238E-2</c:v>
                </c:pt>
                <c:pt idx="15">
                  <c:v>1.499999999999968E-2</c:v>
                </c:pt>
                <c:pt idx="16">
                  <c:v>3.0000000000000249E-2</c:v>
                </c:pt>
                <c:pt idx="17">
                  <c:v>2.4000000000000021E-2</c:v>
                </c:pt>
                <c:pt idx="18">
                  <c:v>2.0999999999999908E-2</c:v>
                </c:pt>
                <c:pt idx="19">
                  <c:v>2.2000000000004682E-2</c:v>
                </c:pt>
                <c:pt idx="20">
                  <c:v>1.1999999999999567E-2</c:v>
                </c:pt>
                <c:pt idx="21">
                  <c:v>7.000000000004114E-3</c:v>
                </c:pt>
                <c:pt idx="22">
                  <c:v>1.3000000000004341E-2</c:v>
                </c:pt>
                <c:pt idx="23">
                  <c:v>1.6999999999995019E-2</c:v>
                </c:pt>
                <c:pt idx="24">
                  <c:v>1.0999999999994792E-2</c:v>
                </c:pt>
                <c:pt idx="25">
                  <c:v>1.3000000000004341E-2</c:v>
                </c:pt>
                <c:pt idx="26">
                  <c:v>7.999999999994678E-3</c:v>
                </c:pt>
                <c:pt idx="27">
                  <c:v>7.000000000004114E-3</c:v>
                </c:pt>
                <c:pt idx="28">
                  <c:v>1.499999999999968E-2</c:v>
                </c:pt>
                <c:pt idx="29">
                  <c:v>-3.0000000000010019E-3</c:v>
                </c:pt>
                <c:pt idx="30">
                  <c:v>-7.0000000000058904E-3</c:v>
                </c:pt>
                <c:pt idx="31">
                  <c:v>7.999999999994678E-3</c:v>
                </c:pt>
                <c:pt idx="32">
                  <c:v>-2.999999999986791E-3</c:v>
                </c:pt>
                <c:pt idx="33">
                  <c:v>-8.8817841970012523E-16</c:v>
                </c:pt>
                <c:pt idx="34">
                  <c:v>2.0999999999985697E-2</c:v>
                </c:pt>
                <c:pt idx="35">
                  <c:v>-2.999999999986791E-3</c:v>
                </c:pt>
                <c:pt idx="36">
                  <c:v>9.0000000000136637E-3</c:v>
                </c:pt>
                <c:pt idx="37">
                  <c:v>9.0000000000136637E-3</c:v>
                </c:pt>
                <c:pt idx="38">
                  <c:v>-8.0000000000106652E-3</c:v>
                </c:pt>
                <c:pt idx="39">
                  <c:v>2.0000000000086615E-3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B-4C5A-90D3-0691FD7E5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288656"/>
        <c:axId val="616296528"/>
      </c:lineChart>
      <c:catAx>
        <c:axId val="61628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296528"/>
        <c:crosses val="autoZero"/>
        <c:auto val="1"/>
        <c:lblAlgn val="ctr"/>
        <c:lblOffset val="100"/>
        <c:noMultiLvlLbl val="0"/>
      </c:catAx>
      <c:valAx>
        <c:axId val="6162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2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正向螺距累加偏差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Sheet1!$D$2:$D$41</c:f>
              <c:numCache>
                <c:formatCode>General</c:formatCode>
                <c:ptCount val="40"/>
                <c:pt idx="0">
                  <c:v>0</c:v>
                </c:pt>
                <c:pt idx="1">
                  <c:v>-2.4000000000000021E-2</c:v>
                </c:pt>
                <c:pt idx="2">
                  <c:v>-2.3000000000000576E-2</c:v>
                </c:pt>
                <c:pt idx="3">
                  <c:v>-2.6000000000000689E-2</c:v>
                </c:pt>
                <c:pt idx="4">
                  <c:v>-2.7999999999999581E-2</c:v>
                </c:pt>
                <c:pt idx="5">
                  <c:v>-2.1999999999999353E-2</c:v>
                </c:pt>
                <c:pt idx="6">
                  <c:v>-1.4000000000000234E-2</c:v>
                </c:pt>
                <c:pt idx="7">
                  <c:v>-6.999999999998785E-3</c:v>
                </c:pt>
                <c:pt idx="8">
                  <c:v>-6.0000000000011156E-3</c:v>
                </c:pt>
                <c:pt idx="9">
                  <c:v>-8.8817841970012523E-16</c:v>
                </c:pt>
                <c:pt idx="10">
                  <c:v>-8.8817841970012523E-16</c:v>
                </c:pt>
                <c:pt idx="11">
                  <c:v>-8.0000000000035598E-3</c:v>
                </c:pt>
                <c:pt idx="12">
                  <c:v>9.9999999999678124E-4</c:v>
                </c:pt>
                <c:pt idx="13">
                  <c:v>8.0000000000017835E-3</c:v>
                </c:pt>
                <c:pt idx="14">
                  <c:v>2.0000000000002238E-2</c:v>
                </c:pt>
                <c:pt idx="15">
                  <c:v>1.499999999999968E-2</c:v>
                </c:pt>
                <c:pt idx="16">
                  <c:v>3.0000000000000249E-2</c:v>
                </c:pt>
                <c:pt idx="17">
                  <c:v>2.4000000000000021E-2</c:v>
                </c:pt>
                <c:pt idx="18">
                  <c:v>2.0999999999999908E-2</c:v>
                </c:pt>
                <c:pt idx="19">
                  <c:v>2.2000000000004682E-2</c:v>
                </c:pt>
                <c:pt idx="20">
                  <c:v>1.1999999999999567E-2</c:v>
                </c:pt>
                <c:pt idx="21">
                  <c:v>7.000000000004114E-3</c:v>
                </c:pt>
                <c:pt idx="22">
                  <c:v>1.3000000000004341E-2</c:v>
                </c:pt>
                <c:pt idx="23">
                  <c:v>1.6999999999995019E-2</c:v>
                </c:pt>
                <c:pt idx="24">
                  <c:v>1.0999999999994792E-2</c:v>
                </c:pt>
                <c:pt idx="25">
                  <c:v>1.3000000000004341E-2</c:v>
                </c:pt>
                <c:pt idx="26">
                  <c:v>7.999999999994678E-3</c:v>
                </c:pt>
                <c:pt idx="27">
                  <c:v>7.000000000004114E-3</c:v>
                </c:pt>
                <c:pt idx="28">
                  <c:v>1.499999999999968E-2</c:v>
                </c:pt>
                <c:pt idx="29">
                  <c:v>-3.0000000000010019E-3</c:v>
                </c:pt>
                <c:pt idx="30">
                  <c:v>-7.0000000000058904E-3</c:v>
                </c:pt>
                <c:pt idx="31">
                  <c:v>7.999999999994678E-3</c:v>
                </c:pt>
                <c:pt idx="32">
                  <c:v>-2.999999999986791E-3</c:v>
                </c:pt>
                <c:pt idx="33">
                  <c:v>-8.8817841970012523E-16</c:v>
                </c:pt>
                <c:pt idx="34">
                  <c:v>2.0999999999985697E-2</c:v>
                </c:pt>
                <c:pt idx="35">
                  <c:v>-2.999999999986791E-3</c:v>
                </c:pt>
                <c:pt idx="36">
                  <c:v>9.0000000000136637E-3</c:v>
                </c:pt>
                <c:pt idx="37">
                  <c:v>9.0000000000136637E-3</c:v>
                </c:pt>
                <c:pt idx="38">
                  <c:v>-8.0000000000106652E-3</c:v>
                </c:pt>
                <c:pt idx="39">
                  <c:v>2.0000000000086615E-3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8-4E08-A5C6-05FEEF9EA226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反向螺距累加偏差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Sheet1!$I$2:$I$41</c:f>
              <c:numCache>
                <c:formatCode>General</c:formatCode>
                <c:ptCount val="40"/>
                <c:pt idx="0">
                  <c:v>0.27500000000000568</c:v>
                </c:pt>
                <c:pt idx="1">
                  <c:v>0.27000000000001023</c:v>
                </c:pt>
                <c:pt idx="2">
                  <c:v>0.28499999999999659</c:v>
                </c:pt>
                <c:pt idx="3">
                  <c:v>0.29900000000000659</c:v>
                </c:pt>
                <c:pt idx="4">
                  <c:v>0.30500000000000682</c:v>
                </c:pt>
                <c:pt idx="5">
                  <c:v>0.31800000000001205</c:v>
                </c:pt>
                <c:pt idx="6">
                  <c:v>0.32400000000001228</c:v>
                </c:pt>
                <c:pt idx="7">
                  <c:v>0.32900000000000773</c:v>
                </c:pt>
                <c:pt idx="8">
                  <c:v>0.33500000000000796</c:v>
                </c:pt>
                <c:pt idx="9">
                  <c:v>0.33500000000000796</c:v>
                </c:pt>
                <c:pt idx="10">
                  <c:v>0.32900000000000773</c:v>
                </c:pt>
                <c:pt idx="11">
                  <c:v>0.33199999999999363</c:v>
                </c:pt>
                <c:pt idx="12">
                  <c:v>0.33100000000000307</c:v>
                </c:pt>
                <c:pt idx="13">
                  <c:v>0.33299999999999841</c:v>
                </c:pt>
                <c:pt idx="14">
                  <c:v>0.32800000000000296</c:v>
                </c:pt>
                <c:pt idx="15">
                  <c:v>0.32999999999999829</c:v>
                </c:pt>
                <c:pt idx="16">
                  <c:v>0.32599999999999341</c:v>
                </c:pt>
                <c:pt idx="17">
                  <c:v>0.32500000000000284</c:v>
                </c:pt>
                <c:pt idx="18">
                  <c:v>0.31799999999999784</c:v>
                </c:pt>
                <c:pt idx="19">
                  <c:v>0.31399999999999295</c:v>
                </c:pt>
                <c:pt idx="20">
                  <c:v>0.30800000000000693</c:v>
                </c:pt>
                <c:pt idx="21">
                  <c:v>0.30700000000000216</c:v>
                </c:pt>
                <c:pt idx="22">
                  <c:v>0.30100000000000193</c:v>
                </c:pt>
                <c:pt idx="23">
                  <c:v>0.30299999999999727</c:v>
                </c:pt>
                <c:pt idx="24">
                  <c:v>0.29600000000000648</c:v>
                </c:pt>
                <c:pt idx="25">
                  <c:v>0.28900000000000148</c:v>
                </c:pt>
                <c:pt idx="26">
                  <c:v>0.28199999999999648</c:v>
                </c:pt>
                <c:pt idx="27">
                  <c:v>0.27400000000000091</c:v>
                </c:pt>
                <c:pt idx="28">
                  <c:v>0.25199999999999534</c:v>
                </c:pt>
                <c:pt idx="29">
                  <c:v>0.23799999999999955</c:v>
                </c:pt>
                <c:pt idx="30">
                  <c:v>0.2219999999999942</c:v>
                </c:pt>
                <c:pt idx="31">
                  <c:v>0.21899999999999409</c:v>
                </c:pt>
                <c:pt idx="32">
                  <c:v>0.21500000000000341</c:v>
                </c:pt>
                <c:pt idx="33">
                  <c:v>0.21100000000001273</c:v>
                </c:pt>
                <c:pt idx="34">
                  <c:v>0.20900000000000318</c:v>
                </c:pt>
                <c:pt idx="35">
                  <c:v>0.21600000000000819</c:v>
                </c:pt>
                <c:pt idx="36">
                  <c:v>0.22100000000000364</c:v>
                </c:pt>
                <c:pt idx="37">
                  <c:v>0.22300000000001319</c:v>
                </c:pt>
                <c:pt idx="38">
                  <c:v>0.2470000000000141</c:v>
                </c:pt>
                <c:pt idx="39">
                  <c:v>0.38499999999999091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8-4E08-A5C6-05FEEF9EA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315904"/>
        <c:axId val="549315248"/>
      </c:lineChart>
      <c:catAx>
        <c:axId val="54931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315248"/>
        <c:crosses val="autoZero"/>
        <c:auto val="1"/>
        <c:lblAlgn val="ctr"/>
        <c:lblOffset val="100"/>
        <c:noMultiLvlLbl val="0"/>
      </c:catAx>
      <c:valAx>
        <c:axId val="5493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31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187960</xdr:colOff>
      <xdr:row>1</xdr:row>
      <xdr:rowOff>122555</xdr:rowOff>
    </xdr:from>
    <xdr:to>
      <xdr:col>20</xdr:col>
      <xdr:colOff>137160</xdr:colOff>
      <xdr:row>17</xdr:row>
      <xdr:rowOff>23495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585F05-85E8-4C1D-B4E5-274AB7B61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</xdr:row>
      <xdr:rowOff>45720</xdr:rowOff>
    </xdr:from>
    <xdr:to>
      <xdr:col>12</xdr:col>
      <xdr:colOff>243840</xdr:colOff>
      <xdr:row>22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BC854B6-A110-4CE1-A947-468DAD3FF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E4A1B-419C-4B6A-B355-3215FFAEC6CA}">
  <dimension ref="A1:I41"/>
  <sheetViews>
    <sheetView tabSelected="1" workbookViewId="0">
      <selection activeCell="F5" sqref="F5"/>
    </sheetView>
  </sheetViews>
  <sheetFormatPr defaultRowHeight="13.8" x14ac:dyDescent="0.25"/>
  <cols>
    <col min="1" max="1" width="16.21875" customWidth="1"/>
    <col min="2" max="2" width="11.33203125" customWidth="1"/>
    <col min="3" max="3" width="13.44140625" customWidth="1"/>
    <col min="4" max="4" width="19.88671875" customWidth="1"/>
    <col min="5" max="5" width="18.5546875" customWidth="1"/>
    <col min="6" max="6" width="9.77734375" customWidth="1"/>
    <col min="9" max="9" width="17.33203125" customWidth="1"/>
  </cols>
  <sheetData>
    <row r="1" spans="1:9" x14ac:dyDescent="0.25">
      <c r="A1" t="s">
        <v>2</v>
      </c>
      <c r="B1" t="s">
        <v>0</v>
      </c>
      <c r="C1" t="s">
        <v>1</v>
      </c>
      <c r="D1" t="s">
        <v>4</v>
      </c>
      <c r="E1" t="s">
        <v>6</v>
      </c>
      <c r="F1" t="s">
        <v>3</v>
      </c>
      <c r="I1" t="s">
        <v>5</v>
      </c>
    </row>
    <row r="2" spans="1:9" x14ac:dyDescent="0.25">
      <c r="A2">
        <v>3.6070000000000002</v>
      </c>
      <c r="D2">
        <v>0</v>
      </c>
      <c r="E2">
        <v>3.7250000000000001</v>
      </c>
      <c r="F2">
        <f>(A2-E2)</f>
        <v>-0.11799999999999988</v>
      </c>
      <c r="G2">
        <f>-E2+160</f>
        <v>156.27500000000001</v>
      </c>
      <c r="H2">
        <v>156</v>
      </c>
      <c r="I2">
        <f>G2-H2</f>
        <v>0.27500000000000568</v>
      </c>
    </row>
    <row r="3" spans="1:9" x14ac:dyDescent="0.25">
      <c r="A3">
        <v>7.5830000000000002</v>
      </c>
      <c r="B3">
        <f>(A3-A2)</f>
        <v>3.976</v>
      </c>
      <c r="C3">
        <f>(B3-4)</f>
        <v>-2.4000000000000021E-2</v>
      </c>
      <c r="D3">
        <f>(C3)</f>
        <v>-2.4000000000000021E-2</v>
      </c>
      <c r="E3">
        <v>7.73</v>
      </c>
      <c r="F3">
        <f>(A3-E3)</f>
        <v>-0.14700000000000024</v>
      </c>
      <c r="G3">
        <f>-E3+160</f>
        <v>152.27000000000001</v>
      </c>
      <c r="H3">
        <f>H2-4</f>
        <v>152</v>
      </c>
      <c r="I3">
        <f>G3-H3</f>
        <v>0.27000000000001023</v>
      </c>
    </row>
    <row r="4" spans="1:9" x14ac:dyDescent="0.25">
      <c r="A4">
        <v>11.584</v>
      </c>
      <c r="B4">
        <f>(A4-A3)</f>
        <v>4.0009999999999994</v>
      </c>
      <c r="C4">
        <f t="shared" ref="C4:C41" si="0">(B4-4)</f>
        <v>9.9999999999944578E-4</v>
      </c>
      <c r="D4">
        <f t="shared" ref="D4:D11" si="1">(D3+C4)</f>
        <v>-2.3000000000000576E-2</v>
      </c>
      <c r="E4">
        <v>11.715</v>
      </c>
      <c r="F4">
        <f>(A4-E4)</f>
        <v>-0.13100000000000023</v>
      </c>
      <c r="G4">
        <f>-E4+160</f>
        <v>148.285</v>
      </c>
      <c r="H4">
        <f t="shared" ref="H4:H41" si="2">H3-4</f>
        <v>148</v>
      </c>
      <c r="I4">
        <f>G4-H4</f>
        <v>0.28499999999999659</v>
      </c>
    </row>
    <row r="5" spans="1:9" x14ac:dyDescent="0.25">
      <c r="A5">
        <v>15.581</v>
      </c>
      <c r="B5">
        <f>(A5-A4)</f>
        <v>3.9969999999999999</v>
      </c>
      <c r="C5">
        <f t="shared" si="0"/>
        <v>-3.0000000000001137E-3</v>
      </c>
      <c r="D5">
        <f t="shared" si="1"/>
        <v>-2.6000000000000689E-2</v>
      </c>
      <c r="E5">
        <v>15.701000000000001</v>
      </c>
      <c r="F5">
        <f>(A5-E5)</f>
        <v>-0.12000000000000099</v>
      </c>
      <c r="G5">
        <f>-E5+160</f>
        <v>144.29900000000001</v>
      </c>
      <c r="H5">
        <f t="shared" si="2"/>
        <v>144</v>
      </c>
      <c r="I5">
        <f>G5-H5</f>
        <v>0.29900000000000659</v>
      </c>
    </row>
    <row r="6" spans="1:9" x14ac:dyDescent="0.25">
      <c r="A6">
        <v>19.579000000000001</v>
      </c>
      <c r="B6">
        <f>(A6-A5)</f>
        <v>3.9980000000000011</v>
      </c>
      <c r="C6">
        <f t="shared" si="0"/>
        <v>-1.9999999999988916E-3</v>
      </c>
      <c r="D6">
        <f t="shared" si="1"/>
        <v>-2.7999999999999581E-2</v>
      </c>
      <c r="E6">
        <v>19.695</v>
      </c>
      <c r="F6">
        <f>(A6-E6)</f>
        <v>-0.11599999999999966</v>
      </c>
      <c r="G6">
        <f>-E6+160</f>
        <v>140.30500000000001</v>
      </c>
      <c r="H6">
        <f t="shared" si="2"/>
        <v>140</v>
      </c>
      <c r="I6">
        <f>G6-H6</f>
        <v>0.30500000000000682</v>
      </c>
    </row>
    <row r="7" spans="1:9" x14ac:dyDescent="0.25">
      <c r="A7">
        <v>23.585000000000001</v>
      </c>
      <c r="B7">
        <f>(A7-A6)</f>
        <v>4.0060000000000002</v>
      </c>
      <c r="C7">
        <f t="shared" si="0"/>
        <v>6.0000000000002274E-3</v>
      </c>
      <c r="D7">
        <f t="shared" si="1"/>
        <v>-2.1999999999999353E-2</v>
      </c>
      <c r="E7">
        <v>23.681999999999999</v>
      </c>
      <c r="F7">
        <f>(A7-E7)</f>
        <v>-9.6999999999997755E-2</v>
      </c>
      <c r="G7">
        <f>-E7+160</f>
        <v>136.31800000000001</v>
      </c>
      <c r="H7">
        <f t="shared" si="2"/>
        <v>136</v>
      </c>
      <c r="I7">
        <f>G7-H7</f>
        <v>0.31800000000001205</v>
      </c>
    </row>
    <row r="8" spans="1:9" x14ac:dyDescent="0.25">
      <c r="A8">
        <v>27.593</v>
      </c>
      <c r="B8">
        <f>(A8-A7)</f>
        <v>4.0079999999999991</v>
      </c>
      <c r="C8">
        <f t="shared" si="0"/>
        <v>7.9999999999991189E-3</v>
      </c>
      <c r="D8">
        <f t="shared" si="1"/>
        <v>-1.4000000000000234E-2</v>
      </c>
      <c r="E8">
        <v>27.675999999999998</v>
      </c>
      <c r="F8">
        <f>(A8-E8)</f>
        <v>-8.2999999999998408E-2</v>
      </c>
      <c r="G8">
        <f>-E8+160</f>
        <v>132.32400000000001</v>
      </c>
      <c r="H8">
        <f t="shared" si="2"/>
        <v>132</v>
      </c>
      <c r="I8">
        <f>G8-H8</f>
        <v>0.32400000000001228</v>
      </c>
    </row>
    <row r="9" spans="1:9" x14ac:dyDescent="0.25">
      <c r="A9">
        <v>31.6</v>
      </c>
      <c r="B9">
        <f>(A9-A8)</f>
        <v>4.0070000000000014</v>
      </c>
      <c r="C9">
        <f t="shared" si="0"/>
        <v>7.0000000000014495E-3</v>
      </c>
      <c r="D9">
        <f t="shared" si="1"/>
        <v>-6.999999999998785E-3</v>
      </c>
      <c r="E9">
        <v>31.670999999999999</v>
      </c>
      <c r="F9">
        <f>(A9-E9)</f>
        <v>-7.0999999999997954E-2</v>
      </c>
      <c r="G9">
        <f>-E9+160</f>
        <v>128.32900000000001</v>
      </c>
      <c r="H9">
        <f t="shared" si="2"/>
        <v>128</v>
      </c>
      <c r="I9">
        <f>G9-H9</f>
        <v>0.32900000000000773</v>
      </c>
    </row>
    <row r="10" spans="1:9" x14ac:dyDescent="0.25">
      <c r="A10">
        <v>35.600999999999999</v>
      </c>
      <c r="B10">
        <f>(A10-A9)</f>
        <v>4.0009999999999977</v>
      </c>
      <c r="C10">
        <f t="shared" si="0"/>
        <v>9.9999999999766942E-4</v>
      </c>
      <c r="D10">
        <f t="shared" si="1"/>
        <v>-6.0000000000011156E-3</v>
      </c>
      <c r="E10">
        <v>35.664999999999999</v>
      </c>
      <c r="F10">
        <f>(A10-E10)</f>
        <v>-6.4000000000000057E-2</v>
      </c>
      <c r="G10">
        <f>-E10+160</f>
        <v>124.33500000000001</v>
      </c>
      <c r="H10">
        <f t="shared" si="2"/>
        <v>124</v>
      </c>
      <c r="I10">
        <f>G10-H10</f>
        <v>0.33500000000000796</v>
      </c>
    </row>
    <row r="11" spans="1:9" x14ac:dyDescent="0.25">
      <c r="A11">
        <v>39.606999999999999</v>
      </c>
      <c r="B11">
        <f>(A11-A10)</f>
        <v>4.0060000000000002</v>
      </c>
      <c r="C11">
        <f t="shared" si="0"/>
        <v>6.0000000000002274E-3</v>
      </c>
      <c r="D11">
        <f t="shared" si="1"/>
        <v>-8.8817841970012523E-16</v>
      </c>
      <c r="E11">
        <v>39.664999999999999</v>
      </c>
      <c r="F11">
        <f>(A11-E11)</f>
        <v>-5.7999999999999829E-2</v>
      </c>
      <c r="G11">
        <f>-E11+160</f>
        <v>120.33500000000001</v>
      </c>
      <c r="H11">
        <f t="shared" si="2"/>
        <v>120</v>
      </c>
      <c r="I11">
        <f>G11-H11</f>
        <v>0.33500000000000796</v>
      </c>
    </row>
    <row r="12" spans="1:9" x14ac:dyDescent="0.25">
      <c r="A12">
        <v>43.606999999999999</v>
      </c>
      <c r="B12">
        <f>(A12-A11)</f>
        <v>4</v>
      </c>
      <c r="C12">
        <f t="shared" si="0"/>
        <v>0</v>
      </c>
      <c r="D12">
        <f t="shared" ref="D12:D40" si="3">(D11+C12)</f>
        <v>-8.8817841970012523E-16</v>
      </c>
      <c r="E12">
        <v>43.670999999999999</v>
      </c>
      <c r="F12">
        <f>(A12-E12)</f>
        <v>-6.4000000000000057E-2</v>
      </c>
      <c r="G12">
        <f>-E12+160</f>
        <v>116.32900000000001</v>
      </c>
      <c r="H12">
        <f t="shared" si="2"/>
        <v>116</v>
      </c>
      <c r="I12">
        <f>G12-H12</f>
        <v>0.32900000000000773</v>
      </c>
    </row>
    <row r="13" spans="1:9" x14ac:dyDescent="0.25">
      <c r="A13">
        <v>47.598999999999997</v>
      </c>
      <c r="B13">
        <f>(A13-A12)</f>
        <v>3.9919999999999973</v>
      </c>
      <c r="C13">
        <f t="shared" si="0"/>
        <v>-8.0000000000026716E-3</v>
      </c>
      <c r="D13">
        <f t="shared" si="3"/>
        <v>-8.0000000000035598E-3</v>
      </c>
      <c r="E13">
        <v>47.667999999999999</v>
      </c>
      <c r="F13">
        <f>(A13-E13)</f>
        <v>-6.9000000000002615E-2</v>
      </c>
      <c r="G13">
        <f>-E13+160</f>
        <v>112.33199999999999</v>
      </c>
      <c r="H13">
        <f t="shared" si="2"/>
        <v>112</v>
      </c>
      <c r="I13">
        <f>G13-H13</f>
        <v>0.33199999999999363</v>
      </c>
    </row>
    <row r="14" spans="1:9" x14ac:dyDescent="0.25">
      <c r="A14">
        <v>51.607999999999997</v>
      </c>
      <c r="B14">
        <f>(A14-A13)</f>
        <v>4.0090000000000003</v>
      </c>
      <c r="C14">
        <f t="shared" si="0"/>
        <v>9.0000000000003411E-3</v>
      </c>
      <c r="D14">
        <f t="shared" si="3"/>
        <v>9.9999999999678124E-4</v>
      </c>
      <c r="E14">
        <v>51.668999999999997</v>
      </c>
      <c r="F14">
        <f>(A14-E14)</f>
        <v>-6.0999999999999943E-2</v>
      </c>
      <c r="G14">
        <f>-E14+160</f>
        <v>108.331</v>
      </c>
      <c r="H14">
        <f t="shared" si="2"/>
        <v>108</v>
      </c>
      <c r="I14">
        <f>G14-H14</f>
        <v>0.33100000000000307</v>
      </c>
    </row>
    <row r="15" spans="1:9" x14ac:dyDescent="0.25">
      <c r="A15">
        <v>55.615000000000002</v>
      </c>
      <c r="B15">
        <f>(A15-A14)</f>
        <v>4.007000000000005</v>
      </c>
      <c r="C15">
        <f t="shared" si="0"/>
        <v>7.0000000000050022E-3</v>
      </c>
      <c r="D15">
        <f t="shared" si="3"/>
        <v>8.0000000000017835E-3</v>
      </c>
      <c r="E15">
        <v>55.667000000000002</v>
      </c>
      <c r="F15">
        <f>(A15-E15)</f>
        <v>-5.1999999999999602E-2</v>
      </c>
      <c r="G15">
        <f>-E15+160</f>
        <v>104.333</v>
      </c>
      <c r="H15">
        <f t="shared" si="2"/>
        <v>104</v>
      </c>
      <c r="I15">
        <f>G15-H15</f>
        <v>0.33299999999999841</v>
      </c>
    </row>
    <row r="16" spans="1:9" x14ac:dyDescent="0.25">
      <c r="A16">
        <v>59.627000000000002</v>
      </c>
      <c r="B16">
        <f>(A16-A15)</f>
        <v>4.0120000000000005</v>
      </c>
      <c r="C16">
        <f t="shared" si="0"/>
        <v>1.2000000000000455E-2</v>
      </c>
      <c r="D16">
        <f t="shared" si="3"/>
        <v>2.0000000000002238E-2</v>
      </c>
      <c r="E16">
        <v>59.671999999999997</v>
      </c>
      <c r="F16">
        <f>(A16-E16)</f>
        <v>-4.49999999999946E-2</v>
      </c>
      <c r="G16">
        <f>-E16+160</f>
        <v>100.328</v>
      </c>
      <c r="H16">
        <f t="shared" si="2"/>
        <v>100</v>
      </c>
      <c r="I16">
        <f>G16-H16</f>
        <v>0.32800000000000296</v>
      </c>
    </row>
    <row r="17" spans="1:9" x14ac:dyDescent="0.25">
      <c r="A17">
        <v>63.622</v>
      </c>
      <c r="B17">
        <f>(A17-A16)</f>
        <v>3.9949999999999974</v>
      </c>
      <c r="C17">
        <f t="shared" si="0"/>
        <v>-5.000000000002558E-3</v>
      </c>
      <c r="D17">
        <f t="shared" si="3"/>
        <v>1.499999999999968E-2</v>
      </c>
      <c r="E17">
        <v>63.67</v>
      </c>
      <c r="F17">
        <f>(A17-E17)</f>
        <v>-4.8000000000001819E-2</v>
      </c>
      <c r="G17">
        <f>-E17+160</f>
        <v>96.33</v>
      </c>
      <c r="H17">
        <f t="shared" si="2"/>
        <v>96</v>
      </c>
      <c r="I17">
        <f>G17-H17</f>
        <v>0.32999999999999829</v>
      </c>
    </row>
    <row r="18" spans="1:9" x14ac:dyDescent="0.25">
      <c r="A18">
        <v>67.637</v>
      </c>
      <c r="B18">
        <f>(A18-A17)</f>
        <v>4.0150000000000006</v>
      </c>
      <c r="C18">
        <f t="shared" si="0"/>
        <v>1.5000000000000568E-2</v>
      </c>
      <c r="D18">
        <f t="shared" si="3"/>
        <v>3.0000000000000249E-2</v>
      </c>
      <c r="E18">
        <v>67.674000000000007</v>
      </c>
      <c r="F18">
        <f>(A18-E18)</f>
        <v>-3.7000000000006139E-2</v>
      </c>
      <c r="G18">
        <f>-E18+160</f>
        <v>92.325999999999993</v>
      </c>
      <c r="H18">
        <f t="shared" si="2"/>
        <v>92</v>
      </c>
      <c r="I18">
        <f>G18-H18</f>
        <v>0.32599999999999341</v>
      </c>
    </row>
    <row r="19" spans="1:9" x14ac:dyDescent="0.25">
      <c r="A19">
        <v>71.631</v>
      </c>
      <c r="B19">
        <f>(A19-A18)</f>
        <v>3.9939999999999998</v>
      </c>
      <c r="C19">
        <f t="shared" si="0"/>
        <v>-6.0000000000002274E-3</v>
      </c>
      <c r="D19">
        <f t="shared" si="3"/>
        <v>2.4000000000000021E-2</v>
      </c>
      <c r="E19">
        <v>71.674999999999997</v>
      </c>
      <c r="F19">
        <f>(A19-E19)</f>
        <v>-4.399999999999693E-2</v>
      </c>
      <c r="G19">
        <f>-E19+160</f>
        <v>88.325000000000003</v>
      </c>
      <c r="H19">
        <f t="shared" si="2"/>
        <v>88</v>
      </c>
      <c r="I19">
        <f>G19-H19</f>
        <v>0.32500000000000284</v>
      </c>
    </row>
    <row r="20" spans="1:9" x14ac:dyDescent="0.25">
      <c r="A20">
        <v>75.628</v>
      </c>
      <c r="B20">
        <f>(A20-A19)</f>
        <v>3.9969999999999999</v>
      </c>
      <c r="C20">
        <f t="shared" si="0"/>
        <v>-3.0000000000001137E-3</v>
      </c>
      <c r="D20">
        <f t="shared" si="3"/>
        <v>2.0999999999999908E-2</v>
      </c>
      <c r="E20">
        <v>75.682000000000002</v>
      </c>
      <c r="F20">
        <f>(A20-E20)</f>
        <v>-5.4000000000002046E-2</v>
      </c>
      <c r="G20">
        <f>-E20+160</f>
        <v>84.317999999999998</v>
      </c>
      <c r="H20">
        <f t="shared" si="2"/>
        <v>84</v>
      </c>
      <c r="I20">
        <f>G20-H20</f>
        <v>0.31799999999999784</v>
      </c>
    </row>
    <row r="21" spans="1:9" x14ac:dyDescent="0.25">
      <c r="A21">
        <v>79.629000000000005</v>
      </c>
      <c r="B21">
        <f>(A21-A20)</f>
        <v>4.0010000000000048</v>
      </c>
      <c r="C21">
        <f t="shared" si="0"/>
        <v>1.0000000000047748E-3</v>
      </c>
      <c r="D21">
        <f t="shared" si="3"/>
        <v>2.2000000000004682E-2</v>
      </c>
      <c r="E21">
        <v>79.686000000000007</v>
      </c>
      <c r="F21">
        <f>(A21-E21)</f>
        <v>-5.700000000000216E-2</v>
      </c>
      <c r="G21">
        <f>-E21+160</f>
        <v>80.313999999999993</v>
      </c>
      <c r="H21">
        <f t="shared" si="2"/>
        <v>80</v>
      </c>
      <c r="I21">
        <f>G21-H21</f>
        <v>0.31399999999999295</v>
      </c>
    </row>
    <row r="22" spans="1:9" x14ac:dyDescent="0.25">
      <c r="A22">
        <v>83.619</v>
      </c>
      <c r="B22">
        <f>(A22-A21)</f>
        <v>3.9899999999999949</v>
      </c>
      <c r="C22">
        <f t="shared" si="0"/>
        <v>-1.0000000000005116E-2</v>
      </c>
      <c r="D22">
        <f>(D21+C22)</f>
        <v>1.1999999999999567E-2</v>
      </c>
      <c r="E22">
        <v>83.691999999999993</v>
      </c>
      <c r="F22">
        <f>(A22-E22)</f>
        <v>-7.2999999999993292E-2</v>
      </c>
      <c r="G22">
        <f>-E22+160</f>
        <v>76.308000000000007</v>
      </c>
      <c r="H22">
        <f t="shared" si="2"/>
        <v>76</v>
      </c>
      <c r="I22">
        <f>G22-H22</f>
        <v>0.30800000000000693</v>
      </c>
    </row>
    <row r="23" spans="1:9" x14ac:dyDescent="0.25">
      <c r="A23">
        <v>87.614000000000004</v>
      </c>
      <c r="B23">
        <f>(A23-A22)</f>
        <v>3.9950000000000045</v>
      </c>
      <c r="C23">
        <f t="shared" si="0"/>
        <v>-4.9999999999954525E-3</v>
      </c>
      <c r="D23">
        <f t="shared" si="3"/>
        <v>7.000000000004114E-3</v>
      </c>
      <c r="E23">
        <v>87.692999999999998</v>
      </c>
      <c r="F23">
        <f>(A23-E23)</f>
        <v>-7.899999999999352E-2</v>
      </c>
      <c r="G23">
        <f>-E23+160</f>
        <v>72.307000000000002</v>
      </c>
      <c r="H23">
        <f t="shared" si="2"/>
        <v>72</v>
      </c>
      <c r="I23">
        <f>G23-H23</f>
        <v>0.30700000000000216</v>
      </c>
    </row>
    <row r="24" spans="1:9" x14ac:dyDescent="0.25">
      <c r="A24">
        <v>91.62</v>
      </c>
      <c r="B24">
        <f>(A24-A23)</f>
        <v>4.0060000000000002</v>
      </c>
      <c r="C24">
        <f t="shared" si="0"/>
        <v>6.0000000000002274E-3</v>
      </c>
      <c r="D24">
        <f t="shared" si="3"/>
        <v>1.3000000000004341E-2</v>
      </c>
      <c r="E24">
        <v>91.698999999999998</v>
      </c>
      <c r="F24">
        <f>(A24-E24)</f>
        <v>-7.899999999999352E-2</v>
      </c>
      <c r="G24">
        <f>-E24+160</f>
        <v>68.301000000000002</v>
      </c>
      <c r="H24">
        <f t="shared" si="2"/>
        <v>68</v>
      </c>
      <c r="I24">
        <f>G24-H24</f>
        <v>0.30100000000000193</v>
      </c>
    </row>
    <row r="25" spans="1:9" x14ac:dyDescent="0.25">
      <c r="A25">
        <v>95.623999999999995</v>
      </c>
      <c r="B25">
        <f>(A25-A24)</f>
        <v>4.0039999999999907</v>
      </c>
      <c r="C25">
        <f t="shared" si="0"/>
        <v>3.9999999999906777E-3</v>
      </c>
      <c r="D25">
        <f t="shared" si="3"/>
        <v>1.6999999999995019E-2</v>
      </c>
      <c r="E25">
        <v>95.697000000000003</v>
      </c>
      <c r="F25">
        <f>(A25-E25)</f>
        <v>-7.3000000000007503E-2</v>
      </c>
      <c r="G25">
        <f>-E25+160</f>
        <v>64.302999999999997</v>
      </c>
      <c r="H25">
        <f t="shared" si="2"/>
        <v>64</v>
      </c>
      <c r="I25">
        <f>G25-H25</f>
        <v>0.30299999999999727</v>
      </c>
    </row>
    <row r="26" spans="1:9" x14ac:dyDescent="0.25">
      <c r="A26">
        <v>99.617999999999995</v>
      </c>
      <c r="B26">
        <f>(A26-A25)</f>
        <v>3.9939999999999998</v>
      </c>
      <c r="C26">
        <f t="shared" si="0"/>
        <v>-6.0000000000002274E-3</v>
      </c>
      <c r="D26">
        <f t="shared" si="3"/>
        <v>1.0999999999994792E-2</v>
      </c>
      <c r="E26">
        <v>99.703999999999994</v>
      </c>
      <c r="F26">
        <f>(A26-E26)</f>
        <v>-8.5999999999998522E-2</v>
      </c>
      <c r="G26">
        <f>-E26+160</f>
        <v>60.296000000000006</v>
      </c>
      <c r="H26">
        <f t="shared" si="2"/>
        <v>60</v>
      </c>
      <c r="I26">
        <f>G26-H26</f>
        <v>0.29600000000000648</v>
      </c>
    </row>
    <row r="27" spans="1:9" x14ac:dyDescent="0.25">
      <c r="A27">
        <v>103.62</v>
      </c>
      <c r="B27">
        <f>(A27-A26)</f>
        <v>4.0020000000000095</v>
      </c>
      <c r="C27">
        <f t="shared" si="0"/>
        <v>2.0000000000095497E-3</v>
      </c>
      <c r="D27">
        <f t="shared" si="3"/>
        <v>1.3000000000004341E-2</v>
      </c>
      <c r="E27">
        <v>103.711</v>
      </c>
      <c r="F27">
        <f>(A27-E27)</f>
        <v>-9.0999999999993975E-2</v>
      </c>
      <c r="G27">
        <f>-E27+160</f>
        <v>56.289000000000001</v>
      </c>
      <c r="H27">
        <f t="shared" si="2"/>
        <v>56</v>
      </c>
      <c r="I27">
        <f>G27-H27</f>
        <v>0.28900000000000148</v>
      </c>
    </row>
    <row r="28" spans="1:9" x14ac:dyDescent="0.25">
      <c r="A28">
        <v>107.61499999999999</v>
      </c>
      <c r="B28">
        <f>(A28-A27)</f>
        <v>3.9949999999999903</v>
      </c>
      <c r="C28">
        <f t="shared" si="0"/>
        <v>-5.0000000000096634E-3</v>
      </c>
      <c r="D28">
        <f t="shared" si="3"/>
        <v>7.999999999994678E-3</v>
      </c>
      <c r="E28">
        <v>107.718</v>
      </c>
      <c r="F28">
        <f>(A28-E28)</f>
        <v>-0.10300000000000864</v>
      </c>
      <c r="G28">
        <f>-E28+160</f>
        <v>52.281999999999996</v>
      </c>
      <c r="H28">
        <f t="shared" si="2"/>
        <v>52</v>
      </c>
      <c r="I28">
        <f>G28-H28</f>
        <v>0.28199999999999648</v>
      </c>
    </row>
    <row r="29" spans="1:9" x14ac:dyDescent="0.25">
      <c r="A29">
        <v>111.614</v>
      </c>
      <c r="B29">
        <f>(A29-A28)</f>
        <v>3.9990000000000094</v>
      </c>
      <c r="C29">
        <f t="shared" si="0"/>
        <v>-9.9999999999056399E-4</v>
      </c>
      <c r="D29">
        <f>(D28+C29)</f>
        <v>7.000000000004114E-3</v>
      </c>
      <c r="E29">
        <v>111.726</v>
      </c>
      <c r="F29">
        <f>(A29-E29)</f>
        <v>-0.11199999999999477</v>
      </c>
      <c r="G29">
        <f>-E29+160</f>
        <v>48.274000000000001</v>
      </c>
      <c r="H29">
        <f t="shared" si="2"/>
        <v>48</v>
      </c>
      <c r="I29">
        <f>G29-H29</f>
        <v>0.27400000000000091</v>
      </c>
    </row>
    <row r="30" spans="1:9" x14ac:dyDescent="0.25">
      <c r="A30">
        <v>115.622</v>
      </c>
      <c r="B30">
        <f>(A30-A29)</f>
        <v>4.0079999999999956</v>
      </c>
      <c r="C30">
        <f t="shared" si="0"/>
        <v>7.9999999999955662E-3</v>
      </c>
      <c r="D30">
        <f t="shared" si="3"/>
        <v>1.499999999999968E-2</v>
      </c>
      <c r="E30">
        <v>115.748</v>
      </c>
      <c r="F30">
        <f>(A30-E30)</f>
        <v>-0.12600000000000477</v>
      </c>
      <c r="G30">
        <f>-E30+160</f>
        <v>44.251999999999995</v>
      </c>
      <c r="H30">
        <f t="shared" si="2"/>
        <v>44</v>
      </c>
      <c r="I30">
        <f>G30-H30</f>
        <v>0.25199999999999534</v>
      </c>
    </row>
    <row r="31" spans="1:9" x14ac:dyDescent="0.25">
      <c r="A31">
        <v>119.604</v>
      </c>
      <c r="B31">
        <f>(A31-A30)</f>
        <v>3.9819999999999993</v>
      </c>
      <c r="C31">
        <f t="shared" si="0"/>
        <v>-1.8000000000000682E-2</v>
      </c>
      <c r="D31">
        <f t="shared" si="3"/>
        <v>-3.0000000000010019E-3</v>
      </c>
      <c r="E31">
        <v>119.762</v>
      </c>
      <c r="F31">
        <f>(A31-E31)</f>
        <v>-0.15800000000000125</v>
      </c>
      <c r="G31">
        <f>-E31+160</f>
        <v>40.238</v>
      </c>
      <c r="H31">
        <f t="shared" si="2"/>
        <v>40</v>
      </c>
      <c r="I31">
        <f>G31-H31</f>
        <v>0.23799999999999955</v>
      </c>
    </row>
    <row r="32" spans="1:9" x14ac:dyDescent="0.25">
      <c r="A32">
        <v>123.6</v>
      </c>
      <c r="B32">
        <f>(A32-A31)</f>
        <v>3.9959999999999951</v>
      </c>
      <c r="C32">
        <f t="shared" si="0"/>
        <v>-4.0000000000048885E-3</v>
      </c>
      <c r="D32">
        <f t="shared" si="3"/>
        <v>-7.0000000000058904E-3</v>
      </c>
      <c r="E32">
        <v>123.77800000000001</v>
      </c>
      <c r="F32">
        <f>(A32-E32)</f>
        <v>-0.17800000000001148</v>
      </c>
      <c r="G32">
        <f>-E32+160</f>
        <v>36.221999999999994</v>
      </c>
      <c r="H32">
        <f t="shared" si="2"/>
        <v>36</v>
      </c>
      <c r="I32">
        <f>G32-H32</f>
        <v>0.2219999999999942</v>
      </c>
    </row>
    <row r="33" spans="1:9" x14ac:dyDescent="0.25">
      <c r="A33">
        <v>127.61499999999999</v>
      </c>
      <c r="B33">
        <f>(A33-A32)</f>
        <v>4.0150000000000006</v>
      </c>
      <c r="C33">
        <f t="shared" si="0"/>
        <v>1.5000000000000568E-2</v>
      </c>
      <c r="D33">
        <f t="shared" si="3"/>
        <v>7.999999999994678E-3</v>
      </c>
      <c r="E33">
        <v>127.78100000000001</v>
      </c>
      <c r="F33">
        <f>(A33-E33)</f>
        <v>-0.16600000000001103</v>
      </c>
      <c r="G33">
        <f>-E33+160</f>
        <v>32.218999999999994</v>
      </c>
      <c r="H33">
        <f t="shared" si="2"/>
        <v>32</v>
      </c>
      <c r="I33">
        <f>G33-H33</f>
        <v>0.21899999999999409</v>
      </c>
    </row>
    <row r="34" spans="1:9" x14ac:dyDescent="0.25">
      <c r="A34">
        <v>131.60400000000001</v>
      </c>
      <c r="B34">
        <f>(A34-A33)</f>
        <v>3.9890000000000185</v>
      </c>
      <c r="C34">
        <f t="shared" si="0"/>
        <v>-1.0999999999981469E-2</v>
      </c>
      <c r="D34">
        <f t="shared" si="3"/>
        <v>-2.999999999986791E-3</v>
      </c>
      <c r="E34">
        <v>131.785</v>
      </c>
      <c r="F34">
        <f>(A34-E34)</f>
        <v>-0.18099999999998317</v>
      </c>
      <c r="G34">
        <f>-E34+160</f>
        <v>28.215000000000003</v>
      </c>
      <c r="H34">
        <f t="shared" si="2"/>
        <v>28</v>
      </c>
      <c r="I34">
        <f>G34-H34</f>
        <v>0.21500000000000341</v>
      </c>
    </row>
    <row r="35" spans="1:9" x14ac:dyDescent="0.25">
      <c r="A35">
        <v>135.607</v>
      </c>
      <c r="B35">
        <f>(A35-A34)</f>
        <v>4.0029999999999859</v>
      </c>
      <c r="C35">
        <f t="shared" si="0"/>
        <v>2.9999999999859028E-3</v>
      </c>
      <c r="D35">
        <f t="shared" si="3"/>
        <v>-8.8817841970012523E-16</v>
      </c>
      <c r="E35">
        <v>135.78899999999999</v>
      </c>
      <c r="F35">
        <f>(A35-E35)</f>
        <v>-0.18199999999998795</v>
      </c>
      <c r="G35">
        <f>-E35+160</f>
        <v>24.211000000000013</v>
      </c>
      <c r="H35">
        <f t="shared" si="2"/>
        <v>24</v>
      </c>
      <c r="I35">
        <f>G35-H35</f>
        <v>0.21100000000001273</v>
      </c>
    </row>
    <row r="36" spans="1:9" x14ac:dyDescent="0.25">
      <c r="A36">
        <v>139.62799999999999</v>
      </c>
      <c r="B36">
        <f>(A36-A35)</f>
        <v>4.0209999999999866</v>
      </c>
      <c r="C36">
        <f t="shared" si="0"/>
        <v>2.0999999999986585E-2</v>
      </c>
      <c r="D36">
        <f t="shared" si="3"/>
        <v>2.0999999999985697E-2</v>
      </c>
      <c r="E36">
        <v>139.791</v>
      </c>
      <c r="F36">
        <f>(A36-E36)</f>
        <v>-0.16300000000001091</v>
      </c>
      <c r="G36">
        <f>-E36+160</f>
        <v>20.209000000000003</v>
      </c>
      <c r="H36">
        <f t="shared" si="2"/>
        <v>20</v>
      </c>
      <c r="I36">
        <f>G36-H36</f>
        <v>0.20900000000000318</v>
      </c>
    </row>
    <row r="37" spans="1:9" x14ac:dyDescent="0.25">
      <c r="A37">
        <v>143.60400000000001</v>
      </c>
      <c r="B37">
        <f>(A37-A36)</f>
        <v>3.9760000000000275</v>
      </c>
      <c r="C37">
        <f t="shared" si="0"/>
        <v>-2.3999999999972488E-2</v>
      </c>
      <c r="D37">
        <f t="shared" si="3"/>
        <v>-2.999999999986791E-3</v>
      </c>
      <c r="E37">
        <v>143.78399999999999</v>
      </c>
      <c r="F37">
        <f>(A37-E37)</f>
        <v>-0.1799999999999784</v>
      </c>
      <c r="G37">
        <f>-E37+160</f>
        <v>16.216000000000008</v>
      </c>
      <c r="H37">
        <f t="shared" si="2"/>
        <v>16</v>
      </c>
      <c r="I37">
        <f>G37-H37</f>
        <v>0.21600000000000819</v>
      </c>
    </row>
    <row r="38" spans="1:9" x14ac:dyDescent="0.25">
      <c r="A38">
        <v>147.61600000000001</v>
      </c>
      <c r="B38">
        <f>(A38-A37)</f>
        <v>4.0120000000000005</v>
      </c>
      <c r="C38">
        <f t="shared" si="0"/>
        <v>1.2000000000000455E-2</v>
      </c>
      <c r="D38">
        <f t="shared" si="3"/>
        <v>9.0000000000136637E-3</v>
      </c>
      <c r="E38">
        <v>147.779</v>
      </c>
      <c r="F38">
        <f>(A38-E38)</f>
        <v>-0.16299999999998249</v>
      </c>
      <c r="G38">
        <f>-E38+160</f>
        <v>12.221000000000004</v>
      </c>
      <c r="H38">
        <f t="shared" si="2"/>
        <v>12</v>
      </c>
      <c r="I38">
        <f>G38-H38</f>
        <v>0.22100000000000364</v>
      </c>
    </row>
    <row r="39" spans="1:9" x14ac:dyDescent="0.25">
      <c r="A39">
        <v>151.61600000000001</v>
      </c>
      <c r="B39">
        <f>(A39-A38)</f>
        <v>4</v>
      </c>
      <c r="C39">
        <f t="shared" si="0"/>
        <v>0</v>
      </c>
      <c r="D39">
        <f t="shared" si="3"/>
        <v>9.0000000000136637E-3</v>
      </c>
      <c r="E39">
        <v>151.77699999999999</v>
      </c>
      <c r="F39">
        <f>(A39-E39)</f>
        <v>-0.16099999999997294</v>
      </c>
      <c r="G39">
        <f>-E39+160</f>
        <v>8.2230000000000132</v>
      </c>
      <c r="H39">
        <f t="shared" si="2"/>
        <v>8</v>
      </c>
      <c r="I39">
        <f>G39-H39</f>
        <v>0.22300000000001319</v>
      </c>
    </row>
    <row r="40" spans="1:9" x14ac:dyDescent="0.25">
      <c r="A40">
        <v>155.59899999999999</v>
      </c>
      <c r="B40">
        <f>(A40-A39)</f>
        <v>3.9829999999999757</v>
      </c>
      <c r="C40">
        <f t="shared" si="0"/>
        <v>-1.7000000000024329E-2</v>
      </c>
      <c r="D40">
        <f t="shared" si="3"/>
        <v>-8.0000000000106652E-3</v>
      </c>
      <c r="E40">
        <v>155.75299999999999</v>
      </c>
      <c r="F40">
        <f>(A40-E40)</f>
        <v>-0.15399999999999636</v>
      </c>
      <c r="G40">
        <f>-E40+160</f>
        <v>4.2470000000000141</v>
      </c>
      <c r="H40">
        <f t="shared" si="2"/>
        <v>4</v>
      </c>
      <c r="I40">
        <f>G40-H40</f>
        <v>0.2470000000000141</v>
      </c>
    </row>
    <row r="41" spans="1:9" x14ac:dyDescent="0.25">
      <c r="A41">
        <v>159.60900000000001</v>
      </c>
      <c r="B41">
        <f>(A41-A40)</f>
        <v>4.0100000000000193</v>
      </c>
      <c r="C41">
        <f t="shared" si="0"/>
        <v>1.0000000000019327E-2</v>
      </c>
      <c r="D41">
        <f>(D40+C41)</f>
        <v>2.0000000000086615E-3</v>
      </c>
      <c r="E41">
        <v>159.61500000000001</v>
      </c>
      <c r="F41">
        <f>(A41-E41)</f>
        <v>-6.0000000000002274E-3</v>
      </c>
      <c r="G41">
        <f>-E41+160</f>
        <v>0.38499999999999091</v>
      </c>
      <c r="H41">
        <f t="shared" si="2"/>
        <v>0</v>
      </c>
      <c r="I41">
        <f>G41-H41</f>
        <v>0.38499999999999091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林小樱</dc:creator>
  <cp:lastModifiedBy>Windows 用户</cp:lastModifiedBy>
  <dcterms:created xsi:type="dcterms:W3CDTF">2019-11-29T01:50:14Z</dcterms:created>
  <dcterms:modified xsi:type="dcterms:W3CDTF">2019-11-30T15:40:37Z</dcterms:modified>
</cp:coreProperties>
</file>