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C56BC07A-1A3B-3140-8664-39E21FB551AF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庄旭叶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" i="8" l="1"/>
  <c r="B134" i="8"/>
  <c r="B133" i="8"/>
  <c r="B132" i="8"/>
  <c r="B131" i="8"/>
  <c r="B130" i="8"/>
  <c r="B129" i="8"/>
  <c r="B128" i="8"/>
  <c r="B127" i="8"/>
  <c r="B126" i="8"/>
  <c r="B125" i="8"/>
  <c r="B124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3" i="8" l="1"/>
  <c r="B104" i="8"/>
  <c r="B105" i="8"/>
  <c r="B95" i="8"/>
  <c r="B96" i="8"/>
  <c r="B97" i="8"/>
  <c r="B98" i="8"/>
  <c r="B99" i="8"/>
  <c r="B100" i="8"/>
  <c r="B101" i="8"/>
  <c r="B102" i="8"/>
  <c r="B94" i="8"/>
  <c r="D30" i="8" l="1"/>
  <c r="L5" i="8"/>
  <c r="L4" i="8"/>
  <c r="L3" i="8"/>
  <c r="L2" i="8"/>
  <c r="D82" i="8" l="1"/>
  <c r="D81" i="8"/>
  <c r="D80" i="8"/>
  <c r="D79" i="8"/>
  <c r="D78" i="8"/>
  <c r="D77" i="8"/>
  <c r="D76" i="8"/>
  <c r="D75" i="8"/>
  <c r="D74" i="8"/>
  <c r="D73" i="8"/>
  <c r="D72" i="8"/>
  <c r="D71" i="8"/>
  <c r="D70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4" i="8"/>
  <c r="D33" i="8"/>
  <c r="D32" i="8"/>
  <c r="D31" i="8"/>
  <c r="D29" i="8"/>
  <c r="D28" i="8"/>
  <c r="D27" i="8"/>
  <c r="D26" i="8"/>
  <c r="D25" i="8"/>
  <c r="D24" i="8"/>
  <c r="D23" i="8"/>
  <c r="D22" i="8"/>
  <c r="D21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<sst xmlns="http://schemas.openxmlformats.org/spreadsheetml/2006/main" count="285" uniqueCount="80">
  <si>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</si>
  <si>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</si>
  <si>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</si>
  <si>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</si>
  <si>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</si>
  <si>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</si>
  <si>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</si>
  <si>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</si>
  <si>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</si>
  <si>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</si>
  <si>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</si>
  <si>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</si>
  <si>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</si>
  <si>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</si>
  <si>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</si>
  <si>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</si>
  <si>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年度结息</t>
  </si>
  <si>
    <t>提取资金支付</t>
    <phoneticPr fontId="2" type="noConversion"/>
  </si>
  <si>
    <t>jiben</t>
    <phoneticPr fontId="3" type="noConversion"/>
  </si>
  <si>
    <t>天气</t>
    <phoneticPr fontId="3" type="noConversion"/>
  </si>
  <si>
    <t>北方人</t>
    <phoneticPr fontId="2" type="noConversion"/>
  </si>
  <si>
    <t>性别</t>
    <phoneticPr fontId="2" type="noConversion"/>
  </si>
  <si>
    <t>女</t>
    <phoneticPr fontId="2" type="noConversion"/>
  </si>
  <si>
    <t>身份证号</t>
    <phoneticPr fontId="2" type="noConversion"/>
  </si>
  <si>
    <t>640872194505118000</t>
    <phoneticPr fontId="2" type="noConversion"/>
  </si>
  <si>
    <t>单位登记号</t>
    <phoneticPr fontId="2" type="noConversion"/>
  </si>
  <si>
    <t>缴款单位</t>
    <phoneticPr fontId="2" type="noConversion"/>
  </si>
  <si>
    <t>昵称</t>
    <phoneticPr fontId="2" type="noConversion"/>
  </si>
  <si>
    <t>签名</t>
    <phoneticPr fontId="2" type="noConversion"/>
  </si>
  <si>
    <t>名片号</t>
    <phoneticPr fontId="2" type="noConversion"/>
  </si>
  <si>
    <t>签名Text</t>
    <phoneticPr fontId="2" type="noConversion"/>
  </si>
  <si>
    <t>腾讯科技有限公司</t>
    <phoneticPr fontId="2" type="noConversion"/>
  </si>
  <si>
    <t>庄旭叶</t>
    <phoneticPr fontId="2" type="noConversion"/>
  </si>
  <si>
    <t>多云 14-26</t>
    <phoneticPr fontId="3" type="noConversion"/>
  </si>
  <si>
    <t>多云 11-18</t>
    <phoneticPr fontId="2" type="noConversion"/>
  </si>
  <si>
    <t>多云 10-20</t>
    <phoneticPr fontId="2" type="noConversion"/>
  </si>
  <si>
    <t>晴 11-23</t>
    <phoneticPr fontId="2" type="noConversion"/>
  </si>
  <si>
    <t>支付宝昵称</t>
    <phoneticPr fontId="2" type="noConversion"/>
  </si>
  <si>
    <t>实名认证姓名</t>
    <phoneticPr fontId="2" type="noConversion"/>
  </si>
  <si>
    <t>手机号</t>
  </si>
  <si>
    <t>收货地址</t>
  </si>
  <si>
    <t>收货手机号</t>
  </si>
  <si>
    <t>淘宝会员账号</t>
  </si>
  <si>
    <t>庄旭叶</t>
  </si>
  <si>
    <t>北京市石景山区晋元庄路9号北京大学首钢医院</t>
  </si>
  <si>
    <t>tb3394648696</t>
  </si>
  <si>
    <t>养老基数</t>
    <phoneticPr fontId="2" type="noConversion"/>
  </si>
  <si>
    <t>养老单位缴费</t>
    <phoneticPr fontId="2" type="noConversion"/>
  </si>
  <si>
    <t>养老个人缴费</t>
    <phoneticPr fontId="2" type="noConversion"/>
  </si>
  <si>
    <t>失业基数</t>
    <phoneticPr fontId="2" type="noConversion"/>
  </si>
  <si>
    <t>失业单位缴费</t>
    <phoneticPr fontId="2" type="noConversion"/>
  </si>
  <si>
    <t>工伤单位缴费</t>
    <phoneticPr fontId="2" type="noConversion"/>
  </si>
  <si>
    <t>失业个人缴费</t>
    <phoneticPr fontId="2" type="noConversion"/>
  </si>
  <si>
    <t>工伤基数</t>
    <phoneticPr fontId="2" type="noConversion"/>
  </si>
  <si>
    <t>工伤个人缴费</t>
    <phoneticPr fontId="2" type="noConversion"/>
  </si>
  <si>
    <t>生育基数</t>
    <phoneticPr fontId="2" type="noConversion"/>
  </si>
  <si>
    <t>生育单位缴费</t>
    <phoneticPr fontId="2" type="noConversion"/>
  </si>
  <si>
    <t>生育个人缴费</t>
    <phoneticPr fontId="2" type="noConversion"/>
  </si>
  <si>
    <t>医疗基数</t>
    <phoneticPr fontId="2" type="noConversion"/>
  </si>
  <si>
    <t>医疗单位缴费</t>
    <phoneticPr fontId="2" type="noConversion"/>
  </si>
  <si>
    <t>医疗个人缴费</t>
    <phoneticPr fontId="2" type="noConversion"/>
  </si>
  <si>
    <t>单位名称</t>
    <phoneticPr fontId="2" type="noConversion"/>
  </si>
  <si>
    <t>缴费区县</t>
    <phoneticPr fontId="2" type="noConversion"/>
  </si>
  <si>
    <t>北京市海淀保险基金管理中心</t>
    <phoneticPr fontId="2" type="noConversion"/>
  </si>
  <si>
    <t>2018</t>
    <phoneticPr fontId="2" type="noConversion"/>
  </si>
  <si>
    <t>2019</t>
    <phoneticPr fontId="2" type="noConversion"/>
  </si>
  <si>
    <t>民族</t>
    <phoneticPr fontId="2" type="noConversion"/>
  </si>
  <si>
    <t>汉族</t>
    <phoneticPr fontId="2" type="noConversion"/>
  </si>
  <si>
    <t>参保单位</t>
    <phoneticPr fontId="2" type="noConversion"/>
  </si>
  <si>
    <t>参保区县</t>
    <phoneticPr fontId="2" type="noConversion"/>
  </si>
  <si>
    <t>缴费人员类别</t>
    <phoneticPr fontId="2" type="noConversion"/>
  </si>
  <si>
    <t>北京市海淀保险基金管理中心</t>
  </si>
  <si>
    <t>腾讯科技有限公司</t>
  </si>
  <si>
    <t>在职职工</t>
    <phoneticPr fontId="2" type="noConversion"/>
  </si>
  <si>
    <t>4年7个月</t>
    <phoneticPr fontId="2" type="noConversion"/>
  </si>
  <si>
    <t>缴费基数</t>
    <phoneticPr fontId="2" type="noConversion"/>
  </si>
  <si>
    <t>医疗参保人员类别</t>
    <phoneticPr fontId="2" type="noConversion"/>
  </si>
  <si>
    <t>养老保险实际缴费年限</t>
    <phoneticPr fontId="2" type="noConversion"/>
  </si>
  <si>
    <t>医疗保险实际缴费年限</t>
    <phoneticPr fontId="2" type="noConversion"/>
  </si>
  <si>
    <t>外埠农村动力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</si>
</sst>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7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rgb="FFCE917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49" fontId="1" fillId="0" borderId="1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177" fontId="4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6" fontId="5" fillId="0" borderId="1" xfId="0" applyNumberFormat="1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76" fontId="5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/>
    </xf>
    <xf numFmtId="49" fontId="6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5"/>
  <sheetViews>
    <sheetView tabSelected="1" topLeftCell="A79" workbookViewId="0">
      <selection activeCell="H92" sqref="H92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20.33203125" style="2" customWidth="1"/>
    <col min="4" max="4" width="18.5" style="2" customWidth="1"/>
    <col min="5" max="5" width="33.83203125" style="2" customWidth="1"/>
    <col min="6" max="7" width="11.1640625" style="2" bestFit="1" customWidth="1"/>
    <col min="8" max="8" width="12.5" style="2" bestFit="1" customWidth="1"/>
    <col min="9" max="9" width="11.1640625" style="2" bestFit="1" customWidth="1"/>
    <col min="10" max="10" width="12.5" style="2" bestFit="1" customWidth="1"/>
    <col min="11" max="11" width="13.83203125" style="2" bestFit="1" customWidth="1"/>
    <col min="12" max="13" width="11.1640625" style="2" bestFit="1" customWidth="1"/>
    <col min="14" max="14" width="12.5" style="2" bestFit="1" customWidth="1"/>
    <col min="15" max="15" width="11.1640625" style="2" bestFit="1" customWidth="1"/>
    <col min="16" max="16" width="15.1640625" style="2" bestFit="1" customWidth="1"/>
    <col min="17" max="17" width="12.5" style="2" bestFit="1" customWidth="1"/>
    <col min="18" max="18" width="15.1640625" style="2" bestFit="1" customWidth="1"/>
    <col min="19" max="19" width="11.1640625" style="2" bestFit="1" customWidth="1"/>
    <col min="20" max="20" width="11" style="2"/>
    <col min="21" max="21" width="23.1640625" style="2" customWidth="1"/>
    <col min="22" max="16384" width="11" style="2"/>
  </cols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18</v>
      </c>
      <c r="K1" s="3" t="s">
        <v>19</v>
      </c>
      <c r="L1" s="3"/>
      <c r="M1" s="3"/>
      <c r="N1" s="12" t="s">
        <v>37</v>
      </c>
      <c r="O1" s="4" t="s">
        <v>38</v>
      </c>
      <c r="P1" s="4" t="s">
        <v>39</v>
      </c>
      <c r="Q1" s="12" t="s">
        <v>40</v>
      </c>
      <c r="R1" s="12" t="s">
        <v>41</v>
      </c>
      <c r="S1" s="12" t="s">
        <v>42</v>
      </c>
      <c r="T1" s="3" t="s">
        <v>21</v>
      </c>
    </row>
    <row r="2" spans="1:20">
      <c r="A2" s="1" t="s">
        <v>32</v>
      </c>
      <c r="B2" s="1" t="s">
        <v>9</v>
      </c>
      <c r="C2" s="2" t="s">
        <v>10</v>
      </c>
      <c r="D2" s="2" t="s">
        <v>11</v>
      </c>
      <c r="E2" s="2">
        <v>19800</v>
      </c>
      <c r="F2" s="2">
        <v>12</v>
      </c>
      <c r="G2" s="2">
        <v>12</v>
      </c>
      <c r="H2" s="2">
        <v>2376</v>
      </c>
      <c r="I2" s="2">
        <v>2376</v>
      </c>
      <c r="J2" s="5">
        <v>48925.8923</v>
      </c>
      <c r="K2" s="13">
        <v>44102</v>
      </c>
      <c r="L2" s="3" t="str">
        <f>TEXT(K2,"yyyy-mm-dd")</f>
        <v>2020-09-28</v>
      </c>
      <c r="M2" s="3" t="s">
        <v>33</v>
      </c>
      <c r="N2" s="12" t="s">
        <v>20</v>
      </c>
      <c r="O2" s="12" t="s">
        <v>43</v>
      </c>
      <c r="P2" s="12">
        <v>15712917692</v>
      </c>
      <c r="Q2" s="12" t="s">
        <v>44</v>
      </c>
      <c r="R2" s="12">
        <v>15712917692</v>
      </c>
      <c r="S2" s="12" t="s">
        <v>45</v>
      </c>
      <c r="T2" s="3" t="s">
        <v>22</v>
      </c>
    </row>
    <row r="3" spans="1:20">
      <c r="J3" s="3"/>
      <c r="K3" s="13">
        <v>44103</v>
      </c>
      <c r="L3" s="3" t="str">
        <f t="shared" ref="L3:L5" si="0">TEXT(K3,"yyyy-mm-dd")</f>
        <v>2020-09-29</v>
      </c>
      <c r="M3" s="3" t="s">
        <v>34</v>
      </c>
    </row>
    <row r="4" spans="1:20">
      <c r="J4" s="3"/>
      <c r="K4" s="13">
        <v>44104</v>
      </c>
      <c r="L4" s="3" t="str">
        <f t="shared" si="0"/>
        <v>2020-09-30</v>
      </c>
      <c r="M4" s="3" t="s">
        <v>35</v>
      </c>
    </row>
    <row r="5" spans="1:20">
      <c r="A5" s="1" t="s">
        <v>12</v>
      </c>
      <c r="B5" s="1" t="s">
        <v>13</v>
      </c>
      <c r="E5" s="2" t="s">
        <v>26</v>
      </c>
      <c r="J5" s="3"/>
      <c r="K5" s="13">
        <v>44105</v>
      </c>
      <c r="L5" s="3" t="str">
        <f t="shared" si="0"/>
        <v>2020-10-01</v>
      </c>
      <c r="M5" s="3" t="s">
        <v>36</v>
      </c>
    </row>
    <row r="6" spans="1:20">
      <c r="A6" s="2" t="s">
        <v>14</v>
      </c>
      <c r="B6" s="6">
        <v>2020</v>
      </c>
      <c r="J6" s="3"/>
      <c r="K6" s="13"/>
      <c r="L6" s="3"/>
      <c r="M6" s="3"/>
    </row>
    <row r="7" spans="1:20">
      <c r="A7" s="14">
        <v>43851</v>
      </c>
      <c r="B7" s="15" t="s">
        <v>15</v>
      </c>
      <c r="C7" s="7">
        <v>4512</v>
      </c>
      <c r="D7" s="16" t="str">
        <f t="shared" ref="D7:D17" si="1">TEXT(A7,"mm-dd")</f>
        <v>01-21</v>
      </c>
      <c r="E7" s="2" t="s">
        <v>31</v>
      </c>
      <c r="J7" s="3"/>
      <c r="K7" s="13"/>
      <c r="L7" s="3"/>
      <c r="M7" s="3"/>
    </row>
    <row r="8" spans="1:20">
      <c r="A8" s="14">
        <v>43879</v>
      </c>
      <c r="B8" s="15" t="s">
        <v>15</v>
      </c>
      <c r="C8" s="7">
        <v>4512</v>
      </c>
      <c r="D8" s="16" t="str">
        <f t="shared" si="1"/>
        <v>02-18</v>
      </c>
      <c r="E8" s="2" t="s">
        <v>31</v>
      </c>
      <c r="J8" s="3"/>
      <c r="K8" s="13"/>
      <c r="L8" s="3"/>
      <c r="M8" s="3"/>
    </row>
    <row r="9" spans="1:20">
      <c r="A9" s="14">
        <v>43906</v>
      </c>
      <c r="B9" s="15" t="s">
        <v>15</v>
      </c>
      <c r="C9" s="7">
        <v>4512</v>
      </c>
      <c r="D9" s="16" t="str">
        <f t="shared" si="1"/>
        <v>03-16</v>
      </c>
      <c r="E9" s="2" t="s">
        <v>31</v>
      </c>
      <c r="J9" s="3"/>
      <c r="K9" s="13"/>
      <c r="L9" s="3"/>
      <c r="M9" s="3"/>
    </row>
    <row r="10" spans="1:20">
      <c r="A10" s="14">
        <v>43937</v>
      </c>
      <c r="B10" s="15" t="s">
        <v>15</v>
      </c>
      <c r="C10" s="7">
        <v>4512</v>
      </c>
      <c r="D10" s="16" t="str">
        <f t="shared" si="1"/>
        <v>04-16</v>
      </c>
      <c r="E10" s="2" t="s">
        <v>31</v>
      </c>
      <c r="J10" s="3"/>
      <c r="K10" s="13"/>
      <c r="L10" s="3"/>
      <c r="M10" s="3"/>
    </row>
    <row r="11" spans="1:20">
      <c r="A11" s="14">
        <v>43966</v>
      </c>
      <c r="B11" s="15" t="s">
        <v>15</v>
      </c>
      <c r="C11" s="7">
        <v>4512</v>
      </c>
      <c r="D11" s="16" t="str">
        <f t="shared" si="1"/>
        <v>05-15</v>
      </c>
      <c r="E11" s="2" t="s">
        <v>31</v>
      </c>
      <c r="J11" s="3"/>
      <c r="K11" s="13"/>
      <c r="L11" s="3"/>
      <c r="M11" s="3"/>
    </row>
    <row r="12" spans="1:20">
      <c r="A12" s="14">
        <v>43997</v>
      </c>
      <c r="B12" s="15" t="s">
        <v>15</v>
      </c>
      <c r="C12" s="7">
        <v>4512</v>
      </c>
      <c r="D12" s="16" t="str">
        <f t="shared" si="1"/>
        <v>06-15</v>
      </c>
      <c r="E12" s="2" t="s">
        <v>31</v>
      </c>
      <c r="F12" s="2">
        <v>54154</v>
      </c>
      <c r="J12" s="3"/>
      <c r="K12" s="13"/>
      <c r="L12" s="3"/>
      <c r="M12" s="3"/>
    </row>
    <row r="13" spans="1:20">
      <c r="A13" s="17">
        <v>44012</v>
      </c>
      <c r="B13" s="18" t="s">
        <v>16</v>
      </c>
      <c r="C13" s="7">
        <v>812.31</v>
      </c>
      <c r="D13" s="16" t="str">
        <f t="shared" si="1"/>
        <v>06-30</v>
      </c>
      <c r="E13" s="2" t="s">
        <v>31</v>
      </c>
      <c r="F13" s="2">
        <v>54966.31</v>
      </c>
      <c r="J13" s="3"/>
      <c r="K13" s="13"/>
      <c r="L13" s="3"/>
      <c r="M13" s="3"/>
    </row>
    <row r="14" spans="1:20">
      <c r="A14" s="14">
        <v>44034</v>
      </c>
      <c r="B14" s="15" t="s">
        <v>15</v>
      </c>
      <c r="C14" s="7">
        <v>4750</v>
      </c>
      <c r="D14" s="16" t="str">
        <f t="shared" si="1"/>
        <v>07-22</v>
      </c>
      <c r="E14" s="2" t="s">
        <v>31</v>
      </c>
      <c r="J14" s="3"/>
      <c r="K14" s="13"/>
      <c r="L14" s="3"/>
      <c r="M14" s="3"/>
    </row>
    <row r="15" spans="1:20">
      <c r="A15" s="14">
        <v>44032</v>
      </c>
      <c r="B15" s="15" t="s">
        <v>17</v>
      </c>
      <c r="C15" s="7">
        <v>4500</v>
      </c>
      <c r="D15" s="16" t="str">
        <f t="shared" si="1"/>
        <v>07-20</v>
      </c>
      <c r="E15" s="2" t="s">
        <v>31</v>
      </c>
    </row>
    <row r="16" spans="1:20">
      <c r="A16" s="14">
        <v>44061</v>
      </c>
      <c r="B16" s="15" t="s">
        <v>15</v>
      </c>
      <c r="C16" s="7">
        <v>4750</v>
      </c>
      <c r="D16" s="16" t="str">
        <f t="shared" si="1"/>
        <v>08-18</v>
      </c>
      <c r="E16" s="2" t="s">
        <v>31</v>
      </c>
    </row>
    <row r="17" spans="1:6">
      <c r="A17" s="14">
        <v>44090</v>
      </c>
      <c r="B17" s="15" t="s">
        <v>15</v>
      </c>
      <c r="C17" s="7">
        <v>4750</v>
      </c>
      <c r="D17" s="16" t="str">
        <f t="shared" si="1"/>
        <v>09-16</v>
      </c>
      <c r="E17" s="2" t="s">
        <v>31</v>
      </c>
    </row>
    <row r="20" spans="1:6">
      <c r="A20" s="8" t="s">
        <v>14</v>
      </c>
      <c r="B20" s="8">
        <v>2019</v>
      </c>
    </row>
    <row r="21" spans="1:6">
      <c r="A21" s="15">
        <v>43480</v>
      </c>
      <c r="B21" s="15" t="s">
        <v>15</v>
      </c>
      <c r="C21" s="7">
        <v>4320</v>
      </c>
      <c r="D21" s="16" t="str">
        <f t="shared" ref="D21:D30" si="2">TEXT(A21,"mm-dd")</f>
        <v>01-15</v>
      </c>
      <c r="E21" s="2" t="s">
        <v>31</v>
      </c>
    </row>
    <row r="22" spans="1:6">
      <c r="A22" s="15">
        <v>43511</v>
      </c>
      <c r="B22" s="15" t="s">
        <v>15</v>
      </c>
      <c r="C22" s="7">
        <v>4320</v>
      </c>
      <c r="D22" s="16" t="str">
        <f t="shared" si="2"/>
        <v>02-15</v>
      </c>
      <c r="E22" s="2" t="s">
        <v>31</v>
      </c>
    </row>
    <row r="23" spans="1:6">
      <c r="A23" s="15">
        <v>43539</v>
      </c>
      <c r="B23" s="15" t="s">
        <v>15</v>
      </c>
      <c r="C23" s="7">
        <v>4320</v>
      </c>
      <c r="D23" s="16" t="str">
        <f t="shared" si="2"/>
        <v>03-15</v>
      </c>
      <c r="E23" s="2" t="s">
        <v>31</v>
      </c>
    </row>
    <row r="24" spans="1:6">
      <c r="A24" s="15">
        <v>43570</v>
      </c>
      <c r="B24" s="15" t="s">
        <v>15</v>
      </c>
      <c r="C24" s="7">
        <v>4320</v>
      </c>
      <c r="D24" s="16" t="str">
        <f t="shared" si="2"/>
        <v>04-15</v>
      </c>
      <c r="E24" s="2" t="s">
        <v>31</v>
      </c>
    </row>
    <row r="25" spans="1:6">
      <c r="A25" s="15">
        <v>43607</v>
      </c>
      <c r="B25" s="15" t="s">
        <v>15</v>
      </c>
      <c r="C25" s="7">
        <v>4320</v>
      </c>
      <c r="D25" s="16" t="str">
        <f t="shared" si="2"/>
        <v>05-22</v>
      </c>
      <c r="E25" s="2" t="s">
        <v>31</v>
      </c>
    </row>
    <row r="26" spans="1:6">
      <c r="A26" s="15">
        <v>43634</v>
      </c>
      <c r="B26" s="15" t="s">
        <v>15</v>
      </c>
      <c r="C26" s="7">
        <v>4320</v>
      </c>
      <c r="D26" s="16" t="str">
        <f t="shared" si="2"/>
        <v>06-18</v>
      </c>
      <c r="E26" s="2" t="s">
        <v>31</v>
      </c>
      <c r="F26" s="2">
        <v>206815.894</v>
      </c>
    </row>
    <row r="27" spans="1:6">
      <c r="A27" s="18">
        <v>43646</v>
      </c>
      <c r="B27" s="18" t="s">
        <v>16</v>
      </c>
      <c r="C27" s="7">
        <v>3102.2384099999999</v>
      </c>
      <c r="D27" s="16" t="str">
        <f t="shared" si="2"/>
        <v>06-30</v>
      </c>
      <c r="E27" s="2" t="s">
        <v>31</v>
      </c>
      <c r="F27" s="2">
        <v>209918.13200000001</v>
      </c>
    </row>
    <row r="28" spans="1:6">
      <c r="A28" s="15">
        <v>43662</v>
      </c>
      <c r="B28" s="15" t="s">
        <v>15</v>
      </c>
      <c r="C28" s="7">
        <v>4512</v>
      </c>
      <c r="D28" s="16" t="str">
        <f t="shared" si="2"/>
        <v>07-16</v>
      </c>
      <c r="E28" s="2" t="s">
        <v>31</v>
      </c>
    </row>
    <row r="29" spans="1:6">
      <c r="A29" s="15">
        <v>43693</v>
      </c>
      <c r="B29" s="15" t="s">
        <v>15</v>
      </c>
      <c r="C29" s="7">
        <v>4512</v>
      </c>
      <c r="D29" s="16" t="str">
        <f t="shared" si="2"/>
        <v>08-16</v>
      </c>
      <c r="E29" s="2" t="s">
        <v>31</v>
      </c>
    </row>
    <row r="30" spans="1:6">
      <c r="A30" s="15">
        <v>43699</v>
      </c>
      <c r="B30" s="15" t="s">
        <v>17</v>
      </c>
      <c r="C30" s="16">
        <v>218932.13200000001</v>
      </c>
      <c r="D30" s="16" t="str">
        <f t="shared" si="2"/>
        <v>08-22</v>
      </c>
      <c r="E30" s="2" t="s">
        <v>31</v>
      </c>
      <c r="F30" s="2">
        <v>10</v>
      </c>
    </row>
    <row r="31" spans="1:6">
      <c r="A31" s="15">
        <v>43724</v>
      </c>
      <c r="B31" s="15" t="s">
        <v>15</v>
      </c>
      <c r="C31" s="7">
        <v>4512</v>
      </c>
      <c r="D31" s="16" t="str">
        <f>TEXT(A31,"mm-dd")</f>
        <v>09-16</v>
      </c>
      <c r="E31" s="2" t="s">
        <v>31</v>
      </c>
    </row>
    <row r="32" spans="1:6">
      <c r="A32" s="15">
        <v>43753</v>
      </c>
      <c r="B32" s="15" t="s">
        <v>15</v>
      </c>
      <c r="C32" s="7">
        <v>4512</v>
      </c>
      <c r="D32" s="16" t="str">
        <f>TEXT(A32,"mm-dd")</f>
        <v>10-15</v>
      </c>
      <c r="E32" s="2" t="s">
        <v>31</v>
      </c>
    </row>
    <row r="33" spans="1:6">
      <c r="A33" s="15">
        <v>43784</v>
      </c>
      <c r="B33" s="15" t="s">
        <v>15</v>
      </c>
      <c r="C33" s="7">
        <v>4512</v>
      </c>
      <c r="D33" s="16" t="str">
        <f>TEXT(A33,"mm-dd")</f>
        <v>11-15</v>
      </c>
      <c r="E33" s="2" t="s">
        <v>31</v>
      </c>
    </row>
    <row r="34" spans="1:6">
      <c r="A34" s="15">
        <v>43815</v>
      </c>
      <c r="B34" s="15" t="s">
        <v>15</v>
      </c>
      <c r="C34" s="7">
        <v>4512</v>
      </c>
      <c r="D34" s="16" t="str">
        <f>TEXT(A34,"mm-dd")</f>
        <v>12-16</v>
      </c>
      <c r="E34" s="2" t="s">
        <v>31</v>
      </c>
    </row>
    <row r="37" spans="1:6">
      <c r="A37" s="8" t="s">
        <v>14</v>
      </c>
      <c r="B37" s="8">
        <v>2018</v>
      </c>
    </row>
    <row r="38" spans="1:6">
      <c r="A38" s="15">
        <v>43115</v>
      </c>
      <c r="B38" s="15" t="s">
        <v>15</v>
      </c>
      <c r="C38" s="7">
        <v>3840</v>
      </c>
      <c r="D38" s="16" t="str">
        <f t="shared" ref="D38:D50" si="3">TEXT(A38,"mm-dd")</f>
        <v>01-15</v>
      </c>
      <c r="E38" s="2" t="s">
        <v>31</v>
      </c>
    </row>
    <row r="39" spans="1:6">
      <c r="A39" s="15">
        <v>43153</v>
      </c>
      <c r="B39" s="15" t="s">
        <v>15</v>
      </c>
      <c r="C39" s="7">
        <v>3840</v>
      </c>
      <c r="D39" s="16" t="str">
        <f t="shared" si="3"/>
        <v>02-22</v>
      </c>
      <c r="E39" s="2" t="s">
        <v>31</v>
      </c>
    </row>
    <row r="40" spans="1:6">
      <c r="A40" s="15">
        <v>43179</v>
      </c>
      <c r="B40" s="15" t="s">
        <v>15</v>
      </c>
      <c r="C40" s="7">
        <v>3840</v>
      </c>
      <c r="D40" s="16" t="str">
        <f t="shared" si="3"/>
        <v>03-20</v>
      </c>
      <c r="E40" s="2" t="s">
        <v>31</v>
      </c>
    </row>
    <row r="41" spans="1:6">
      <c r="A41" s="15">
        <v>43206</v>
      </c>
      <c r="B41" s="15" t="s">
        <v>15</v>
      </c>
      <c r="C41" s="7">
        <v>3840</v>
      </c>
      <c r="D41" s="16" t="str">
        <f t="shared" si="3"/>
        <v>04-16</v>
      </c>
      <c r="E41" s="2" t="s">
        <v>31</v>
      </c>
    </row>
    <row r="42" spans="1:6">
      <c r="A42" s="15">
        <v>43235</v>
      </c>
      <c r="B42" s="15" t="s">
        <v>15</v>
      </c>
      <c r="C42" s="7">
        <v>3840</v>
      </c>
      <c r="D42" s="16" t="str">
        <f t="shared" si="3"/>
        <v>05-15</v>
      </c>
      <c r="E42" s="2" t="s">
        <v>31</v>
      </c>
    </row>
    <row r="43" spans="1:6">
      <c r="A43" s="15">
        <v>43266</v>
      </c>
      <c r="B43" s="15" t="s">
        <v>15</v>
      </c>
      <c r="C43" s="7">
        <v>3840</v>
      </c>
      <c r="D43" s="16" t="str">
        <f t="shared" si="3"/>
        <v>06-15</v>
      </c>
      <c r="E43" s="2" t="s">
        <v>31</v>
      </c>
      <c r="F43" s="2">
        <v>152685.60999999999</v>
      </c>
    </row>
    <row r="44" spans="1:6">
      <c r="A44" s="18">
        <v>43281</v>
      </c>
      <c r="B44" s="18" t="s">
        <v>16</v>
      </c>
      <c r="C44" s="7">
        <v>2290.28415</v>
      </c>
      <c r="D44" s="16" t="str">
        <f t="shared" si="3"/>
        <v>06-30</v>
      </c>
      <c r="E44" s="2" t="s">
        <v>31</v>
      </c>
      <c r="F44" s="2">
        <v>154975.894</v>
      </c>
    </row>
    <row r="45" spans="1:6">
      <c r="A45" s="15">
        <v>43297</v>
      </c>
      <c r="B45" s="15" t="s">
        <v>15</v>
      </c>
      <c r="C45" s="7">
        <v>4320</v>
      </c>
      <c r="D45" s="16" t="str">
        <f t="shared" si="3"/>
        <v>07-16</v>
      </c>
      <c r="E45" s="2" t="s">
        <v>31</v>
      </c>
    </row>
    <row r="46" spans="1:6">
      <c r="A46" s="15">
        <v>43327</v>
      </c>
      <c r="B46" s="15" t="s">
        <v>15</v>
      </c>
      <c r="C46" s="7">
        <v>4320</v>
      </c>
      <c r="D46" s="16" t="str">
        <f t="shared" si="3"/>
        <v>08-15</v>
      </c>
      <c r="E46" s="2" t="s">
        <v>31</v>
      </c>
    </row>
    <row r="47" spans="1:6">
      <c r="A47" s="15">
        <v>43361</v>
      </c>
      <c r="B47" s="15" t="s">
        <v>15</v>
      </c>
      <c r="C47" s="7">
        <v>4320</v>
      </c>
      <c r="D47" s="16" t="str">
        <f t="shared" si="3"/>
        <v>09-18</v>
      </c>
      <c r="E47" s="2" t="s">
        <v>31</v>
      </c>
    </row>
    <row r="48" spans="1:6">
      <c r="A48" s="15">
        <v>43388</v>
      </c>
      <c r="B48" s="15" t="s">
        <v>15</v>
      </c>
      <c r="C48" s="7">
        <v>4320</v>
      </c>
      <c r="D48" s="16" t="str">
        <f t="shared" si="3"/>
        <v>10-15</v>
      </c>
      <c r="E48" s="2" t="s">
        <v>31</v>
      </c>
    </row>
    <row r="49" spans="1:6">
      <c r="A49" s="15">
        <v>43419</v>
      </c>
      <c r="B49" s="15" t="s">
        <v>15</v>
      </c>
      <c r="C49" s="7">
        <v>4320</v>
      </c>
      <c r="D49" s="16" t="str">
        <f t="shared" si="3"/>
        <v>11-15</v>
      </c>
      <c r="E49" s="2" t="s">
        <v>31</v>
      </c>
    </row>
    <row r="50" spans="1:6">
      <c r="A50" s="15">
        <v>43452</v>
      </c>
      <c r="B50" s="15" t="s">
        <v>15</v>
      </c>
      <c r="C50" s="7">
        <v>4320</v>
      </c>
      <c r="D50" s="16" t="str">
        <f t="shared" si="3"/>
        <v>12-18</v>
      </c>
      <c r="E50" s="2" t="s">
        <v>31</v>
      </c>
    </row>
    <row r="51" spans="1:6">
      <c r="A51" s="16"/>
      <c r="B51" s="2"/>
    </row>
    <row r="53" spans="1:6">
      <c r="A53" s="8" t="s">
        <v>14</v>
      </c>
      <c r="B53" s="8">
        <v>2017</v>
      </c>
    </row>
    <row r="54" spans="1:6">
      <c r="A54" s="15">
        <v>42751</v>
      </c>
      <c r="B54" s="15" t="s">
        <v>15</v>
      </c>
      <c r="C54" s="7">
        <v>3484</v>
      </c>
      <c r="D54" s="16" t="str">
        <f t="shared" ref="D54:D66" si="4">TEXT(A54,"mm-dd")</f>
        <v>01-16</v>
      </c>
      <c r="E54" s="2" t="s">
        <v>31</v>
      </c>
    </row>
    <row r="55" spans="1:6">
      <c r="A55" s="15">
        <v>42781</v>
      </c>
      <c r="B55" s="15" t="s">
        <v>15</v>
      </c>
      <c r="C55" s="7">
        <v>3484</v>
      </c>
      <c r="D55" s="16" t="str">
        <f t="shared" si="4"/>
        <v>02-15</v>
      </c>
      <c r="E55" s="2" t="s">
        <v>31</v>
      </c>
    </row>
    <row r="56" spans="1:6">
      <c r="A56" s="15">
        <v>42809</v>
      </c>
      <c r="B56" s="15" t="s">
        <v>15</v>
      </c>
      <c r="C56" s="7">
        <v>3484</v>
      </c>
      <c r="D56" s="16" t="str">
        <f t="shared" si="4"/>
        <v>03-15</v>
      </c>
      <c r="E56" s="2" t="s">
        <v>31</v>
      </c>
    </row>
    <row r="57" spans="1:6">
      <c r="A57" s="15">
        <v>42843</v>
      </c>
      <c r="B57" s="15" t="s">
        <v>15</v>
      </c>
      <c r="C57" s="7">
        <v>3484</v>
      </c>
      <c r="D57" s="16" t="str">
        <f t="shared" si="4"/>
        <v>04-18</v>
      </c>
      <c r="E57" s="2" t="s">
        <v>31</v>
      </c>
    </row>
    <row r="58" spans="1:6">
      <c r="A58" s="15">
        <v>42873</v>
      </c>
      <c r="B58" s="15" t="s">
        <v>15</v>
      </c>
      <c r="C58" s="7">
        <v>3484</v>
      </c>
      <c r="D58" s="16" t="str">
        <f t="shared" si="4"/>
        <v>05-18</v>
      </c>
      <c r="E58" s="2" t="s">
        <v>31</v>
      </c>
    </row>
    <row r="59" spans="1:6">
      <c r="A59" s="15">
        <v>42901</v>
      </c>
      <c r="B59" s="15" t="s">
        <v>15</v>
      </c>
      <c r="C59" s="7">
        <v>3484</v>
      </c>
      <c r="D59" s="16" t="str">
        <f t="shared" si="4"/>
        <v>06-15</v>
      </c>
      <c r="E59" s="2" t="s">
        <v>31</v>
      </c>
      <c r="F59" s="2">
        <v>106286.75</v>
      </c>
    </row>
    <row r="60" spans="1:6">
      <c r="A60" s="18">
        <v>42916</v>
      </c>
      <c r="B60" s="18" t="s">
        <v>16</v>
      </c>
      <c r="C60" s="7">
        <v>318.86025000000001</v>
      </c>
      <c r="D60" s="16" t="str">
        <f t="shared" si="4"/>
        <v>06-30</v>
      </c>
      <c r="E60" s="2" t="s">
        <v>31</v>
      </c>
      <c r="F60" s="2">
        <v>106605.61</v>
      </c>
    </row>
    <row r="61" spans="1:6">
      <c r="A61" s="15">
        <v>42934</v>
      </c>
      <c r="B61" s="15" t="s">
        <v>15</v>
      </c>
      <c r="C61" s="7">
        <v>3840</v>
      </c>
      <c r="D61" s="16" t="str">
        <f t="shared" si="4"/>
        <v>07-18</v>
      </c>
      <c r="E61" s="2" t="s">
        <v>31</v>
      </c>
    </row>
    <row r="62" spans="1:6">
      <c r="A62" s="15">
        <v>42965</v>
      </c>
      <c r="B62" s="15" t="s">
        <v>15</v>
      </c>
      <c r="C62" s="7">
        <v>3840</v>
      </c>
      <c r="D62" s="16" t="str">
        <f t="shared" si="4"/>
        <v>08-18</v>
      </c>
      <c r="E62" s="2" t="s">
        <v>31</v>
      </c>
    </row>
    <row r="63" spans="1:6">
      <c r="A63" s="15">
        <v>42993</v>
      </c>
      <c r="B63" s="15" t="s">
        <v>15</v>
      </c>
      <c r="C63" s="7">
        <v>3840</v>
      </c>
      <c r="D63" s="16" t="str">
        <f t="shared" si="4"/>
        <v>09-15</v>
      </c>
      <c r="E63" s="2" t="s">
        <v>31</v>
      </c>
    </row>
    <row r="64" spans="1:6">
      <c r="A64" s="15">
        <v>43026</v>
      </c>
      <c r="B64" s="15" t="s">
        <v>15</v>
      </c>
      <c r="C64" s="7">
        <v>3840</v>
      </c>
      <c r="D64" s="16" t="str">
        <f t="shared" si="4"/>
        <v>10-18</v>
      </c>
      <c r="E64" s="2" t="s">
        <v>31</v>
      </c>
    </row>
    <row r="65" spans="1:6">
      <c r="A65" s="15">
        <v>43054</v>
      </c>
      <c r="B65" s="15" t="s">
        <v>15</v>
      </c>
      <c r="C65" s="7">
        <v>3840</v>
      </c>
      <c r="D65" s="16" t="str">
        <f t="shared" si="4"/>
        <v>11-15</v>
      </c>
      <c r="E65" s="2" t="s">
        <v>31</v>
      </c>
    </row>
    <row r="66" spans="1:6">
      <c r="A66" s="15">
        <v>43085</v>
      </c>
      <c r="B66" s="15" t="s">
        <v>15</v>
      </c>
      <c r="C66" s="7">
        <v>3840</v>
      </c>
      <c r="D66" s="16" t="str">
        <f t="shared" si="4"/>
        <v>12-16</v>
      </c>
      <c r="E66" s="2" t="s">
        <v>31</v>
      </c>
    </row>
    <row r="69" spans="1:6">
      <c r="A69" s="8" t="s">
        <v>14</v>
      </c>
      <c r="B69" s="8">
        <v>2016</v>
      </c>
    </row>
    <row r="70" spans="1:6">
      <c r="A70" s="15">
        <v>42384</v>
      </c>
      <c r="B70" s="15" t="s">
        <v>15</v>
      </c>
      <c r="C70" s="7">
        <v>2560</v>
      </c>
      <c r="D70" s="16" t="str">
        <f t="shared" ref="D70:D82" si="5">TEXT(A70,"mm-dd")</f>
        <v>01-15</v>
      </c>
      <c r="E70" s="2" t="s">
        <v>31</v>
      </c>
    </row>
    <row r="71" spans="1:6">
      <c r="A71" s="15">
        <v>42415</v>
      </c>
      <c r="B71" s="15" t="s">
        <v>15</v>
      </c>
      <c r="C71" s="7">
        <v>2560</v>
      </c>
      <c r="D71" s="16" t="str">
        <f t="shared" si="5"/>
        <v>02-15</v>
      </c>
      <c r="E71" s="2" t="s">
        <v>31</v>
      </c>
    </row>
    <row r="72" spans="1:6">
      <c r="A72" s="15">
        <v>42444</v>
      </c>
      <c r="B72" s="15" t="s">
        <v>15</v>
      </c>
      <c r="C72" s="7">
        <v>2560</v>
      </c>
      <c r="D72" s="16" t="str">
        <f t="shared" si="5"/>
        <v>03-15</v>
      </c>
      <c r="E72" s="2" t="s">
        <v>31</v>
      </c>
    </row>
    <row r="73" spans="1:6">
      <c r="A73" s="15">
        <v>42475</v>
      </c>
      <c r="B73" s="15" t="s">
        <v>15</v>
      </c>
      <c r="C73" s="7">
        <v>2560</v>
      </c>
      <c r="D73" s="16" t="str">
        <f t="shared" si="5"/>
        <v>04-15</v>
      </c>
      <c r="E73" s="2" t="s">
        <v>31</v>
      </c>
    </row>
    <row r="74" spans="1:6">
      <c r="A74" s="15">
        <v>42508</v>
      </c>
      <c r="B74" s="15" t="s">
        <v>15</v>
      </c>
      <c r="C74" s="7">
        <v>2560</v>
      </c>
      <c r="D74" s="16" t="str">
        <f t="shared" si="5"/>
        <v>05-18</v>
      </c>
      <c r="E74" s="2" t="s">
        <v>31</v>
      </c>
    </row>
    <row r="75" spans="1:6">
      <c r="A75" s="15">
        <v>42536</v>
      </c>
      <c r="B75" s="15" t="s">
        <v>15</v>
      </c>
      <c r="C75" s="7">
        <v>2560</v>
      </c>
      <c r="D75" s="16" t="str">
        <f t="shared" si="5"/>
        <v>06-15</v>
      </c>
      <c r="E75" s="2" t="s">
        <v>31</v>
      </c>
      <c r="F75" s="2">
        <v>64285.8923</v>
      </c>
    </row>
    <row r="76" spans="1:6">
      <c r="A76" s="18">
        <v>42551</v>
      </c>
      <c r="B76" s="18" t="s">
        <v>16</v>
      </c>
      <c r="C76" s="7">
        <v>192.857677</v>
      </c>
      <c r="D76" s="16" t="str">
        <f t="shared" si="5"/>
        <v>06-30</v>
      </c>
      <c r="E76" s="2" t="s">
        <v>31</v>
      </c>
      <c r="F76" s="2">
        <v>64478.75</v>
      </c>
    </row>
    <row r="77" spans="1:6">
      <c r="A77" s="15">
        <v>42566</v>
      </c>
      <c r="B77" s="15" t="s">
        <v>15</v>
      </c>
      <c r="C77" s="7">
        <v>3484</v>
      </c>
      <c r="D77" s="16" t="str">
        <f t="shared" si="5"/>
        <v>07-15</v>
      </c>
      <c r="E77" s="2" t="s">
        <v>31</v>
      </c>
    </row>
    <row r="78" spans="1:6">
      <c r="A78" s="15">
        <v>42600</v>
      </c>
      <c r="B78" s="15" t="s">
        <v>15</v>
      </c>
      <c r="C78" s="7">
        <v>3484</v>
      </c>
      <c r="D78" s="16" t="str">
        <f t="shared" si="5"/>
        <v>08-18</v>
      </c>
      <c r="E78" s="2" t="s">
        <v>31</v>
      </c>
    </row>
    <row r="79" spans="1:6">
      <c r="A79" s="15">
        <v>42625</v>
      </c>
      <c r="B79" s="15" t="s">
        <v>15</v>
      </c>
      <c r="C79" s="7">
        <v>3484</v>
      </c>
      <c r="D79" s="16" t="str">
        <f t="shared" si="5"/>
        <v>09-12</v>
      </c>
      <c r="E79" s="2" t="s">
        <v>31</v>
      </c>
    </row>
    <row r="80" spans="1:6">
      <c r="A80" s="15">
        <v>42655</v>
      </c>
      <c r="B80" s="15" t="s">
        <v>15</v>
      </c>
      <c r="C80" s="7">
        <v>3484</v>
      </c>
      <c r="D80" s="16" t="str">
        <f t="shared" si="5"/>
        <v>10-12</v>
      </c>
      <c r="E80" s="2" t="s">
        <v>31</v>
      </c>
    </row>
    <row r="81" spans="1:20">
      <c r="A81" s="15">
        <v>42689</v>
      </c>
      <c r="B81" s="15" t="s">
        <v>15</v>
      </c>
      <c r="C81" s="7">
        <v>3484</v>
      </c>
      <c r="D81" s="16" t="str">
        <f t="shared" si="5"/>
        <v>11-15</v>
      </c>
      <c r="E81" s="2" t="s">
        <v>31</v>
      </c>
    </row>
    <row r="82" spans="1:20">
      <c r="A82" s="15">
        <v>42720</v>
      </c>
      <c r="B82" s="15" t="s">
        <v>15</v>
      </c>
      <c r="C82" s="7">
        <v>3484</v>
      </c>
      <c r="D82" s="16" t="str">
        <f t="shared" si="5"/>
        <v>12-16</v>
      </c>
      <c r="E82" s="2" t="s">
        <v>31</v>
      </c>
    </row>
    <row r="88" spans="1:20">
      <c r="A88" s="2" t="s">
        <v>23</v>
      </c>
      <c r="B88" s="2" t="s">
        <v>25</v>
      </c>
      <c r="C88" s="12" t="s">
        <v>27</v>
      </c>
      <c r="D88" s="2" t="s">
        <v>66</v>
      </c>
      <c r="E88" s="12" t="s">
        <v>28</v>
      </c>
      <c r="F88" s="2" t="s">
        <v>29</v>
      </c>
      <c r="G88" s="2" t="s">
        <v>68</v>
      </c>
      <c r="H88" s="2" t="s">
        <v>69</v>
      </c>
      <c r="I88" s="2" t="s">
        <v>70</v>
      </c>
      <c r="J88" s="2" t="s">
        <v>76</v>
      </c>
      <c r="K88" s="2" t="s">
        <v>77</v>
      </c>
      <c r="L88" s="2" t="s">
        <v>78</v>
      </c>
      <c r="M88" s="2" t="s">
        <v>75</v>
      </c>
    </row>
    <row r="89" spans="1:20">
      <c r="A89" s="19" t="s">
        <v>24</v>
      </c>
      <c r="B89" s="6">
        <v>2121</v>
      </c>
      <c r="C89" s="12" t="s">
        <v>20</v>
      </c>
      <c r="D89" s="6" t="s">
        <v>67</v>
      </c>
      <c r="E89" s="12" t="s">
        <v>30</v>
      </c>
      <c r="F89" s="6">
        <v>3231123</v>
      </c>
      <c r="G89" s="2" t="s">
        <v>72</v>
      </c>
      <c r="H89" s="2" t="s">
        <v>71</v>
      </c>
      <c r="I89" s="2" t="s">
        <v>79</v>
      </c>
      <c r="J89" s="2" t="s">
        <v>73</v>
      </c>
      <c r="K89" s="2" t="s">
        <v>74</v>
      </c>
      <c r="L89" s="2" t="s">
        <v>74</v>
      </c>
      <c r="M89" s="2">
        <v>30000</v>
      </c>
    </row>
    <row r="92" spans="1:20">
      <c r="A92" s="1" t="s">
        <v>12</v>
      </c>
      <c r="C92" s="2" t="s">
        <v>61</v>
      </c>
      <c r="D92" s="2" t="s">
        <v>62</v>
      </c>
      <c r="E92" s="1" t="s">
        <v>46</v>
      </c>
      <c r="F92" s="1" t="s">
        <v>47</v>
      </c>
      <c r="G92" s="1" t="s">
        <v>48</v>
      </c>
      <c r="H92" s="1" t="s">
        <v>49</v>
      </c>
      <c r="I92" s="1" t="s">
        <v>50</v>
      </c>
      <c r="J92" s="1" t="s">
        <v>52</v>
      </c>
      <c r="K92" s="1" t="s">
        <v>53</v>
      </c>
      <c r="L92" s="1" t="s">
        <v>51</v>
      </c>
      <c r="M92" s="1" t="s">
        <v>54</v>
      </c>
      <c r="N92" s="1" t="s">
        <v>55</v>
      </c>
      <c r="O92" s="1" t="s">
        <v>56</v>
      </c>
      <c r="P92" s="1" t="s">
        <v>57</v>
      </c>
      <c r="Q92" s="1" t="s">
        <v>58</v>
      </c>
      <c r="R92" s="1" t="s">
        <v>59</v>
      </c>
      <c r="S92" s="1" t="s">
        <v>60</v>
      </c>
      <c r="T92" s="1"/>
    </row>
    <row r="93" spans="1:20">
      <c r="A93" s="2" t="s">
        <v>14</v>
      </c>
      <c r="B93" s="6">
        <v>2020</v>
      </c>
    </row>
    <row r="94" spans="1:20">
      <c r="A94" s="14">
        <v>43851</v>
      </c>
      <c r="B94" s="16" t="str">
        <f>TEXT(A94,"yyyy-mm")</f>
        <v>2020-01</v>
      </c>
      <c r="C94" s="2" t="s">
        <v>31</v>
      </c>
      <c r="D94" s="2" t="s">
        <v>63</v>
      </c>
      <c r="E94" s="7">
        <v>30000</v>
      </c>
      <c r="F94" s="16">
        <v>3233</v>
      </c>
      <c r="G94" s="2">
        <v>1400</v>
      </c>
      <c r="H94" s="7">
        <v>30000</v>
      </c>
      <c r="I94" s="16">
        <v>144</v>
      </c>
      <c r="J94" s="2">
        <v>0</v>
      </c>
      <c r="K94" s="7">
        <v>30000</v>
      </c>
      <c r="L94" s="16">
        <v>50</v>
      </c>
      <c r="M94" s="2">
        <v>0</v>
      </c>
      <c r="N94" s="7">
        <v>30000</v>
      </c>
      <c r="O94" s="16">
        <v>0</v>
      </c>
      <c r="P94" s="2">
        <v>0</v>
      </c>
      <c r="Q94" s="9">
        <v>30000</v>
      </c>
      <c r="R94" s="10">
        <v>2300</v>
      </c>
      <c r="S94" s="11">
        <v>400</v>
      </c>
    </row>
    <row r="95" spans="1:20">
      <c r="A95" s="14">
        <v>43879</v>
      </c>
      <c r="B95" s="16" t="str">
        <f t="shared" ref="B95:B105" si="6">TEXT(A95,"yyyy-mm")</f>
        <v>2020-02</v>
      </c>
      <c r="C95" s="2" t="s">
        <v>31</v>
      </c>
      <c r="D95" s="2" t="s">
        <v>63</v>
      </c>
      <c r="E95" s="7">
        <v>30001</v>
      </c>
      <c r="F95" s="16">
        <v>3234</v>
      </c>
      <c r="G95" s="2">
        <v>1400</v>
      </c>
      <c r="H95" s="7">
        <v>30000</v>
      </c>
      <c r="I95" s="16">
        <v>144</v>
      </c>
      <c r="J95" s="2">
        <v>0</v>
      </c>
      <c r="K95" s="7">
        <v>30000</v>
      </c>
      <c r="L95" s="16">
        <v>50</v>
      </c>
      <c r="M95" s="2">
        <v>0</v>
      </c>
      <c r="N95" s="7">
        <v>30000</v>
      </c>
      <c r="O95" s="16">
        <v>0</v>
      </c>
      <c r="P95" s="2">
        <v>0</v>
      </c>
      <c r="Q95" s="9">
        <v>30000</v>
      </c>
      <c r="R95" s="10">
        <v>2300</v>
      </c>
      <c r="S95" s="11">
        <v>400</v>
      </c>
    </row>
    <row r="96" spans="1:20">
      <c r="A96" s="14">
        <v>43906</v>
      </c>
      <c r="B96" s="16" t="str">
        <f t="shared" si="6"/>
        <v>2020-03</v>
      </c>
      <c r="C96" s="2" t="s">
        <v>31</v>
      </c>
      <c r="D96" s="2" t="s">
        <v>63</v>
      </c>
      <c r="E96" s="7">
        <v>30002</v>
      </c>
      <c r="F96" s="16">
        <v>3235</v>
      </c>
      <c r="G96" s="2">
        <v>1400</v>
      </c>
      <c r="H96" s="7">
        <v>30000</v>
      </c>
      <c r="I96" s="16">
        <v>144</v>
      </c>
      <c r="J96" s="2">
        <v>0</v>
      </c>
      <c r="K96" s="7">
        <v>30000</v>
      </c>
      <c r="L96" s="16">
        <v>50</v>
      </c>
      <c r="M96" s="2">
        <v>0</v>
      </c>
      <c r="N96" s="7">
        <v>30000</v>
      </c>
      <c r="O96" s="16">
        <v>0</v>
      </c>
      <c r="P96" s="2">
        <v>0</v>
      </c>
      <c r="Q96" s="9">
        <v>30000</v>
      </c>
      <c r="R96" s="10">
        <v>2300</v>
      </c>
      <c r="S96" s="11">
        <v>400</v>
      </c>
    </row>
    <row r="97" spans="1:19">
      <c r="A97" s="14">
        <v>43937</v>
      </c>
      <c r="B97" s="16" t="str">
        <f t="shared" si="6"/>
        <v>2020-04</v>
      </c>
      <c r="C97" s="2" t="s">
        <v>31</v>
      </c>
      <c r="D97" s="2" t="s">
        <v>63</v>
      </c>
      <c r="E97" s="7">
        <v>30003</v>
      </c>
      <c r="F97" s="16">
        <v>3236</v>
      </c>
      <c r="G97" s="2">
        <v>1400</v>
      </c>
      <c r="H97" s="7">
        <v>30000</v>
      </c>
      <c r="I97" s="16">
        <v>144</v>
      </c>
      <c r="J97" s="2">
        <v>0</v>
      </c>
      <c r="K97" s="7"/>
      <c r="L97" s="16"/>
      <c r="N97" s="7">
        <v>30000</v>
      </c>
      <c r="O97" s="16">
        <v>0</v>
      </c>
      <c r="P97" s="2">
        <v>0</v>
      </c>
      <c r="Q97" s="9">
        <v>30000</v>
      </c>
      <c r="R97" s="10">
        <v>2300</v>
      </c>
      <c r="S97" s="11">
        <v>400</v>
      </c>
    </row>
    <row r="98" spans="1:19">
      <c r="A98" s="14">
        <v>43966</v>
      </c>
      <c r="B98" s="16" t="str">
        <f t="shared" si="6"/>
        <v>2020-05</v>
      </c>
      <c r="C98" s="2" t="s">
        <v>31</v>
      </c>
      <c r="D98" s="2" t="s">
        <v>63</v>
      </c>
      <c r="E98" s="7">
        <v>30004</v>
      </c>
      <c r="F98" s="16">
        <v>3237</v>
      </c>
      <c r="G98" s="2">
        <v>1400</v>
      </c>
      <c r="H98" s="7">
        <v>30000</v>
      </c>
      <c r="I98" s="16">
        <v>144</v>
      </c>
      <c r="J98" s="2">
        <v>0</v>
      </c>
      <c r="K98" s="7"/>
      <c r="L98" s="16"/>
      <c r="N98" s="7">
        <v>30000</v>
      </c>
      <c r="O98" s="16">
        <v>0</v>
      </c>
      <c r="P98" s="2">
        <v>0</v>
      </c>
      <c r="Q98" s="9">
        <v>30000</v>
      </c>
      <c r="R98" s="10">
        <v>2300</v>
      </c>
      <c r="S98" s="11">
        <v>400</v>
      </c>
    </row>
    <row r="99" spans="1:19">
      <c r="A99" s="14">
        <v>43997</v>
      </c>
      <c r="B99" s="16" t="str">
        <f t="shared" si="6"/>
        <v>2020-06</v>
      </c>
      <c r="C99" s="2" t="s">
        <v>31</v>
      </c>
      <c r="D99" s="2" t="s">
        <v>63</v>
      </c>
      <c r="E99" s="7">
        <v>30005</v>
      </c>
      <c r="F99" s="16">
        <v>3238</v>
      </c>
      <c r="G99" s="2">
        <v>1400</v>
      </c>
      <c r="H99" s="7">
        <v>30000</v>
      </c>
      <c r="I99" s="16">
        <v>144</v>
      </c>
      <c r="J99" s="2">
        <v>0</v>
      </c>
      <c r="K99" s="7"/>
      <c r="L99" s="16"/>
      <c r="N99" s="7">
        <v>30000</v>
      </c>
      <c r="O99" s="16">
        <v>0</v>
      </c>
      <c r="P99" s="2">
        <v>0</v>
      </c>
      <c r="Q99" s="9">
        <v>30000</v>
      </c>
      <c r="R99" s="10">
        <v>2300</v>
      </c>
      <c r="S99" s="11">
        <v>400</v>
      </c>
    </row>
    <row r="100" spans="1:19">
      <c r="A100" s="14">
        <v>44032</v>
      </c>
      <c r="B100" s="16" t="str">
        <f t="shared" si="6"/>
        <v>2020-07</v>
      </c>
      <c r="C100" s="2" t="s">
        <v>31</v>
      </c>
      <c r="D100" s="2" t="s">
        <v>63</v>
      </c>
      <c r="E100" s="7">
        <v>30006</v>
      </c>
      <c r="F100" s="16">
        <v>3239</v>
      </c>
      <c r="G100" s="2">
        <v>1400</v>
      </c>
      <c r="H100" s="7">
        <v>30000</v>
      </c>
      <c r="I100" s="16">
        <v>144</v>
      </c>
      <c r="J100" s="2">
        <v>0</v>
      </c>
      <c r="K100" s="7"/>
      <c r="L100" s="16"/>
      <c r="N100" s="7">
        <v>30000</v>
      </c>
      <c r="O100" s="16">
        <v>0</v>
      </c>
      <c r="P100" s="2">
        <v>0</v>
      </c>
      <c r="Q100" s="9">
        <v>30000</v>
      </c>
      <c r="R100" s="10">
        <v>2300</v>
      </c>
      <c r="S100" s="11">
        <v>400</v>
      </c>
    </row>
    <row r="101" spans="1:19">
      <c r="A101" s="14">
        <v>44061</v>
      </c>
      <c r="B101" s="16" t="str">
        <f t="shared" si="6"/>
        <v>2020-08</v>
      </c>
      <c r="C101" s="2" t="s">
        <v>31</v>
      </c>
      <c r="D101" s="2" t="s">
        <v>63</v>
      </c>
      <c r="E101" s="7">
        <v>30007</v>
      </c>
      <c r="F101" s="16">
        <v>3240</v>
      </c>
      <c r="G101" s="2">
        <v>1400</v>
      </c>
      <c r="H101" s="7">
        <v>30000</v>
      </c>
      <c r="I101" s="16">
        <v>144</v>
      </c>
      <c r="J101" s="2">
        <v>0</v>
      </c>
      <c r="K101" s="7"/>
      <c r="L101" s="16"/>
      <c r="N101" s="7">
        <v>30000</v>
      </c>
      <c r="O101" s="16">
        <v>0</v>
      </c>
      <c r="P101" s="2">
        <v>0</v>
      </c>
      <c r="Q101" s="9">
        <v>30000</v>
      </c>
      <c r="R101" s="10">
        <v>2300</v>
      </c>
      <c r="S101" s="11">
        <v>400</v>
      </c>
    </row>
    <row r="102" spans="1:19">
      <c r="A102" s="14">
        <v>44090</v>
      </c>
      <c r="B102" s="16" t="str">
        <f t="shared" si="6"/>
        <v>2020-09</v>
      </c>
      <c r="C102" s="2" t="s">
        <v>31</v>
      </c>
      <c r="D102" s="2" t="s">
        <v>63</v>
      </c>
      <c r="E102" s="7">
        <v>30008</v>
      </c>
      <c r="F102" s="16">
        <v>3241</v>
      </c>
      <c r="G102" s="2">
        <v>1400</v>
      </c>
      <c r="H102" s="7">
        <v>30000</v>
      </c>
      <c r="I102" s="16">
        <v>144</v>
      </c>
      <c r="J102" s="2">
        <v>0</v>
      </c>
      <c r="K102" s="7">
        <v>30000</v>
      </c>
      <c r="L102" s="16">
        <v>50</v>
      </c>
      <c r="M102" s="2">
        <v>0</v>
      </c>
      <c r="N102" s="7">
        <v>30000</v>
      </c>
      <c r="O102" s="16">
        <v>0</v>
      </c>
      <c r="P102" s="2">
        <v>0</v>
      </c>
      <c r="Q102" s="9">
        <v>30000</v>
      </c>
      <c r="R102" s="10">
        <v>2300</v>
      </c>
      <c r="S102" s="11">
        <v>400</v>
      </c>
    </row>
    <row r="103" spans="1:19">
      <c r="A103" s="14">
        <v>44120</v>
      </c>
      <c r="B103" s="16" t="str">
        <f t="shared" si="6"/>
        <v>2020-10</v>
      </c>
      <c r="C103" s="2" t="s">
        <v>31</v>
      </c>
      <c r="D103" s="2" t="s">
        <v>63</v>
      </c>
      <c r="E103" s="7">
        <v>30009</v>
      </c>
      <c r="F103" s="16">
        <v>3242</v>
      </c>
      <c r="G103" s="2">
        <v>1400</v>
      </c>
      <c r="H103" s="7">
        <v>30000</v>
      </c>
      <c r="I103" s="16">
        <v>144</v>
      </c>
      <c r="J103" s="2">
        <v>0</v>
      </c>
      <c r="K103" s="7">
        <v>30000</v>
      </c>
      <c r="L103" s="16">
        <v>50</v>
      </c>
      <c r="M103" s="2">
        <v>0</v>
      </c>
      <c r="N103" s="7"/>
      <c r="O103" s="16"/>
      <c r="Q103" s="9">
        <v>30000</v>
      </c>
      <c r="R103" s="10">
        <v>2300</v>
      </c>
      <c r="S103" s="11">
        <v>400</v>
      </c>
    </row>
    <row r="104" spans="1:19">
      <c r="A104" s="14">
        <v>44151</v>
      </c>
      <c r="B104" s="16" t="str">
        <f t="shared" si="6"/>
        <v>2020-11</v>
      </c>
      <c r="C104" s="2" t="s">
        <v>31</v>
      </c>
      <c r="D104" s="2" t="s">
        <v>63</v>
      </c>
      <c r="E104" s="7">
        <v>30010</v>
      </c>
      <c r="F104" s="16">
        <v>3243</v>
      </c>
      <c r="G104" s="2">
        <v>1400</v>
      </c>
      <c r="H104" s="7">
        <v>30000</v>
      </c>
      <c r="I104" s="16">
        <v>144</v>
      </c>
      <c r="J104" s="2">
        <v>0</v>
      </c>
      <c r="K104" s="7">
        <v>30000</v>
      </c>
      <c r="L104" s="16">
        <v>50</v>
      </c>
      <c r="M104" s="2">
        <v>0</v>
      </c>
      <c r="N104" s="7"/>
      <c r="O104" s="16"/>
      <c r="Q104" s="9">
        <v>30000</v>
      </c>
      <c r="R104" s="10">
        <v>2300</v>
      </c>
      <c r="S104" s="11">
        <v>400</v>
      </c>
    </row>
    <row r="105" spans="1:19">
      <c r="A105" s="14">
        <v>44181</v>
      </c>
      <c r="B105" s="16" t="str">
        <f t="shared" si="6"/>
        <v>2020-12</v>
      </c>
      <c r="C105" s="2" t="s">
        <v>31</v>
      </c>
      <c r="D105" s="2" t="s">
        <v>63</v>
      </c>
      <c r="E105" s="7">
        <v>30011</v>
      </c>
      <c r="F105" s="16">
        <v>3244</v>
      </c>
      <c r="G105" s="2">
        <v>1400</v>
      </c>
      <c r="H105" s="7">
        <v>30000</v>
      </c>
      <c r="I105" s="16">
        <v>144</v>
      </c>
      <c r="J105" s="2">
        <v>0</v>
      </c>
      <c r="K105" s="7">
        <v>30000</v>
      </c>
      <c r="L105" s="16">
        <v>50</v>
      </c>
      <c r="M105" s="2">
        <v>0</v>
      </c>
      <c r="N105" s="7"/>
      <c r="O105" s="16"/>
      <c r="Q105" s="9">
        <v>30000</v>
      </c>
      <c r="R105" s="10">
        <v>2300</v>
      </c>
      <c r="S105" s="11">
        <v>400</v>
      </c>
    </row>
    <row r="108" spans="1:19">
      <c r="A108" s="2" t="s">
        <v>14</v>
      </c>
      <c r="B108" s="6" t="s">
        <v>65</v>
      </c>
    </row>
    <row r="109" spans="1:19">
      <c r="A109" s="14">
        <v>43486</v>
      </c>
      <c r="B109" s="16" t="str">
        <f>TEXT(A109,"yyyy-mm")</f>
        <v>2019-01</v>
      </c>
      <c r="C109" s="2" t="s">
        <v>31</v>
      </c>
      <c r="D109" s="2" t="s">
        <v>63</v>
      </c>
      <c r="E109" s="7">
        <v>20000</v>
      </c>
      <c r="F109" s="16">
        <v>3233</v>
      </c>
      <c r="G109" s="2">
        <v>1400</v>
      </c>
      <c r="H109" s="7">
        <v>30000</v>
      </c>
      <c r="I109" s="16">
        <v>144</v>
      </c>
      <c r="J109" s="2">
        <v>0</v>
      </c>
      <c r="K109" s="7">
        <v>30000</v>
      </c>
      <c r="L109" s="16">
        <v>50</v>
      </c>
      <c r="M109" s="2">
        <v>0</v>
      </c>
      <c r="N109" s="7">
        <v>30000</v>
      </c>
      <c r="O109" s="16">
        <v>0</v>
      </c>
      <c r="P109" s="2">
        <v>0</v>
      </c>
      <c r="Q109" s="9">
        <v>30000</v>
      </c>
      <c r="R109" s="10">
        <v>2300</v>
      </c>
      <c r="S109" s="11">
        <v>400</v>
      </c>
    </row>
    <row r="110" spans="1:19">
      <c r="A110" s="14">
        <v>43517</v>
      </c>
      <c r="B110" s="16" t="str">
        <f t="shared" ref="B110:B120" si="7">TEXT(A110,"yyyy-mm")</f>
        <v>2019-02</v>
      </c>
      <c r="C110" s="2" t="s">
        <v>31</v>
      </c>
      <c r="D110" s="2" t="s">
        <v>63</v>
      </c>
      <c r="E110" s="7">
        <v>20001</v>
      </c>
      <c r="F110" s="16">
        <v>3234</v>
      </c>
      <c r="G110" s="2">
        <v>1400</v>
      </c>
      <c r="H110" s="7">
        <v>30000</v>
      </c>
      <c r="I110" s="16">
        <v>144</v>
      </c>
      <c r="J110" s="2">
        <v>0</v>
      </c>
      <c r="K110" s="7">
        <v>30000</v>
      </c>
      <c r="L110" s="16">
        <v>50</v>
      </c>
      <c r="M110" s="2">
        <v>0</v>
      </c>
      <c r="N110" s="7">
        <v>30000</v>
      </c>
      <c r="O110" s="16">
        <v>0</v>
      </c>
      <c r="P110" s="2">
        <v>0</v>
      </c>
      <c r="Q110" s="9">
        <v>30000</v>
      </c>
      <c r="R110" s="10">
        <v>2300</v>
      </c>
      <c r="S110" s="11">
        <v>400</v>
      </c>
    </row>
    <row r="111" spans="1:19">
      <c r="A111" s="14">
        <v>43545</v>
      </c>
      <c r="B111" s="16" t="str">
        <f t="shared" si="7"/>
        <v>2019-03</v>
      </c>
      <c r="C111" s="2" t="s">
        <v>31</v>
      </c>
      <c r="D111" s="2" t="s">
        <v>63</v>
      </c>
      <c r="E111" s="7">
        <v>20002</v>
      </c>
      <c r="F111" s="16">
        <v>3235</v>
      </c>
      <c r="G111" s="2">
        <v>1400</v>
      </c>
      <c r="H111" s="7">
        <v>30000</v>
      </c>
      <c r="I111" s="16">
        <v>144</v>
      </c>
      <c r="J111" s="2">
        <v>0</v>
      </c>
      <c r="K111" s="7">
        <v>30000</v>
      </c>
      <c r="L111" s="16">
        <v>50</v>
      </c>
      <c r="M111" s="2">
        <v>0</v>
      </c>
      <c r="N111" s="7">
        <v>30000</v>
      </c>
      <c r="O111" s="16">
        <v>0</v>
      </c>
      <c r="P111" s="2">
        <v>0</v>
      </c>
      <c r="Q111" s="9">
        <v>30000</v>
      </c>
      <c r="R111" s="10">
        <v>2300</v>
      </c>
      <c r="S111" s="11">
        <v>400</v>
      </c>
    </row>
    <row r="112" spans="1:19">
      <c r="A112" s="14">
        <v>43576</v>
      </c>
      <c r="B112" s="16" t="str">
        <f t="shared" si="7"/>
        <v>2019-04</v>
      </c>
      <c r="C112" s="2" t="s">
        <v>31</v>
      </c>
      <c r="D112" s="2" t="s">
        <v>63</v>
      </c>
      <c r="E112" s="7">
        <v>20003</v>
      </c>
      <c r="F112" s="16">
        <v>3236</v>
      </c>
      <c r="G112" s="2">
        <v>1400</v>
      </c>
      <c r="H112" s="7">
        <v>30000</v>
      </c>
      <c r="I112" s="16">
        <v>144</v>
      </c>
      <c r="J112" s="2">
        <v>0</v>
      </c>
      <c r="K112" s="7"/>
      <c r="L112" s="16"/>
      <c r="N112" s="7">
        <v>30000</v>
      </c>
      <c r="O112" s="16">
        <v>0</v>
      </c>
      <c r="P112" s="2">
        <v>0</v>
      </c>
      <c r="Q112" s="9">
        <v>30000</v>
      </c>
      <c r="R112" s="10">
        <v>2300</v>
      </c>
      <c r="S112" s="11">
        <v>400</v>
      </c>
    </row>
    <row r="113" spans="1:19">
      <c r="A113" s="14">
        <v>43606</v>
      </c>
      <c r="B113" s="16" t="str">
        <f t="shared" si="7"/>
        <v>2019-05</v>
      </c>
      <c r="C113" s="2" t="s">
        <v>31</v>
      </c>
      <c r="D113" s="2" t="s">
        <v>63</v>
      </c>
      <c r="E113" s="7">
        <v>20004</v>
      </c>
      <c r="F113" s="16">
        <v>3237</v>
      </c>
      <c r="G113" s="2">
        <v>1400</v>
      </c>
      <c r="H113" s="7">
        <v>30000</v>
      </c>
      <c r="I113" s="16">
        <v>144</v>
      </c>
      <c r="J113" s="2">
        <v>0</v>
      </c>
      <c r="K113" s="7"/>
      <c r="L113" s="16"/>
      <c r="N113" s="7">
        <v>30000</v>
      </c>
      <c r="O113" s="16">
        <v>0</v>
      </c>
      <c r="P113" s="2">
        <v>0</v>
      </c>
      <c r="Q113" s="9">
        <v>30000</v>
      </c>
      <c r="R113" s="10">
        <v>2300</v>
      </c>
      <c r="S113" s="11">
        <v>400</v>
      </c>
    </row>
    <row r="114" spans="1:19">
      <c r="A114" s="14">
        <v>43637</v>
      </c>
      <c r="B114" s="16" t="str">
        <f t="shared" si="7"/>
        <v>2019-06</v>
      </c>
      <c r="C114" s="2" t="s">
        <v>31</v>
      </c>
      <c r="D114" s="2" t="s">
        <v>63</v>
      </c>
      <c r="E114" s="7">
        <v>20005</v>
      </c>
      <c r="F114" s="16">
        <v>3238</v>
      </c>
      <c r="G114" s="2">
        <v>1400</v>
      </c>
      <c r="H114" s="7">
        <v>30000</v>
      </c>
      <c r="I114" s="16">
        <v>144</v>
      </c>
      <c r="J114" s="2">
        <v>0</v>
      </c>
      <c r="K114" s="7"/>
      <c r="L114" s="16"/>
      <c r="N114" s="7">
        <v>30000</v>
      </c>
      <c r="O114" s="16">
        <v>0</v>
      </c>
      <c r="P114" s="2">
        <v>0</v>
      </c>
      <c r="Q114" s="9">
        <v>30000</v>
      </c>
      <c r="R114" s="10">
        <v>2300</v>
      </c>
      <c r="S114" s="11">
        <v>400</v>
      </c>
    </row>
    <row r="115" spans="1:19">
      <c r="A115" s="14">
        <v>43667</v>
      </c>
      <c r="B115" s="16" t="str">
        <f t="shared" si="7"/>
        <v>2019-07</v>
      </c>
      <c r="C115" s="2" t="s">
        <v>31</v>
      </c>
      <c r="D115" s="2" t="s">
        <v>63</v>
      </c>
      <c r="E115" s="7">
        <v>20006</v>
      </c>
      <c r="F115" s="16">
        <v>3239</v>
      </c>
      <c r="G115" s="2">
        <v>1400</v>
      </c>
      <c r="H115" s="7">
        <v>30000</v>
      </c>
      <c r="I115" s="16">
        <v>144</v>
      </c>
      <c r="J115" s="2">
        <v>0</v>
      </c>
      <c r="K115" s="7"/>
      <c r="L115" s="16"/>
      <c r="N115" s="7">
        <v>30000</v>
      </c>
      <c r="O115" s="16">
        <v>0</v>
      </c>
      <c r="P115" s="2">
        <v>0</v>
      </c>
      <c r="Q115" s="9">
        <v>30000</v>
      </c>
      <c r="R115" s="10">
        <v>2300</v>
      </c>
      <c r="S115" s="11">
        <v>400</v>
      </c>
    </row>
    <row r="116" spans="1:19">
      <c r="A116" s="14">
        <v>43698</v>
      </c>
      <c r="B116" s="16" t="str">
        <f t="shared" si="7"/>
        <v>2019-08</v>
      </c>
      <c r="C116" s="2" t="s">
        <v>31</v>
      </c>
      <c r="D116" s="2" t="s">
        <v>63</v>
      </c>
      <c r="E116" s="7">
        <v>20007</v>
      </c>
      <c r="F116" s="16">
        <v>3240</v>
      </c>
      <c r="G116" s="2">
        <v>1400</v>
      </c>
      <c r="H116" s="7">
        <v>30000</v>
      </c>
      <c r="I116" s="16">
        <v>144</v>
      </c>
      <c r="J116" s="2">
        <v>0</v>
      </c>
      <c r="K116" s="7"/>
      <c r="L116" s="16"/>
      <c r="N116" s="7">
        <v>30000</v>
      </c>
      <c r="O116" s="16">
        <v>0</v>
      </c>
      <c r="P116" s="2">
        <v>0</v>
      </c>
      <c r="Q116" s="9">
        <v>30000</v>
      </c>
      <c r="R116" s="10">
        <v>2300</v>
      </c>
      <c r="S116" s="11">
        <v>400</v>
      </c>
    </row>
    <row r="117" spans="1:19">
      <c r="A117" s="14">
        <v>43729</v>
      </c>
      <c r="B117" s="16" t="str">
        <f t="shared" si="7"/>
        <v>2019-09</v>
      </c>
      <c r="C117" s="2" t="s">
        <v>31</v>
      </c>
      <c r="D117" s="2" t="s">
        <v>63</v>
      </c>
      <c r="E117" s="7">
        <v>20008</v>
      </c>
      <c r="F117" s="16">
        <v>3241</v>
      </c>
      <c r="G117" s="2">
        <v>1400</v>
      </c>
      <c r="H117" s="7">
        <v>30000</v>
      </c>
      <c r="I117" s="16">
        <v>144</v>
      </c>
      <c r="J117" s="2">
        <v>0</v>
      </c>
      <c r="K117" s="7">
        <v>30000</v>
      </c>
      <c r="L117" s="16">
        <v>50</v>
      </c>
      <c r="M117" s="2">
        <v>0</v>
      </c>
      <c r="N117" s="7">
        <v>30000</v>
      </c>
      <c r="O117" s="16">
        <v>0</v>
      </c>
      <c r="P117" s="2">
        <v>0</v>
      </c>
      <c r="Q117" s="9">
        <v>30000</v>
      </c>
      <c r="R117" s="10">
        <v>2300</v>
      </c>
      <c r="S117" s="11">
        <v>400</v>
      </c>
    </row>
    <row r="118" spans="1:19">
      <c r="A118" s="14">
        <v>43759</v>
      </c>
      <c r="B118" s="16" t="str">
        <f t="shared" si="7"/>
        <v>2019-10</v>
      </c>
      <c r="C118" s="2" t="s">
        <v>31</v>
      </c>
      <c r="D118" s="2" t="s">
        <v>63</v>
      </c>
      <c r="E118" s="7">
        <v>20009</v>
      </c>
      <c r="F118" s="16">
        <v>3242</v>
      </c>
      <c r="G118" s="2">
        <v>1400</v>
      </c>
      <c r="H118" s="7">
        <v>30000</v>
      </c>
      <c r="I118" s="16">
        <v>144</v>
      </c>
      <c r="J118" s="2">
        <v>0</v>
      </c>
      <c r="K118" s="7">
        <v>30000</v>
      </c>
      <c r="L118" s="16">
        <v>50</v>
      </c>
      <c r="M118" s="2">
        <v>0</v>
      </c>
      <c r="N118" s="7"/>
      <c r="O118" s="16"/>
      <c r="Q118" s="9">
        <v>30000</v>
      </c>
      <c r="R118" s="10">
        <v>2300</v>
      </c>
      <c r="S118" s="11">
        <v>400</v>
      </c>
    </row>
    <row r="119" spans="1:19">
      <c r="A119" s="14">
        <v>43790</v>
      </c>
      <c r="B119" s="16" t="str">
        <f t="shared" si="7"/>
        <v>2019-11</v>
      </c>
      <c r="C119" s="2" t="s">
        <v>31</v>
      </c>
      <c r="D119" s="2" t="s">
        <v>63</v>
      </c>
      <c r="E119" s="7">
        <v>20010</v>
      </c>
      <c r="F119" s="16">
        <v>3243</v>
      </c>
      <c r="G119" s="2">
        <v>1400</v>
      </c>
      <c r="H119" s="7">
        <v>30000</v>
      </c>
      <c r="I119" s="16">
        <v>144</v>
      </c>
      <c r="J119" s="2">
        <v>0</v>
      </c>
      <c r="K119" s="7">
        <v>30000</v>
      </c>
      <c r="L119" s="16">
        <v>50</v>
      </c>
      <c r="M119" s="2">
        <v>0</v>
      </c>
      <c r="N119" s="7"/>
      <c r="O119" s="16"/>
      <c r="Q119" s="9">
        <v>30000</v>
      </c>
      <c r="R119" s="10">
        <v>2300</v>
      </c>
      <c r="S119" s="11">
        <v>400</v>
      </c>
    </row>
    <row r="120" spans="1:19">
      <c r="A120" s="14">
        <v>43820</v>
      </c>
      <c r="B120" s="16" t="str">
        <f t="shared" si="7"/>
        <v>2019-12</v>
      </c>
      <c r="C120" s="2" t="s">
        <v>31</v>
      </c>
      <c r="D120" s="2" t="s">
        <v>63</v>
      </c>
      <c r="E120" s="7">
        <v>20011</v>
      </c>
      <c r="F120" s="16">
        <v>3244</v>
      </c>
      <c r="G120" s="2">
        <v>1400</v>
      </c>
      <c r="H120" s="7">
        <v>30000</v>
      </c>
      <c r="I120" s="16">
        <v>144</v>
      </c>
      <c r="J120" s="2">
        <v>0</v>
      </c>
      <c r="K120" s="7">
        <v>30000</v>
      </c>
      <c r="L120" s="16">
        <v>50</v>
      </c>
      <c r="M120" s="2">
        <v>0</v>
      </c>
      <c r="N120" s="7"/>
      <c r="O120" s="16"/>
      <c r="Q120" s="9">
        <v>30000</v>
      </c>
      <c r="R120" s="10">
        <v>2300</v>
      </c>
      <c r="S120" s="11">
        <v>400</v>
      </c>
    </row>
    <row r="123" spans="1:19">
      <c r="A123" s="2" t="s">
        <v>14</v>
      </c>
      <c r="B123" s="6" t="s">
        <v>64</v>
      </c>
    </row>
    <row r="124" spans="1:19">
      <c r="A124" s="14">
        <v>43121</v>
      </c>
      <c r="B124" s="16" t="str">
        <f>TEXT(A124,"yyyy-mm")</f>
        <v>2018-01</v>
      </c>
      <c r="C124" s="2" t="s">
        <v>31</v>
      </c>
      <c r="D124" s="2" t="s">
        <v>63</v>
      </c>
      <c r="E124" s="7">
        <v>18000</v>
      </c>
      <c r="F124" s="16">
        <v>3233</v>
      </c>
      <c r="G124" s="2">
        <v>1400</v>
      </c>
      <c r="H124" s="7">
        <v>30000</v>
      </c>
      <c r="I124" s="16">
        <v>144</v>
      </c>
      <c r="J124" s="2">
        <v>0</v>
      </c>
      <c r="K124" s="7">
        <v>30000</v>
      </c>
      <c r="L124" s="16">
        <v>50</v>
      </c>
      <c r="M124" s="2">
        <v>0</v>
      </c>
      <c r="N124" s="7">
        <v>30000</v>
      </c>
      <c r="O124" s="16">
        <v>0</v>
      </c>
      <c r="P124" s="2">
        <v>0</v>
      </c>
      <c r="Q124" s="9">
        <v>30000</v>
      </c>
      <c r="R124" s="10">
        <v>2300</v>
      </c>
      <c r="S124" s="11">
        <v>400</v>
      </c>
    </row>
    <row r="125" spans="1:19">
      <c r="A125" s="14">
        <v>43152</v>
      </c>
      <c r="B125" s="16" t="str">
        <f t="shared" ref="B125:B135" si="8">TEXT(A125,"yyyy-mm")</f>
        <v>2018-02</v>
      </c>
      <c r="C125" s="2" t="s">
        <v>31</v>
      </c>
      <c r="D125" s="2" t="s">
        <v>63</v>
      </c>
      <c r="E125" s="7">
        <v>18001</v>
      </c>
      <c r="F125" s="16">
        <v>3234</v>
      </c>
      <c r="G125" s="2">
        <v>1400</v>
      </c>
      <c r="H125" s="7">
        <v>30000</v>
      </c>
      <c r="I125" s="16">
        <v>144</v>
      </c>
      <c r="J125" s="2">
        <v>0</v>
      </c>
      <c r="K125" s="7">
        <v>30000</v>
      </c>
      <c r="L125" s="16">
        <v>50</v>
      </c>
      <c r="M125" s="2">
        <v>0</v>
      </c>
      <c r="N125" s="7">
        <v>30000</v>
      </c>
      <c r="O125" s="16">
        <v>0</v>
      </c>
      <c r="P125" s="2">
        <v>0</v>
      </c>
      <c r="Q125" s="9">
        <v>30000</v>
      </c>
      <c r="R125" s="10">
        <v>2300</v>
      </c>
      <c r="S125" s="11">
        <v>400</v>
      </c>
    </row>
    <row r="126" spans="1:19">
      <c r="A126" s="14">
        <v>43180</v>
      </c>
      <c r="B126" s="16" t="str">
        <f t="shared" si="8"/>
        <v>2018-03</v>
      </c>
      <c r="C126" s="2" t="s">
        <v>31</v>
      </c>
      <c r="D126" s="2" t="s">
        <v>63</v>
      </c>
      <c r="E126" s="7">
        <v>18002</v>
      </c>
      <c r="F126" s="16">
        <v>3235</v>
      </c>
      <c r="G126" s="2">
        <v>1400</v>
      </c>
      <c r="H126" s="7">
        <v>30000</v>
      </c>
      <c r="I126" s="16">
        <v>144</v>
      </c>
      <c r="J126" s="2">
        <v>0</v>
      </c>
      <c r="K126" s="7">
        <v>30000</v>
      </c>
      <c r="L126" s="16">
        <v>50</v>
      </c>
      <c r="M126" s="2">
        <v>0</v>
      </c>
      <c r="N126" s="7">
        <v>30000</v>
      </c>
      <c r="O126" s="16">
        <v>0</v>
      </c>
      <c r="P126" s="2">
        <v>0</v>
      </c>
      <c r="Q126" s="9">
        <v>30000</v>
      </c>
      <c r="R126" s="10">
        <v>2300</v>
      </c>
      <c r="S126" s="11">
        <v>400</v>
      </c>
    </row>
    <row r="127" spans="1:19">
      <c r="A127" s="14">
        <v>43211</v>
      </c>
      <c r="B127" s="16" t="str">
        <f t="shared" si="8"/>
        <v>2018-04</v>
      </c>
      <c r="C127" s="2" t="s">
        <v>31</v>
      </c>
      <c r="D127" s="2" t="s">
        <v>63</v>
      </c>
      <c r="E127" s="7">
        <v>18003</v>
      </c>
      <c r="F127" s="16">
        <v>3236</v>
      </c>
      <c r="G127" s="2">
        <v>1400</v>
      </c>
      <c r="H127" s="7">
        <v>30000</v>
      </c>
      <c r="I127" s="16">
        <v>144</v>
      </c>
      <c r="J127" s="2">
        <v>0</v>
      </c>
      <c r="K127" s="7"/>
      <c r="L127" s="16"/>
      <c r="N127" s="7">
        <v>30000</v>
      </c>
      <c r="O127" s="16">
        <v>0</v>
      </c>
      <c r="P127" s="2">
        <v>0</v>
      </c>
      <c r="Q127" s="9">
        <v>30000</v>
      </c>
      <c r="R127" s="10">
        <v>2300</v>
      </c>
      <c r="S127" s="11">
        <v>400</v>
      </c>
    </row>
    <row r="128" spans="1:19">
      <c r="A128" s="14">
        <v>43241</v>
      </c>
      <c r="B128" s="16" t="str">
        <f t="shared" si="8"/>
        <v>2018-05</v>
      </c>
      <c r="C128" s="2" t="s">
        <v>31</v>
      </c>
      <c r="D128" s="2" t="s">
        <v>63</v>
      </c>
      <c r="E128" s="7">
        <v>18004</v>
      </c>
      <c r="F128" s="16">
        <v>3237</v>
      </c>
      <c r="G128" s="2">
        <v>1400</v>
      </c>
      <c r="H128" s="7">
        <v>30000</v>
      </c>
      <c r="I128" s="16">
        <v>144</v>
      </c>
      <c r="J128" s="2">
        <v>0</v>
      </c>
      <c r="K128" s="7"/>
      <c r="L128" s="16"/>
      <c r="N128" s="7">
        <v>30000</v>
      </c>
      <c r="O128" s="16">
        <v>0</v>
      </c>
      <c r="P128" s="2">
        <v>0</v>
      </c>
      <c r="Q128" s="9">
        <v>30000</v>
      </c>
      <c r="R128" s="10">
        <v>2300</v>
      </c>
      <c r="S128" s="11">
        <v>400</v>
      </c>
    </row>
    <row r="129" spans="1:19">
      <c r="A129" s="14">
        <v>43272</v>
      </c>
      <c r="B129" s="16" t="str">
        <f t="shared" si="8"/>
        <v>2018-06</v>
      </c>
      <c r="C129" s="2" t="s">
        <v>31</v>
      </c>
      <c r="D129" s="2" t="s">
        <v>63</v>
      </c>
      <c r="E129" s="7">
        <v>18005</v>
      </c>
      <c r="F129" s="16">
        <v>3238</v>
      </c>
      <c r="G129" s="2">
        <v>1400</v>
      </c>
      <c r="H129" s="7">
        <v>30000</v>
      </c>
      <c r="I129" s="16">
        <v>144</v>
      </c>
      <c r="J129" s="2">
        <v>0</v>
      </c>
      <c r="K129" s="7"/>
      <c r="L129" s="16"/>
      <c r="N129" s="7">
        <v>30000</v>
      </c>
      <c r="O129" s="16">
        <v>0</v>
      </c>
      <c r="P129" s="2">
        <v>0</v>
      </c>
      <c r="Q129" s="9">
        <v>30000</v>
      </c>
      <c r="R129" s="10">
        <v>2300</v>
      </c>
      <c r="S129" s="11">
        <v>400</v>
      </c>
    </row>
    <row r="130" spans="1:19">
      <c r="A130" s="14">
        <v>43302</v>
      </c>
      <c r="B130" s="16" t="str">
        <f t="shared" si="8"/>
        <v>2018-07</v>
      </c>
      <c r="C130" s="2" t="s">
        <v>31</v>
      </c>
      <c r="D130" s="2" t="s">
        <v>63</v>
      </c>
      <c r="E130" s="7">
        <v>18006</v>
      </c>
      <c r="F130" s="16">
        <v>3239</v>
      </c>
      <c r="G130" s="2">
        <v>1400</v>
      </c>
      <c r="H130" s="7">
        <v>30000</v>
      </c>
      <c r="I130" s="16">
        <v>144</v>
      </c>
      <c r="J130" s="2">
        <v>0</v>
      </c>
      <c r="K130" s="7"/>
      <c r="L130" s="16"/>
      <c r="N130" s="7">
        <v>30000</v>
      </c>
      <c r="O130" s="16">
        <v>0</v>
      </c>
      <c r="P130" s="2">
        <v>0</v>
      </c>
      <c r="Q130" s="9">
        <v>30000</v>
      </c>
      <c r="R130" s="10">
        <v>2300</v>
      </c>
      <c r="S130" s="11">
        <v>400</v>
      </c>
    </row>
    <row r="131" spans="1:19">
      <c r="A131" s="14">
        <v>43333</v>
      </c>
      <c r="B131" s="16" t="str">
        <f t="shared" si="8"/>
        <v>2018-08</v>
      </c>
      <c r="C131" s="2" t="s">
        <v>31</v>
      </c>
      <c r="D131" s="2" t="s">
        <v>63</v>
      </c>
      <c r="E131" s="7">
        <v>18007</v>
      </c>
      <c r="F131" s="16">
        <v>3240</v>
      </c>
      <c r="G131" s="2">
        <v>1400</v>
      </c>
      <c r="H131" s="7">
        <v>30000</v>
      </c>
      <c r="I131" s="16">
        <v>144</v>
      </c>
      <c r="J131" s="2">
        <v>0</v>
      </c>
      <c r="K131" s="7"/>
      <c r="L131" s="16"/>
      <c r="N131" s="7">
        <v>30000</v>
      </c>
      <c r="O131" s="16">
        <v>0</v>
      </c>
      <c r="P131" s="2">
        <v>0</v>
      </c>
      <c r="Q131" s="9">
        <v>30000</v>
      </c>
      <c r="R131" s="10">
        <v>2300</v>
      </c>
      <c r="S131" s="11">
        <v>400</v>
      </c>
    </row>
    <row r="132" spans="1:19">
      <c r="A132" s="14">
        <v>43364</v>
      </c>
      <c r="B132" s="16" t="str">
        <f t="shared" si="8"/>
        <v>2018-09</v>
      </c>
      <c r="C132" s="2" t="s">
        <v>31</v>
      </c>
      <c r="D132" s="2" t="s">
        <v>63</v>
      </c>
      <c r="E132" s="7">
        <v>18008</v>
      </c>
      <c r="F132" s="16">
        <v>3241</v>
      </c>
      <c r="G132" s="2">
        <v>1400</v>
      </c>
      <c r="H132" s="7">
        <v>30000</v>
      </c>
      <c r="I132" s="16">
        <v>144</v>
      </c>
      <c r="J132" s="2">
        <v>0</v>
      </c>
      <c r="K132" s="7">
        <v>30000</v>
      </c>
      <c r="L132" s="16">
        <v>50</v>
      </c>
      <c r="M132" s="2">
        <v>0</v>
      </c>
      <c r="N132" s="7">
        <v>30000</v>
      </c>
      <c r="O132" s="16">
        <v>0</v>
      </c>
      <c r="P132" s="2">
        <v>0</v>
      </c>
      <c r="Q132" s="9">
        <v>30000</v>
      </c>
      <c r="R132" s="10">
        <v>2300</v>
      </c>
      <c r="S132" s="11">
        <v>400</v>
      </c>
    </row>
    <row r="133" spans="1:19">
      <c r="A133" s="14">
        <v>43394</v>
      </c>
      <c r="B133" s="16" t="str">
        <f t="shared" si="8"/>
        <v>2018-10</v>
      </c>
      <c r="C133" s="2" t="s">
        <v>31</v>
      </c>
      <c r="D133" s="2" t="s">
        <v>63</v>
      </c>
      <c r="E133" s="7">
        <v>18009</v>
      </c>
      <c r="F133" s="16">
        <v>3242</v>
      </c>
      <c r="G133" s="2">
        <v>1400</v>
      </c>
      <c r="H133" s="7">
        <v>30000</v>
      </c>
      <c r="I133" s="16">
        <v>144</v>
      </c>
      <c r="J133" s="2">
        <v>0</v>
      </c>
      <c r="K133" s="7">
        <v>30000</v>
      </c>
      <c r="L133" s="16">
        <v>50</v>
      </c>
      <c r="M133" s="2">
        <v>0</v>
      </c>
      <c r="N133" s="7"/>
      <c r="O133" s="16"/>
      <c r="Q133" s="9">
        <v>30000</v>
      </c>
      <c r="R133" s="10">
        <v>2300</v>
      </c>
      <c r="S133" s="11">
        <v>400</v>
      </c>
    </row>
    <row r="134" spans="1:19">
      <c r="A134" s="14">
        <v>43425</v>
      </c>
      <c r="B134" s="16" t="str">
        <f t="shared" si="8"/>
        <v>2018-11</v>
      </c>
      <c r="C134" s="2" t="s">
        <v>31</v>
      </c>
      <c r="D134" s="2" t="s">
        <v>63</v>
      </c>
      <c r="E134" s="7">
        <v>18010</v>
      </c>
      <c r="F134" s="16">
        <v>3243</v>
      </c>
      <c r="G134" s="2">
        <v>1400</v>
      </c>
      <c r="H134" s="7">
        <v>30000</v>
      </c>
      <c r="I134" s="16">
        <v>144</v>
      </c>
      <c r="J134" s="2">
        <v>0</v>
      </c>
      <c r="K134" s="7">
        <v>30000</v>
      </c>
      <c r="L134" s="16">
        <v>50</v>
      </c>
      <c r="M134" s="2">
        <v>0</v>
      </c>
      <c r="N134" s="7"/>
      <c r="O134" s="16"/>
      <c r="Q134" s="9">
        <v>30000</v>
      </c>
      <c r="R134" s="10">
        <v>2300</v>
      </c>
      <c r="S134" s="11">
        <v>400</v>
      </c>
    </row>
    <row r="135" spans="1:19">
      <c r="A135" s="14">
        <v>43455</v>
      </c>
      <c r="B135" s="16" t="str">
        <f t="shared" si="8"/>
        <v>2018-12</v>
      </c>
      <c r="C135" s="2" t="s">
        <v>31</v>
      </c>
      <c r="D135" s="2" t="s">
        <v>63</v>
      </c>
      <c r="E135" s="7">
        <v>18011</v>
      </c>
      <c r="F135" s="16">
        <v>3244</v>
      </c>
      <c r="G135" s="2">
        <v>1400</v>
      </c>
      <c r="H135" s="7">
        <v>30000</v>
      </c>
      <c r="I135" s="16">
        <v>144</v>
      </c>
      <c r="J135" s="2">
        <v>0</v>
      </c>
      <c r="K135" s="7">
        <v>30000</v>
      </c>
      <c r="L135" s="16">
        <v>50</v>
      </c>
      <c r="M135" s="2">
        <v>0</v>
      </c>
      <c r="N135" s="7"/>
      <c r="O135" s="16"/>
      <c r="Q135" s="9">
        <v>30000</v>
      </c>
      <c r="R135" s="10">
        <v>2300</v>
      </c>
      <c r="S135" s="11">
        <v>400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庄旭叶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2020-09-16T01:03:04Z</dcterms:created>
  <dcterms:modified xsi:type="dcterms:W3CDTF">2020-10-27T15:15:41Z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