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3C0AF414-642F-C940-B659-188E24C22F16}" xr6:coauthVersionLast="45" xr6:coauthVersionMax="45" xr10:uidLastSave="{00000000-0000-0000-0000-000000000000}"/>
  <bookViews>
    <workbookView xWindow="3640" yWindow="2840" windowWidth="18520" windowHeight="14280" xr2:uid="{00000000-000D-0000-FFFF-FFFF00000000}"/>
  </bookViews>
  <sheets>
    <sheet name="Sheet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5" i="3" l="1"/>
  <c r="B74" i="3"/>
  <c r="D55" i="3"/>
  <c r="D54" i="3"/>
  <c r="L5" i="3"/>
  <c r="L4" i="3"/>
  <c r="L3" i="3"/>
  <c r="L2" i="3"/>
  <c r="B105" i="3"/>
  <c r="B104" i="3"/>
  <c r="B103" i="3"/>
  <c r="B102" i="3"/>
  <c r="B101" i="3"/>
  <c r="B100" i="3"/>
  <c r="B99" i="3"/>
  <c r="B98" i="3"/>
  <c r="B97" i="3"/>
  <c r="B96" i="3"/>
  <c r="B95" i="3"/>
  <c r="B94" i="3"/>
  <c r="B90" i="3"/>
  <c r="B89" i="3"/>
  <c r="B88" i="3"/>
  <c r="B87" i="3"/>
  <c r="B86" i="3"/>
  <c r="B85" i="3"/>
  <c r="B84" i="3"/>
  <c r="B83" i="3"/>
  <c r="B82" i="3"/>
  <c r="B81" i="3"/>
  <c r="B80" i="3"/>
  <c r="B79" i="3"/>
  <c r="D60" i="3"/>
  <c r="D59" i="3"/>
  <c r="D58" i="3"/>
  <c r="D57" i="3"/>
  <c r="D56" i="3"/>
  <c r="D53" i="3"/>
  <c r="D52" i="3"/>
  <c r="D51" i="3"/>
  <c r="D50" i="3"/>
  <c r="D49" i="3"/>
  <c r="D48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0" i="3"/>
  <c r="D9" i="3"/>
  <c r="D8" i="3"/>
  <c r="D7" i="3"/>
</calcChain>
</file>

<file path=xl/sharedStrings.xml><?xml version="1.0" encoding="utf-8"?>
<sst xmlns="http://schemas.openxmlformats.org/spreadsheetml/2006/main" count="232" uniqueCount="80">
  <si>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</si>
  <si>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</si>
  <si>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</si>
  <si>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</si>
  <si>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</si>
  <si>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</si>
  <si>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</si>
  <si>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</si>
  <si>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</si>
  <si>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jiben</t>
  </si>
  <si>
    <t>天气</t>
  </si>
  <si>
    <t>支付宝昵称</t>
  </si>
  <si>
    <t>实名认证姓名</t>
  </si>
  <si>
    <t>手机号</t>
  </si>
  <si>
    <t>收货地址</t>
  </si>
  <si>
    <t>收货手机号</t>
  </si>
  <si>
    <t>淘宝会员账号</t>
  </si>
  <si>
    <t>性别</t>
  </si>
  <si>
    <t xml:space="preserve">李子超  </t>
  </si>
  <si>
    <t>GJJ014302750</t>
  </si>
  <si>
    <t>中科明德(北京)互联网科技有限公司</t>
  </si>
  <si>
    <t>朝阳管理部</t>
  </si>
  <si>
    <t>福气满满</t>
  </si>
  <si>
    <t>北京市朝阳区西大望路甲12号2号楼</t>
  </si>
  <si>
    <t>tb3398635699</t>
  </si>
  <si>
    <t>男</t>
  </si>
  <si>
    <t>申报日期</t>
  </si>
  <si>
    <t>所得项目小类</t>
  </si>
  <si>
    <t>缴款单位</t>
  </si>
  <si>
    <t>年份</t>
  </si>
  <si>
    <t>2021</t>
  </si>
  <si>
    <t>汇缴分配</t>
  </si>
  <si>
    <t>年度结息</t>
  </si>
  <si>
    <t>提取资金支付</t>
  </si>
  <si>
    <t>身份证号</t>
  </si>
  <si>
    <t>单位登记号</t>
  </si>
  <si>
    <t>昵称</t>
  </si>
  <si>
    <t>民族</t>
  </si>
  <si>
    <t>签名</t>
  </si>
  <si>
    <t>名片号</t>
  </si>
  <si>
    <t>参保单位</t>
  </si>
  <si>
    <t>参保区县</t>
  </si>
  <si>
    <t>缴费人员类别</t>
  </si>
  <si>
    <t>医疗参保人员类别</t>
  </si>
  <si>
    <t>养老保险实际缴费年限</t>
  </si>
  <si>
    <t>医疗保险实际缴费年限</t>
  </si>
  <si>
    <t>缴费基数</t>
  </si>
  <si>
    <t>132623198012156219</t>
  </si>
  <si>
    <t>00075126</t>
  </si>
  <si>
    <t>汉族</t>
  </si>
  <si>
    <t>北京市朝阳区社会保险基金管理中心</t>
  </si>
  <si>
    <t>农村（农业户口）</t>
  </si>
  <si>
    <t>在职职工</t>
  </si>
  <si>
    <t>9年5个月</t>
  </si>
  <si>
    <t>单位名称</t>
  </si>
  <si>
    <t>缴费区县</t>
  </si>
  <si>
    <t>养老基数</t>
  </si>
  <si>
    <t>养老单位缴费</t>
  </si>
  <si>
    <t>养老个人缴费</t>
  </si>
  <si>
    <t>失业基数</t>
  </si>
  <si>
    <t>失业单位缴费</t>
  </si>
  <si>
    <t>失业个人缴费</t>
  </si>
  <si>
    <t>工伤基数</t>
  </si>
  <si>
    <t>工伤单位缴费</t>
  </si>
  <si>
    <t>工伤个人缴费</t>
  </si>
  <si>
    <t>生育基数</t>
  </si>
  <si>
    <t>生育单位缴费</t>
  </si>
  <si>
    <t>生育个人缴费</t>
  </si>
  <si>
    <t>医疗基数</t>
  </si>
  <si>
    <t>医疗单位缴费</t>
  </si>
  <si>
    <t>医疗个人缴费</t>
  </si>
  <si>
    <t>2019</t>
  </si>
  <si>
    <t>北京通号</t>
    <phoneticPr fontId="8" type="noConversion"/>
  </si>
  <si>
    <t>是否自动登陆</t>
    <phoneticPr fontId="9" type="noConversion"/>
  </si>
  <si>
    <t>68788878070570581</t>
    <phoneticPr fontId="9" type="noConversion"/>
  </si>
  <si>
    <t>多云 不限行</t>
    <phoneticPr fontId="7" type="noConversion"/>
  </si>
  <si>
    <t>晴 限行 2/7</t>
    <phoneticPr fontId="7" type="noConversion"/>
  </si>
  <si>
    <t>多云 限行 1/8</t>
    <phoneticPr fontId="7" type="noConversion"/>
  </si>
  <si>
    <t>-</t>
    <phoneticPr fontId="7" type="noConversion"/>
  </si>
  <si>
    <t>李子超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</si>
</sst>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 "/>
  </numFmts>
  <fonts count="13">
    <font>
      <sz val="12"/>
      <color theme="1"/>
      <name val="等线"/>
      <charset val="134"/>
      <scheme val="minor"/>
    </font>
    <font>
      <sz val="12"/>
      <name val="等线"/>
      <family val="4"/>
      <charset val="134"/>
      <scheme val="minor"/>
    </font>
    <font>
      <sz val="12"/>
      <name val="宋体"/>
      <family val="3"/>
      <charset val="134"/>
    </font>
    <font>
      <sz val="12"/>
      <color rgb="FF00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3"/>
      <color rgb="FF000000"/>
      <name val="SimSun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4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49" fontId="0" fillId="0" borderId="0" xfId="0" applyNumberFormat="1">
      <alignment vertical="center"/>
    </xf>
    <xf numFmtId="14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14" fontId="1" fillId="0" borderId="1" xfId="0" applyNumberFormat="1" applyFont="1" applyBorder="1">
      <alignment vertical="center"/>
    </xf>
    <xf numFmtId="177" fontId="0" fillId="0" borderId="0" xfId="0" applyNumberFormat="1" applyFont="1" applyFill="1" applyAlignment="1">
      <alignment vertical="center"/>
    </xf>
    <xf numFmtId="0" fontId="1" fillId="0" borderId="1" xfId="0" applyFont="1" applyBorder="1">
      <alignment vertical="center"/>
    </xf>
    <xf numFmtId="176" fontId="2" fillId="0" borderId="0" xfId="0" applyNumberFormat="1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4" fontId="1" fillId="2" borderId="1" xfId="0" applyNumberFormat="1" applyFont="1" applyFill="1" applyBorder="1">
      <alignment vertical="center"/>
    </xf>
    <xf numFmtId="14" fontId="2" fillId="0" borderId="0" xfId="0" applyNumberFormat="1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49" fontId="3" fillId="0" borderId="1" xfId="0" applyNumberFormat="1" applyFont="1" applyBorder="1">
      <alignment vertical="center"/>
    </xf>
    <xf numFmtId="176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177" fontId="0" fillId="0" borderId="1" xfId="0" applyNumberFormat="1" applyFont="1" applyBorder="1">
      <alignment vertical="center"/>
    </xf>
    <xf numFmtId="177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6" fillId="0" borderId="1" xfId="0" applyFont="1" applyBorder="1">
      <alignment vertical="center"/>
    </xf>
    <xf numFmtId="49" fontId="6" fillId="0" borderId="1" xfId="0" applyNumberFormat="1" applyFont="1" applyBorder="1">
      <alignment vertical="center"/>
    </xf>
    <xf numFmtId="0" fontId="10" fillId="0" borderId="0" xfId="0" applyFont="1" applyFill="1" applyAlignment="1">
      <alignment vertical="center"/>
    </xf>
    <xf numFmtId="49" fontId="11" fillId="0" borderId="1" xfId="0" applyNumberFormat="1" applyFont="1" applyBorder="1">
      <alignment vertical="center"/>
    </xf>
    <xf numFmtId="49" fontId="1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5"/>
  <sheetViews>
    <sheetView tabSelected="1" workbookViewId="0">
      <selection activeCell="A2" sqref="A2"/>
    </sheetView>
  </sheetViews>
  <sheetFormatPr baseColWidth="10" defaultColWidth="11" defaultRowHeight="16"/>
  <cols>
    <col min="1" max="1" width="24.5" style="1" customWidth="1"/>
    <col min="2" max="2" width="13.6640625" style="1" customWidth="1"/>
    <col min="3" max="3" width="33.1640625" style="2" customWidth="1"/>
    <col min="4" max="4" width="35.33203125" style="2" customWidth="1"/>
    <col min="5" max="5" width="33.83203125" style="2" customWidth="1"/>
    <col min="6" max="6" width="14" style="2" customWidth="1"/>
    <col min="7" max="7" width="33.5" style="2" customWidth="1"/>
    <col min="8" max="8" width="36.6640625" style="2" customWidth="1"/>
    <col min="9" max="9" width="15.6640625" style="2" customWidth="1"/>
    <col min="10" max="10" width="12.5" style="2" customWidth="1"/>
    <col min="11" max="11" width="13.83203125" style="2" customWidth="1"/>
    <col min="12" max="12" width="11.1640625" style="2" customWidth="1"/>
    <col min="13" max="13" width="13.33203125" style="2" customWidth="1"/>
    <col min="14" max="14" width="12.5" style="2" customWidth="1"/>
    <col min="15" max="15" width="16.83203125" style="2" customWidth="1"/>
    <col min="16" max="16" width="15.1640625" style="2" customWidth="1"/>
    <col min="17" max="17" width="42.1640625" style="2" customWidth="1"/>
    <col min="18" max="18" width="16.6640625" style="2" customWidth="1"/>
    <col min="19" max="19" width="14" style="2" customWidth="1"/>
    <col min="20" max="20" width="11" style="2"/>
    <col min="21" max="21" width="23.1640625" style="2" customWidth="1"/>
    <col min="22" max="16384" width="11" style="2"/>
  </cols>
  <sheetData>
    <row r="1" spans="1:2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16" t="s">
        <v>11</v>
      </c>
      <c r="O1" s="6" t="s">
        <v>12</v>
      </c>
      <c r="P1" s="6" t="s">
        <v>13</v>
      </c>
      <c r="Q1" s="16" t="s">
        <v>14</v>
      </c>
      <c r="R1" s="16" t="s">
        <v>15</v>
      </c>
      <c r="S1" s="16" t="s">
        <v>16</v>
      </c>
      <c r="T1" s="2" t="s">
        <v>17</v>
      </c>
      <c r="U1" s="25" t="s">
        <v>72</v>
      </c>
      <c r="V1" s="25" t="s">
        <v>73</v>
      </c>
    </row>
    <row r="2" spans="1:22">
      <c r="A2" s="29" t="s">
        <v>79</v>
      </c>
      <c r="B2" s="4" t="s">
        <v>19</v>
      </c>
      <c r="C2" t="s">
        <v>20</v>
      </c>
      <c r="D2" s="2" t="s">
        <v>21</v>
      </c>
      <c r="E2" s="5">
        <v>9276</v>
      </c>
      <c r="F2" s="2">
        <v>12</v>
      </c>
      <c r="G2" s="2">
        <v>12</v>
      </c>
      <c r="H2" s="5">
        <v>1113</v>
      </c>
      <c r="I2" s="5">
        <v>1113</v>
      </c>
      <c r="J2" s="9">
        <v>42861.83</v>
      </c>
      <c r="K2" s="17">
        <v>44324</v>
      </c>
      <c r="L2" s="20" t="str">
        <f t="shared" ref="L2:L5" si="0">TEXT(K2,"yyyy-mm-dd")</f>
        <v>2021-05-08</v>
      </c>
      <c r="M2" s="27" t="s">
        <v>75</v>
      </c>
      <c r="N2" s="19" t="s">
        <v>22</v>
      </c>
      <c r="O2" s="3" t="s">
        <v>18</v>
      </c>
      <c r="P2" s="3">
        <v>18210197661</v>
      </c>
      <c r="Q2" s="16" t="s">
        <v>23</v>
      </c>
      <c r="R2" s="3">
        <v>18210197661</v>
      </c>
      <c r="S2" s="21" t="s">
        <v>24</v>
      </c>
      <c r="T2" s="2" t="s">
        <v>25</v>
      </c>
      <c r="U2" s="26" t="s">
        <v>74</v>
      </c>
      <c r="V2" s="25">
        <v>0</v>
      </c>
    </row>
    <row r="3" spans="1:22">
      <c r="J3" s="9">
        <v>11140</v>
      </c>
      <c r="K3" s="17">
        <v>44325</v>
      </c>
      <c r="L3" s="20" t="str">
        <f t="shared" si="0"/>
        <v>2021-05-09</v>
      </c>
      <c r="M3" s="27" t="s">
        <v>75</v>
      </c>
    </row>
    <row r="4" spans="1:22">
      <c r="K4" s="17">
        <v>44326</v>
      </c>
      <c r="L4" s="20" t="str">
        <f t="shared" si="0"/>
        <v>2021-05-10</v>
      </c>
      <c r="M4" s="27" t="s">
        <v>76</v>
      </c>
    </row>
    <row r="5" spans="1:22">
      <c r="A5" s="1" t="s">
        <v>26</v>
      </c>
      <c r="B5" s="1" t="s">
        <v>27</v>
      </c>
      <c r="E5" s="2" t="s">
        <v>28</v>
      </c>
      <c r="K5" s="17">
        <v>44327</v>
      </c>
      <c r="L5" s="20" t="str">
        <f t="shared" si="0"/>
        <v>2021-05-11</v>
      </c>
      <c r="M5" s="27" t="s">
        <v>77</v>
      </c>
    </row>
    <row r="6" spans="1:22">
      <c r="A6" s="2" t="s">
        <v>29</v>
      </c>
      <c r="B6" s="6" t="s">
        <v>30</v>
      </c>
      <c r="K6" s="17"/>
      <c r="L6" s="18"/>
      <c r="M6" s="18"/>
    </row>
    <row r="7" spans="1:22">
      <c r="A7" s="7">
        <v>44202</v>
      </c>
      <c r="B7" s="8" t="s">
        <v>31</v>
      </c>
      <c r="C7" s="9">
        <v>2226</v>
      </c>
      <c r="D7" s="10" t="str">
        <f>TEXT(A7,"mm-dd")</f>
        <v>01-06</v>
      </c>
      <c r="E7" t="s">
        <v>20</v>
      </c>
      <c r="K7" s="17"/>
      <c r="L7" s="18"/>
      <c r="M7" s="18"/>
    </row>
    <row r="8" spans="1:22">
      <c r="A8" s="7">
        <v>44230</v>
      </c>
      <c r="B8" s="8" t="s">
        <v>31</v>
      </c>
      <c r="C8" s="9">
        <v>2226</v>
      </c>
      <c r="D8" s="10" t="str">
        <f>TEXT(A8,"mm-dd")</f>
        <v>02-03</v>
      </c>
      <c r="E8" t="s">
        <v>20</v>
      </c>
      <c r="K8" s="11"/>
      <c r="L8" s="20"/>
      <c r="M8" s="20"/>
    </row>
    <row r="9" spans="1:22">
      <c r="A9" s="7">
        <v>44258</v>
      </c>
      <c r="B9" s="8" t="s">
        <v>31</v>
      </c>
      <c r="C9" s="9">
        <v>2226</v>
      </c>
      <c r="D9" s="10" t="str">
        <f>TEXT(A9,"mm-dd")</f>
        <v>03-03</v>
      </c>
      <c r="E9" t="s">
        <v>20</v>
      </c>
      <c r="K9" s="11"/>
      <c r="L9" s="20"/>
      <c r="M9" s="20"/>
    </row>
    <row r="10" spans="1:22">
      <c r="A10" s="7">
        <v>44293</v>
      </c>
      <c r="B10" s="8" t="s">
        <v>31</v>
      </c>
      <c r="C10" s="9">
        <v>2226</v>
      </c>
      <c r="D10" s="10" t="str">
        <f>TEXT(A10,"mm-dd")</f>
        <v>04-07</v>
      </c>
      <c r="E10" t="s">
        <v>20</v>
      </c>
      <c r="K10" s="11"/>
      <c r="L10" s="20"/>
      <c r="M10" s="20"/>
    </row>
    <row r="11" spans="1:22">
      <c r="K11" s="11"/>
      <c r="L11" s="20"/>
      <c r="M11" s="20"/>
    </row>
    <row r="13" spans="1:22">
      <c r="A13" s="1" t="s">
        <v>26</v>
      </c>
      <c r="B13" s="1" t="s">
        <v>27</v>
      </c>
      <c r="E13" s="2" t="s">
        <v>28</v>
      </c>
    </row>
    <row r="14" spans="1:22">
      <c r="A14" s="2" t="s">
        <v>29</v>
      </c>
      <c r="B14" s="6">
        <v>2020</v>
      </c>
      <c r="K14" s="7"/>
    </row>
    <row r="15" spans="1:22">
      <c r="A15" s="11">
        <v>43844</v>
      </c>
      <c r="B15" s="8" t="s">
        <v>31</v>
      </c>
      <c r="C15" s="9">
        <v>1818</v>
      </c>
      <c r="D15" s="10" t="str">
        <f t="shared" ref="D15:D28" si="1">TEXT(A15,"mm-dd")</f>
        <v>01-14</v>
      </c>
      <c r="E15" t="s">
        <v>20</v>
      </c>
      <c r="K15" s="7"/>
    </row>
    <row r="16" spans="1:22">
      <c r="A16" s="11">
        <v>43872</v>
      </c>
      <c r="B16" s="8" t="s">
        <v>31</v>
      </c>
      <c r="C16" s="9">
        <v>1818</v>
      </c>
      <c r="D16" s="10" t="str">
        <f t="shared" si="1"/>
        <v>02-11</v>
      </c>
      <c r="E16" t="s">
        <v>20</v>
      </c>
      <c r="K16" s="7"/>
    </row>
    <row r="17" spans="1:11">
      <c r="A17" s="11">
        <v>43900</v>
      </c>
      <c r="B17" s="8" t="s">
        <v>31</v>
      </c>
      <c r="C17" s="9">
        <v>1818</v>
      </c>
      <c r="D17" s="10" t="str">
        <f t="shared" si="1"/>
        <v>03-10</v>
      </c>
      <c r="E17" t="s">
        <v>20</v>
      </c>
      <c r="K17" s="7"/>
    </row>
    <row r="18" spans="1:11">
      <c r="A18" s="11">
        <v>43930</v>
      </c>
      <c r="B18" s="8" t="s">
        <v>31</v>
      </c>
      <c r="C18" s="9">
        <v>1818</v>
      </c>
      <c r="D18" s="10" t="str">
        <f t="shared" si="1"/>
        <v>04-09</v>
      </c>
      <c r="E18" t="s">
        <v>20</v>
      </c>
      <c r="K18" s="7"/>
    </row>
    <row r="19" spans="1:11">
      <c r="A19" s="11">
        <v>43964</v>
      </c>
      <c r="B19" s="8" t="s">
        <v>31</v>
      </c>
      <c r="C19" s="9">
        <v>1818</v>
      </c>
      <c r="D19" s="10" t="str">
        <f t="shared" si="1"/>
        <v>05-13</v>
      </c>
      <c r="E19" t="s">
        <v>20</v>
      </c>
      <c r="K19" s="7"/>
    </row>
    <row r="20" spans="1:11">
      <c r="A20" s="11">
        <v>43985</v>
      </c>
      <c r="B20" s="8" t="s">
        <v>31</v>
      </c>
      <c r="C20" s="9">
        <v>1818</v>
      </c>
      <c r="D20" s="10" t="str">
        <f t="shared" si="1"/>
        <v>06-03</v>
      </c>
      <c r="E20" t="s">
        <v>20</v>
      </c>
      <c r="K20" s="7"/>
    </row>
    <row r="21" spans="1:11">
      <c r="A21" s="12">
        <v>44012</v>
      </c>
      <c r="B21" s="13" t="s">
        <v>32</v>
      </c>
      <c r="C21" s="9">
        <v>1147.8699999999999</v>
      </c>
      <c r="D21" s="10" t="str">
        <f t="shared" si="1"/>
        <v>06-30</v>
      </c>
      <c r="E21" t="s">
        <v>20</v>
      </c>
      <c r="F21" s="5">
        <v>87000.77</v>
      </c>
      <c r="K21" s="7"/>
    </row>
    <row r="22" spans="1:11">
      <c r="A22" s="11">
        <v>44015</v>
      </c>
      <c r="B22" s="8" t="s">
        <v>31</v>
      </c>
      <c r="C22" s="9">
        <v>1818</v>
      </c>
      <c r="D22" s="10" t="str">
        <f t="shared" si="1"/>
        <v>07-03</v>
      </c>
      <c r="E22" t="s">
        <v>20</v>
      </c>
      <c r="F22" s="5">
        <v>88818.77</v>
      </c>
      <c r="K22" s="7"/>
    </row>
    <row r="23" spans="1:11">
      <c r="A23" s="11">
        <v>44053</v>
      </c>
      <c r="B23" s="8" t="s">
        <v>31</v>
      </c>
      <c r="C23" s="9">
        <v>2226</v>
      </c>
      <c r="D23" s="10" t="str">
        <f t="shared" si="1"/>
        <v>08-10</v>
      </c>
      <c r="E23" t="s">
        <v>20</v>
      </c>
    </row>
    <row r="24" spans="1:11">
      <c r="A24" s="11">
        <v>44082</v>
      </c>
      <c r="B24" s="8" t="s">
        <v>31</v>
      </c>
      <c r="C24" s="9">
        <v>2226</v>
      </c>
      <c r="D24" s="10" t="str">
        <f t="shared" si="1"/>
        <v>09-08</v>
      </c>
      <c r="E24" t="s">
        <v>20</v>
      </c>
    </row>
    <row r="25" spans="1:11">
      <c r="A25" s="11">
        <v>44114</v>
      </c>
      <c r="B25" s="8" t="s">
        <v>31</v>
      </c>
      <c r="C25" s="9">
        <v>2226</v>
      </c>
      <c r="D25" s="10" t="str">
        <f t="shared" si="1"/>
        <v>10-10</v>
      </c>
      <c r="E25" t="s">
        <v>20</v>
      </c>
    </row>
    <row r="26" spans="1:11">
      <c r="A26" s="11">
        <v>44144</v>
      </c>
      <c r="B26" s="8" t="s">
        <v>31</v>
      </c>
      <c r="C26" s="9">
        <v>2226</v>
      </c>
      <c r="D26" s="10" t="str">
        <f t="shared" si="1"/>
        <v>11-09</v>
      </c>
      <c r="E26" t="s">
        <v>20</v>
      </c>
    </row>
    <row r="27" spans="1:11">
      <c r="A27" s="11">
        <v>44151</v>
      </c>
      <c r="B27" s="8" t="s">
        <v>33</v>
      </c>
      <c r="C27" s="9">
        <v>97712.77</v>
      </c>
      <c r="D27" s="10" t="str">
        <f t="shared" si="1"/>
        <v>11-16</v>
      </c>
      <c r="E27" t="s">
        <v>20</v>
      </c>
    </row>
    <row r="28" spans="1:11">
      <c r="A28" s="11">
        <v>44174</v>
      </c>
      <c r="B28" s="8" t="s">
        <v>31</v>
      </c>
      <c r="C28" s="9">
        <v>2226</v>
      </c>
      <c r="D28" s="10" t="str">
        <f t="shared" si="1"/>
        <v>12-09</v>
      </c>
      <c r="E28" t="s">
        <v>20</v>
      </c>
    </row>
    <row r="31" spans="1:11">
      <c r="A31" s="2" t="s">
        <v>29</v>
      </c>
      <c r="B31" s="2">
        <v>2019</v>
      </c>
    </row>
    <row r="32" spans="1:11">
      <c r="A32" s="14">
        <v>43476</v>
      </c>
      <c r="B32" s="8" t="s">
        <v>31</v>
      </c>
      <c r="C32" s="9">
        <v>1306</v>
      </c>
      <c r="D32" s="10" t="str">
        <f>TEXT(A32,"mm-dd")</f>
        <v>01-11</v>
      </c>
      <c r="E32" t="s">
        <v>20</v>
      </c>
    </row>
    <row r="33" spans="1:6">
      <c r="A33" s="14">
        <v>43509</v>
      </c>
      <c r="B33" s="8" t="s">
        <v>31</v>
      </c>
      <c r="C33" s="9">
        <v>1306</v>
      </c>
      <c r="D33" s="10" t="str">
        <f>TEXT(A33,"mm-dd")</f>
        <v>02-13</v>
      </c>
      <c r="E33" t="s">
        <v>20</v>
      </c>
    </row>
    <row r="34" spans="1:6">
      <c r="A34" s="14">
        <v>43536</v>
      </c>
      <c r="B34" s="8" t="s">
        <v>31</v>
      </c>
      <c r="C34" s="9">
        <v>1306</v>
      </c>
      <c r="D34" s="10" t="str">
        <f>TEXT(A34,"mm-dd")</f>
        <v>03-12</v>
      </c>
      <c r="E34" t="s">
        <v>20</v>
      </c>
    </row>
    <row r="35" spans="1:6">
      <c r="A35" s="14">
        <v>43565</v>
      </c>
      <c r="B35" s="8" t="s">
        <v>31</v>
      </c>
      <c r="C35" s="9">
        <v>1306</v>
      </c>
      <c r="D35" s="10" t="str">
        <f t="shared" ref="D35:D44" si="2">TEXT(A35,"mm-dd")</f>
        <v>04-10</v>
      </c>
      <c r="E35" t="s">
        <v>20</v>
      </c>
    </row>
    <row r="36" spans="1:6">
      <c r="A36" s="14">
        <v>43593</v>
      </c>
      <c r="B36" s="8" t="s">
        <v>31</v>
      </c>
      <c r="C36" s="9">
        <v>1306</v>
      </c>
      <c r="D36" s="10" t="str">
        <f t="shared" si="2"/>
        <v>05-08</v>
      </c>
      <c r="E36" t="s">
        <v>20</v>
      </c>
    </row>
    <row r="37" spans="1:6">
      <c r="A37" s="14">
        <v>43628</v>
      </c>
      <c r="B37" s="8" t="s">
        <v>31</v>
      </c>
      <c r="C37" s="9">
        <v>1306</v>
      </c>
      <c r="D37" s="10" t="str">
        <f t="shared" si="2"/>
        <v>06-12</v>
      </c>
      <c r="E37" t="s">
        <v>20</v>
      </c>
    </row>
    <row r="38" spans="1:6">
      <c r="A38" s="15">
        <v>43646</v>
      </c>
      <c r="B38" s="13" t="s">
        <v>32</v>
      </c>
      <c r="C38" s="9">
        <v>853.07</v>
      </c>
      <c r="D38" s="10" t="str">
        <f t="shared" si="2"/>
        <v>06-30</v>
      </c>
      <c r="E38" t="s">
        <v>20</v>
      </c>
      <c r="F38" s="5">
        <v>64548.9</v>
      </c>
    </row>
    <row r="39" spans="1:6">
      <c r="A39" s="14">
        <v>43656</v>
      </c>
      <c r="B39" s="8" t="s">
        <v>31</v>
      </c>
      <c r="C39" s="9">
        <v>1306</v>
      </c>
      <c r="D39" s="10" t="str">
        <f t="shared" si="2"/>
        <v>07-10</v>
      </c>
      <c r="E39" t="s">
        <v>20</v>
      </c>
      <c r="F39" s="5">
        <v>65854.899999999994</v>
      </c>
    </row>
    <row r="40" spans="1:6">
      <c r="A40" s="14">
        <v>43689</v>
      </c>
      <c r="B40" s="8" t="s">
        <v>31</v>
      </c>
      <c r="C40" s="9">
        <v>1818</v>
      </c>
      <c r="D40" s="10" t="str">
        <f t="shared" si="2"/>
        <v>08-12</v>
      </c>
      <c r="E40" t="s">
        <v>20</v>
      </c>
    </row>
    <row r="41" spans="1:6">
      <c r="A41" s="14">
        <v>43718</v>
      </c>
      <c r="B41" s="8" t="s">
        <v>31</v>
      </c>
      <c r="C41" s="9">
        <v>1818</v>
      </c>
      <c r="D41" s="10" t="str">
        <f t="shared" si="2"/>
        <v>09-10</v>
      </c>
      <c r="E41" t="s">
        <v>20</v>
      </c>
    </row>
    <row r="42" spans="1:6">
      <c r="A42" s="14">
        <v>43749</v>
      </c>
      <c r="B42" s="8" t="s">
        <v>31</v>
      </c>
      <c r="C42" s="9">
        <v>1818</v>
      </c>
      <c r="D42" s="10" t="str">
        <f t="shared" si="2"/>
        <v>10-11</v>
      </c>
      <c r="E42" t="s">
        <v>20</v>
      </c>
    </row>
    <row r="43" spans="1:6">
      <c r="A43" s="14">
        <v>43780</v>
      </c>
      <c r="B43" s="8" t="s">
        <v>31</v>
      </c>
      <c r="C43" s="9">
        <v>1818</v>
      </c>
      <c r="D43" s="10" t="str">
        <f t="shared" si="2"/>
        <v>11-11</v>
      </c>
      <c r="E43" t="s">
        <v>20</v>
      </c>
    </row>
    <row r="44" spans="1:6">
      <c r="A44" s="14">
        <v>43810</v>
      </c>
      <c r="B44" s="8" t="s">
        <v>31</v>
      </c>
      <c r="C44" s="9">
        <v>1818</v>
      </c>
      <c r="D44" s="10" t="str">
        <f t="shared" si="2"/>
        <v>12-11</v>
      </c>
      <c r="E44" t="s">
        <v>20</v>
      </c>
    </row>
    <row r="47" spans="1:6">
      <c r="A47" s="2" t="s">
        <v>29</v>
      </c>
      <c r="B47" s="2">
        <v>2018</v>
      </c>
    </row>
    <row r="48" spans="1:6">
      <c r="A48" s="14">
        <v>43105</v>
      </c>
      <c r="B48" s="8" t="s">
        <v>31</v>
      </c>
      <c r="C48" s="9">
        <v>1078</v>
      </c>
      <c r="D48" s="10" t="str">
        <f t="shared" ref="D48:D60" si="3">TEXT(A48,"mm-dd")</f>
        <v>01-05</v>
      </c>
      <c r="E48" t="s">
        <v>20</v>
      </c>
    </row>
    <row r="49" spans="1:6">
      <c r="A49" s="14">
        <v>43139</v>
      </c>
      <c r="B49" s="8" t="s">
        <v>31</v>
      </c>
      <c r="C49" s="9">
        <v>1078</v>
      </c>
      <c r="D49" s="10" t="str">
        <f t="shared" si="3"/>
        <v>02-08</v>
      </c>
      <c r="E49" t="s">
        <v>20</v>
      </c>
    </row>
    <row r="50" spans="1:6">
      <c r="A50" s="14">
        <v>43168</v>
      </c>
      <c r="B50" s="8" t="s">
        <v>31</v>
      </c>
      <c r="C50" s="9">
        <v>1078</v>
      </c>
      <c r="D50" s="10" t="str">
        <f t="shared" si="3"/>
        <v>03-09</v>
      </c>
      <c r="E50" t="s">
        <v>20</v>
      </c>
    </row>
    <row r="51" spans="1:6">
      <c r="A51" s="14">
        <v>43198</v>
      </c>
      <c r="B51" s="8" t="s">
        <v>31</v>
      </c>
      <c r="C51" s="9">
        <v>1078</v>
      </c>
      <c r="D51" s="10" t="str">
        <f t="shared" si="3"/>
        <v>04-08</v>
      </c>
      <c r="E51" t="s">
        <v>20</v>
      </c>
    </row>
    <row r="52" spans="1:6">
      <c r="A52" s="14">
        <v>43235</v>
      </c>
      <c r="B52" s="8" t="s">
        <v>31</v>
      </c>
      <c r="C52" s="9">
        <v>1078</v>
      </c>
      <c r="D52" s="10" t="str">
        <f t="shared" si="3"/>
        <v>05-15</v>
      </c>
      <c r="E52" t="s">
        <v>20</v>
      </c>
    </row>
    <row r="53" spans="1:6">
      <c r="A53" s="14">
        <v>43264</v>
      </c>
      <c r="B53" s="8" t="s">
        <v>31</v>
      </c>
      <c r="C53" s="9">
        <v>1078</v>
      </c>
      <c r="D53" s="10" t="str">
        <f t="shared" si="3"/>
        <v>06-13</v>
      </c>
      <c r="E53" t="s">
        <v>20</v>
      </c>
    </row>
    <row r="54" spans="1:6">
      <c r="A54" s="15">
        <v>43281</v>
      </c>
      <c r="B54" s="13" t="s">
        <v>32</v>
      </c>
      <c r="C54" s="9">
        <v>622.54999999999995</v>
      </c>
      <c r="D54" s="10" t="str">
        <f t="shared" ref="D54:D55" si="4">TEXT(A54,"mm-dd")</f>
        <v>06-30</v>
      </c>
      <c r="E54" t="s">
        <v>20</v>
      </c>
      <c r="F54" s="5">
        <v>49329.83</v>
      </c>
    </row>
    <row r="55" spans="1:6">
      <c r="A55" s="14">
        <v>43294</v>
      </c>
      <c r="B55" s="8" t="s">
        <v>31</v>
      </c>
      <c r="C55" s="9">
        <v>1306</v>
      </c>
      <c r="D55" s="10" t="str">
        <f t="shared" si="4"/>
        <v>07-13</v>
      </c>
      <c r="E55" t="s">
        <v>20</v>
      </c>
      <c r="F55" s="5">
        <v>50635.83</v>
      </c>
    </row>
    <row r="56" spans="1:6">
      <c r="A56" s="14">
        <v>43325</v>
      </c>
      <c r="B56" s="8" t="s">
        <v>31</v>
      </c>
      <c r="C56" s="9">
        <v>1306</v>
      </c>
      <c r="D56" s="10" t="str">
        <f t="shared" si="3"/>
        <v>08-13</v>
      </c>
      <c r="E56" t="s">
        <v>20</v>
      </c>
    </row>
    <row r="57" spans="1:6">
      <c r="A57" s="14">
        <v>43354</v>
      </c>
      <c r="B57" s="8" t="s">
        <v>31</v>
      </c>
      <c r="C57" s="9">
        <v>1306</v>
      </c>
      <c r="D57" s="10" t="str">
        <f t="shared" si="3"/>
        <v>09-11</v>
      </c>
      <c r="E57" t="s">
        <v>20</v>
      </c>
    </row>
    <row r="58" spans="1:6">
      <c r="A58" s="14">
        <v>43383</v>
      </c>
      <c r="B58" s="8" t="s">
        <v>31</v>
      </c>
      <c r="C58" s="9">
        <v>1306</v>
      </c>
      <c r="D58" s="10" t="str">
        <f t="shared" si="3"/>
        <v>10-10</v>
      </c>
      <c r="E58" t="s">
        <v>20</v>
      </c>
    </row>
    <row r="59" spans="1:6">
      <c r="A59" s="14">
        <v>43413</v>
      </c>
      <c r="B59" s="8" t="s">
        <v>31</v>
      </c>
      <c r="C59" s="9">
        <v>1306</v>
      </c>
      <c r="D59" s="10" t="str">
        <f t="shared" si="3"/>
        <v>11-09</v>
      </c>
      <c r="E59" t="s">
        <v>20</v>
      </c>
    </row>
    <row r="60" spans="1:6">
      <c r="A60" s="14">
        <v>43445</v>
      </c>
      <c r="B60" s="8" t="s">
        <v>31</v>
      </c>
      <c r="C60" s="9">
        <v>1306</v>
      </c>
      <c r="D60" s="10" t="str">
        <f t="shared" si="3"/>
        <v>12-11</v>
      </c>
      <c r="E60" t="s">
        <v>20</v>
      </c>
    </row>
    <row r="61" spans="1:6">
      <c r="A61" s="10"/>
      <c r="B61" s="2"/>
    </row>
    <row r="68" spans="1:20">
      <c r="A68" s="2" t="s">
        <v>34</v>
      </c>
      <c r="B68" s="2" t="s">
        <v>35</v>
      </c>
      <c r="C68" s="16" t="s">
        <v>36</v>
      </c>
      <c r="D68" s="2" t="s">
        <v>37</v>
      </c>
      <c r="E68" s="16" t="s">
        <v>38</v>
      </c>
      <c r="F68" s="2" t="s">
        <v>39</v>
      </c>
      <c r="G68" s="2" t="s">
        <v>40</v>
      </c>
      <c r="H68" s="2" t="s">
        <v>41</v>
      </c>
      <c r="I68" s="2" t="s">
        <v>42</v>
      </c>
      <c r="J68" s="2" t="s">
        <v>43</v>
      </c>
      <c r="K68" s="2" t="s">
        <v>44</v>
      </c>
      <c r="L68" s="2" t="s">
        <v>45</v>
      </c>
      <c r="M68" s="2" t="s">
        <v>46</v>
      </c>
    </row>
    <row r="69" spans="1:20">
      <c r="A69" s="3" t="s">
        <v>47</v>
      </c>
      <c r="B69" s="6" t="s">
        <v>48</v>
      </c>
      <c r="C69" s="16" t="s">
        <v>22</v>
      </c>
      <c r="D69" s="6" t="s">
        <v>49</v>
      </c>
      <c r="E69" s="28" t="s">
        <v>78</v>
      </c>
      <c r="F69" s="6">
        <v>3231123</v>
      </c>
      <c r="G69" t="s">
        <v>20</v>
      </c>
      <c r="H69" s="2" t="s">
        <v>50</v>
      </c>
      <c r="I69" s="2" t="s">
        <v>51</v>
      </c>
      <c r="J69" s="2" t="s">
        <v>52</v>
      </c>
      <c r="K69" s="2" t="s">
        <v>53</v>
      </c>
      <c r="L69" s="2" t="s">
        <v>53</v>
      </c>
      <c r="M69" s="2">
        <v>9276</v>
      </c>
    </row>
    <row r="72" spans="1:20">
      <c r="A72" s="1" t="s">
        <v>26</v>
      </c>
      <c r="C72" s="2" t="s">
        <v>54</v>
      </c>
      <c r="D72" s="2" t="s">
        <v>55</v>
      </c>
      <c r="E72" s="1" t="s">
        <v>56</v>
      </c>
      <c r="F72" s="1" t="s">
        <v>57</v>
      </c>
      <c r="G72" s="1" t="s">
        <v>58</v>
      </c>
      <c r="H72" s="1" t="s">
        <v>59</v>
      </c>
      <c r="I72" s="1" t="s">
        <v>60</v>
      </c>
      <c r="J72" s="1" t="s">
        <v>61</v>
      </c>
      <c r="K72" s="1" t="s">
        <v>62</v>
      </c>
      <c r="L72" s="1" t="s">
        <v>63</v>
      </c>
      <c r="M72" s="1" t="s">
        <v>64</v>
      </c>
      <c r="N72" s="1" t="s">
        <v>65</v>
      </c>
      <c r="O72" s="1" t="s">
        <v>66</v>
      </c>
      <c r="P72" s="1" t="s">
        <v>67</v>
      </c>
      <c r="Q72" s="1" t="s">
        <v>68</v>
      </c>
      <c r="R72" s="1" t="s">
        <v>69</v>
      </c>
      <c r="S72" s="1" t="s">
        <v>70</v>
      </c>
      <c r="T72" s="1"/>
    </row>
    <row r="73" spans="1:20">
      <c r="A73" s="2" t="s">
        <v>29</v>
      </c>
      <c r="B73" s="6" t="s">
        <v>30</v>
      </c>
    </row>
    <row r="74" spans="1:20">
      <c r="A74" s="7">
        <v>44217</v>
      </c>
      <c r="B74" s="10" t="str">
        <f>TEXT(A74,"yyyy-mm")</f>
        <v>2021-01</v>
      </c>
      <c r="C74" t="s">
        <v>20</v>
      </c>
      <c r="D74" s="2" t="s">
        <v>50</v>
      </c>
      <c r="E74" s="2">
        <v>9276</v>
      </c>
      <c r="F74" s="10">
        <v>1484.16</v>
      </c>
      <c r="G74" s="2">
        <v>742.08</v>
      </c>
      <c r="H74" s="22">
        <v>9276</v>
      </c>
      <c r="I74" s="10">
        <v>74.209999999999994</v>
      </c>
      <c r="J74" s="2">
        <v>18.55</v>
      </c>
      <c r="K74" s="22">
        <v>9276</v>
      </c>
      <c r="L74" s="10">
        <v>17.62</v>
      </c>
      <c r="M74" s="2">
        <v>0</v>
      </c>
      <c r="N74" s="22"/>
      <c r="O74" s="10">
        <v>0</v>
      </c>
      <c r="P74" s="2">
        <v>0</v>
      </c>
      <c r="Q74" s="23">
        <v>9276</v>
      </c>
      <c r="R74" s="10">
        <v>909.05</v>
      </c>
      <c r="S74" s="24">
        <v>188.52</v>
      </c>
    </row>
    <row r="75" spans="1:20">
      <c r="A75" s="7">
        <v>44245</v>
      </c>
      <c r="B75" s="10" t="str">
        <f>TEXT(A75,"yyyy-mm")</f>
        <v>2021-02</v>
      </c>
      <c r="C75" t="s">
        <v>20</v>
      </c>
      <c r="D75" s="2" t="s">
        <v>50</v>
      </c>
      <c r="E75" s="2">
        <v>9276</v>
      </c>
      <c r="F75" s="10">
        <v>1484.16</v>
      </c>
      <c r="G75" s="2">
        <v>742.08</v>
      </c>
      <c r="H75" s="22">
        <v>9276</v>
      </c>
      <c r="I75" s="10">
        <v>74.209999999999994</v>
      </c>
      <c r="J75" s="2">
        <v>18.55</v>
      </c>
      <c r="K75" s="22">
        <v>9276</v>
      </c>
      <c r="L75" s="10">
        <v>17.62</v>
      </c>
      <c r="M75" s="2">
        <v>0</v>
      </c>
      <c r="N75" s="22"/>
      <c r="O75" s="10">
        <v>0</v>
      </c>
      <c r="P75" s="2">
        <v>0</v>
      </c>
      <c r="Q75" s="23">
        <v>9276</v>
      </c>
      <c r="R75" s="10">
        <v>909.05</v>
      </c>
      <c r="S75" s="24">
        <v>188.52</v>
      </c>
    </row>
    <row r="78" spans="1:20">
      <c r="A78" s="2" t="s">
        <v>29</v>
      </c>
      <c r="B78" s="6">
        <v>2020</v>
      </c>
    </row>
    <row r="79" spans="1:20">
      <c r="A79" s="7">
        <v>43851</v>
      </c>
      <c r="B79" s="10" t="str">
        <f>TEXT(A79,"yyyy-mm")</f>
        <v>2020-01</v>
      </c>
      <c r="C79" t="s">
        <v>20</v>
      </c>
      <c r="D79" s="2" t="s">
        <v>50</v>
      </c>
      <c r="E79" s="2">
        <v>9276</v>
      </c>
      <c r="F79" s="10">
        <v>1484.16</v>
      </c>
      <c r="G79" s="2">
        <v>742.08</v>
      </c>
      <c r="H79" s="22">
        <v>9276</v>
      </c>
      <c r="I79" s="10">
        <v>74.209999999999994</v>
      </c>
      <c r="J79" s="2">
        <v>18.55</v>
      </c>
      <c r="K79" s="22">
        <v>9276</v>
      </c>
      <c r="L79" s="10">
        <v>17.62</v>
      </c>
      <c r="M79" s="2">
        <v>0</v>
      </c>
      <c r="N79" s="22"/>
      <c r="O79" s="10">
        <v>0</v>
      </c>
      <c r="P79" s="2">
        <v>0</v>
      </c>
      <c r="Q79" s="23">
        <v>9276</v>
      </c>
      <c r="R79" s="10">
        <v>909.05</v>
      </c>
      <c r="S79" s="24">
        <v>188.52</v>
      </c>
    </row>
    <row r="80" spans="1:20">
      <c r="A80" s="7">
        <v>43879</v>
      </c>
      <c r="B80" s="10" t="str">
        <f t="shared" ref="B80:B90" si="5">TEXT(A80,"yyyy-mm")</f>
        <v>2020-02</v>
      </c>
      <c r="C80" t="s">
        <v>20</v>
      </c>
      <c r="D80" s="2" t="s">
        <v>50</v>
      </c>
      <c r="E80" s="2">
        <v>9276</v>
      </c>
      <c r="F80" s="10">
        <v>1484.16</v>
      </c>
      <c r="G80" s="2">
        <v>742.08</v>
      </c>
      <c r="H80" s="22">
        <v>9276</v>
      </c>
      <c r="I80" s="10">
        <v>74.209999999999994</v>
      </c>
      <c r="J80" s="2">
        <v>18.55</v>
      </c>
      <c r="K80" s="22">
        <v>9276</v>
      </c>
      <c r="L80" s="10">
        <v>17.62</v>
      </c>
      <c r="M80" s="2">
        <v>0</v>
      </c>
      <c r="N80" s="22"/>
      <c r="O80" s="10">
        <v>0</v>
      </c>
      <c r="P80" s="2">
        <v>0</v>
      </c>
      <c r="Q80" s="23">
        <v>9276</v>
      </c>
      <c r="R80" s="10">
        <v>909.05</v>
      </c>
      <c r="S80" s="24">
        <v>188.52</v>
      </c>
    </row>
    <row r="81" spans="1:19">
      <c r="A81" s="7">
        <v>43906</v>
      </c>
      <c r="B81" s="10" t="str">
        <f t="shared" si="5"/>
        <v>2020-03</v>
      </c>
      <c r="C81" t="s">
        <v>20</v>
      </c>
      <c r="D81" s="2" t="s">
        <v>50</v>
      </c>
      <c r="E81" s="2">
        <v>9276</v>
      </c>
      <c r="F81" s="10">
        <v>1484.16</v>
      </c>
      <c r="G81" s="2">
        <v>742.08</v>
      </c>
      <c r="H81" s="22">
        <v>9276</v>
      </c>
      <c r="I81" s="10">
        <v>74.209999999999994</v>
      </c>
      <c r="J81" s="2">
        <v>18.55</v>
      </c>
      <c r="K81" s="22">
        <v>9276</v>
      </c>
      <c r="L81" s="10">
        <v>17.62</v>
      </c>
      <c r="M81" s="2">
        <v>0</v>
      </c>
      <c r="N81" s="22"/>
      <c r="O81" s="10">
        <v>0</v>
      </c>
      <c r="P81" s="2">
        <v>0</v>
      </c>
      <c r="Q81" s="23">
        <v>9276</v>
      </c>
      <c r="R81" s="10">
        <v>909.05</v>
      </c>
      <c r="S81" s="24">
        <v>188.52</v>
      </c>
    </row>
    <row r="82" spans="1:19">
      <c r="A82" s="7">
        <v>43937</v>
      </c>
      <c r="B82" s="10" t="str">
        <f t="shared" si="5"/>
        <v>2020-04</v>
      </c>
      <c r="C82" t="s">
        <v>20</v>
      </c>
      <c r="D82" s="2" t="s">
        <v>50</v>
      </c>
      <c r="E82" s="2">
        <v>9276</v>
      </c>
      <c r="F82" s="10">
        <v>1484.16</v>
      </c>
      <c r="G82" s="2">
        <v>742.08</v>
      </c>
      <c r="H82" s="22">
        <v>9276</v>
      </c>
      <c r="I82" s="10">
        <v>74.209999999999994</v>
      </c>
      <c r="J82" s="2">
        <v>18.55</v>
      </c>
      <c r="K82" s="22">
        <v>9276</v>
      </c>
      <c r="L82" s="10">
        <v>17.62</v>
      </c>
      <c r="M82" s="2">
        <v>0</v>
      </c>
      <c r="N82" s="22"/>
      <c r="O82" s="10">
        <v>0</v>
      </c>
      <c r="P82" s="2">
        <v>0</v>
      </c>
      <c r="Q82" s="23">
        <v>9276</v>
      </c>
      <c r="R82" s="10">
        <v>909.05</v>
      </c>
      <c r="S82" s="24">
        <v>188.52</v>
      </c>
    </row>
    <row r="83" spans="1:19">
      <c r="A83" s="7">
        <v>43966</v>
      </c>
      <c r="B83" s="10" t="str">
        <f t="shared" si="5"/>
        <v>2020-05</v>
      </c>
      <c r="C83" t="s">
        <v>20</v>
      </c>
      <c r="D83" s="2" t="s">
        <v>50</v>
      </c>
      <c r="E83" s="2">
        <v>9276</v>
      </c>
      <c r="F83" s="10">
        <v>1484.16</v>
      </c>
      <c r="G83" s="2">
        <v>742.08</v>
      </c>
      <c r="H83" s="22">
        <v>9276</v>
      </c>
      <c r="I83" s="10">
        <v>74.209999999999994</v>
      </c>
      <c r="J83" s="2">
        <v>18.55</v>
      </c>
      <c r="K83" s="22">
        <v>9276</v>
      </c>
      <c r="L83" s="10">
        <v>17.62</v>
      </c>
      <c r="M83" s="2">
        <v>0</v>
      </c>
      <c r="N83" s="22"/>
      <c r="O83" s="10">
        <v>0</v>
      </c>
      <c r="P83" s="2">
        <v>0</v>
      </c>
      <c r="Q83" s="23">
        <v>9276</v>
      </c>
      <c r="R83" s="10">
        <v>909.05</v>
      </c>
      <c r="S83" s="24">
        <v>188.52</v>
      </c>
    </row>
    <row r="84" spans="1:19">
      <c r="A84" s="7">
        <v>43997</v>
      </c>
      <c r="B84" s="10" t="str">
        <f t="shared" si="5"/>
        <v>2020-06</v>
      </c>
      <c r="C84" t="s">
        <v>20</v>
      </c>
      <c r="D84" s="2" t="s">
        <v>50</v>
      </c>
      <c r="E84" s="2">
        <v>9276</v>
      </c>
      <c r="F84" s="10">
        <v>1484.16</v>
      </c>
      <c r="G84" s="2">
        <v>742.08</v>
      </c>
      <c r="H84" s="22">
        <v>9276</v>
      </c>
      <c r="I84" s="10">
        <v>74.209999999999994</v>
      </c>
      <c r="J84" s="2">
        <v>18.55</v>
      </c>
      <c r="K84" s="22">
        <v>9276</v>
      </c>
      <c r="L84" s="10">
        <v>17.62</v>
      </c>
      <c r="M84" s="2">
        <v>0</v>
      </c>
      <c r="N84" s="22"/>
      <c r="O84" s="10">
        <v>0</v>
      </c>
      <c r="P84" s="2">
        <v>0</v>
      </c>
      <c r="Q84" s="23">
        <v>9276</v>
      </c>
      <c r="R84" s="10">
        <v>909.05</v>
      </c>
      <c r="S84" s="24">
        <v>188.52</v>
      </c>
    </row>
    <row r="85" spans="1:19">
      <c r="A85" s="7">
        <v>44032</v>
      </c>
      <c r="B85" s="10" t="str">
        <f t="shared" si="5"/>
        <v>2020-07</v>
      </c>
      <c r="C85" t="s">
        <v>20</v>
      </c>
      <c r="D85" s="2" t="s">
        <v>50</v>
      </c>
      <c r="E85" s="2">
        <v>9276</v>
      </c>
      <c r="F85" s="10">
        <v>1484.16</v>
      </c>
      <c r="G85" s="2">
        <v>742.08</v>
      </c>
      <c r="H85" s="22">
        <v>9276</v>
      </c>
      <c r="I85" s="10">
        <v>74.209999999999994</v>
      </c>
      <c r="J85" s="2">
        <v>18.55</v>
      </c>
      <c r="K85" s="22">
        <v>9276</v>
      </c>
      <c r="L85" s="10">
        <v>17.62</v>
      </c>
      <c r="M85" s="2">
        <v>0</v>
      </c>
      <c r="N85" s="22"/>
      <c r="O85" s="10">
        <v>0</v>
      </c>
      <c r="P85" s="2">
        <v>0</v>
      </c>
      <c r="Q85" s="23">
        <v>9276</v>
      </c>
      <c r="R85" s="10">
        <v>909.05</v>
      </c>
      <c r="S85" s="24">
        <v>188.52</v>
      </c>
    </row>
    <row r="86" spans="1:19">
      <c r="A86" s="7">
        <v>44061</v>
      </c>
      <c r="B86" s="10" t="str">
        <f t="shared" si="5"/>
        <v>2020-08</v>
      </c>
      <c r="C86" t="s">
        <v>20</v>
      </c>
      <c r="D86" s="2" t="s">
        <v>50</v>
      </c>
      <c r="E86" s="2">
        <v>9276</v>
      </c>
      <c r="F86" s="10">
        <v>1484.16</v>
      </c>
      <c r="G86" s="2">
        <v>742.08</v>
      </c>
      <c r="H86" s="22">
        <v>9276</v>
      </c>
      <c r="I86" s="10">
        <v>74.209999999999994</v>
      </c>
      <c r="J86" s="2">
        <v>18.55</v>
      </c>
      <c r="K86" s="22">
        <v>9276</v>
      </c>
      <c r="L86" s="10">
        <v>17.62</v>
      </c>
      <c r="M86" s="2">
        <v>0</v>
      </c>
      <c r="N86" s="22"/>
      <c r="O86" s="10">
        <v>0</v>
      </c>
      <c r="P86" s="2">
        <v>0</v>
      </c>
      <c r="Q86" s="23">
        <v>9276</v>
      </c>
      <c r="R86" s="10">
        <v>909.05</v>
      </c>
      <c r="S86" s="24">
        <v>188.52</v>
      </c>
    </row>
    <row r="87" spans="1:19">
      <c r="A87" s="7">
        <v>44090</v>
      </c>
      <c r="B87" s="10" t="str">
        <f t="shared" si="5"/>
        <v>2020-09</v>
      </c>
      <c r="C87" t="s">
        <v>20</v>
      </c>
      <c r="D87" s="2" t="s">
        <v>50</v>
      </c>
      <c r="E87" s="2">
        <v>9276</v>
      </c>
      <c r="F87" s="10">
        <v>1484.16</v>
      </c>
      <c r="G87" s="2">
        <v>742.08</v>
      </c>
      <c r="H87" s="22">
        <v>9276</v>
      </c>
      <c r="I87" s="10">
        <v>74.209999999999994</v>
      </c>
      <c r="J87" s="2">
        <v>18.55</v>
      </c>
      <c r="K87" s="22">
        <v>9276</v>
      </c>
      <c r="L87" s="10">
        <v>17.62</v>
      </c>
      <c r="M87" s="2">
        <v>0</v>
      </c>
      <c r="N87" s="22"/>
      <c r="O87" s="10">
        <v>0</v>
      </c>
      <c r="P87" s="2">
        <v>0</v>
      </c>
      <c r="Q87" s="23">
        <v>9276</v>
      </c>
      <c r="R87" s="10">
        <v>909.05</v>
      </c>
      <c r="S87" s="24">
        <v>188.52</v>
      </c>
    </row>
    <row r="88" spans="1:19">
      <c r="A88" s="7">
        <v>44120</v>
      </c>
      <c r="B88" s="10" t="str">
        <f t="shared" si="5"/>
        <v>2020-10</v>
      </c>
      <c r="C88" t="s">
        <v>20</v>
      </c>
      <c r="D88" s="2" t="s">
        <v>50</v>
      </c>
      <c r="E88" s="2">
        <v>9276</v>
      </c>
      <c r="F88" s="10">
        <v>1484.16</v>
      </c>
      <c r="G88" s="2">
        <v>742.08</v>
      </c>
      <c r="H88" s="22">
        <v>9276</v>
      </c>
      <c r="I88" s="10">
        <v>74.209999999999994</v>
      </c>
      <c r="J88" s="2">
        <v>18.55</v>
      </c>
      <c r="K88" s="22">
        <v>9276</v>
      </c>
      <c r="L88" s="10">
        <v>17.62</v>
      </c>
      <c r="M88" s="2">
        <v>0</v>
      </c>
      <c r="N88" s="22"/>
      <c r="O88" s="10">
        <v>0</v>
      </c>
      <c r="P88" s="2">
        <v>0</v>
      </c>
      <c r="Q88" s="23">
        <v>9276</v>
      </c>
      <c r="R88" s="10">
        <v>909.05</v>
      </c>
      <c r="S88" s="24">
        <v>188.52</v>
      </c>
    </row>
    <row r="89" spans="1:19">
      <c r="A89" s="7">
        <v>44151</v>
      </c>
      <c r="B89" s="10" t="str">
        <f t="shared" si="5"/>
        <v>2020-11</v>
      </c>
      <c r="C89" t="s">
        <v>20</v>
      </c>
      <c r="D89" s="2" t="s">
        <v>50</v>
      </c>
      <c r="E89" s="2">
        <v>9276</v>
      </c>
      <c r="F89" s="10">
        <v>1484.16</v>
      </c>
      <c r="G89" s="2">
        <v>742.08</v>
      </c>
      <c r="H89" s="22">
        <v>9276</v>
      </c>
      <c r="I89" s="10">
        <v>74.209999999999994</v>
      </c>
      <c r="J89" s="2">
        <v>18.55</v>
      </c>
      <c r="K89" s="22">
        <v>9276</v>
      </c>
      <c r="L89" s="10">
        <v>17.62</v>
      </c>
      <c r="M89" s="2">
        <v>0</v>
      </c>
      <c r="N89" s="22"/>
      <c r="O89" s="10">
        <v>0</v>
      </c>
      <c r="P89" s="2">
        <v>0</v>
      </c>
      <c r="Q89" s="23">
        <v>9276</v>
      </c>
      <c r="R89" s="10">
        <v>909.05</v>
      </c>
      <c r="S89" s="24">
        <v>188.52</v>
      </c>
    </row>
    <row r="90" spans="1:19">
      <c r="A90" s="7">
        <v>44181</v>
      </c>
      <c r="B90" s="10" t="str">
        <f t="shared" si="5"/>
        <v>2020-12</v>
      </c>
      <c r="C90" t="s">
        <v>20</v>
      </c>
      <c r="D90" s="2" t="s">
        <v>50</v>
      </c>
      <c r="E90" s="2">
        <v>9276</v>
      </c>
      <c r="F90" s="10">
        <v>1484.16</v>
      </c>
      <c r="G90" s="2">
        <v>742.08</v>
      </c>
      <c r="H90" s="22">
        <v>9276</v>
      </c>
      <c r="I90" s="10">
        <v>74.209999999999994</v>
      </c>
      <c r="J90" s="2">
        <v>18.55</v>
      </c>
      <c r="K90" s="22">
        <v>9276</v>
      </c>
      <c r="L90" s="10">
        <v>17.62</v>
      </c>
      <c r="M90" s="2">
        <v>0</v>
      </c>
      <c r="N90" s="22"/>
      <c r="O90" s="10">
        <v>0</v>
      </c>
      <c r="P90" s="2">
        <v>0</v>
      </c>
      <c r="Q90" s="23">
        <v>9276</v>
      </c>
      <c r="R90" s="10">
        <v>909.05</v>
      </c>
      <c r="S90" s="24">
        <v>188.52</v>
      </c>
    </row>
    <row r="93" spans="1:19">
      <c r="A93" s="2" t="s">
        <v>29</v>
      </c>
      <c r="B93" s="6" t="s">
        <v>71</v>
      </c>
    </row>
    <row r="94" spans="1:19">
      <c r="A94" s="7">
        <v>43486</v>
      </c>
      <c r="B94" s="10" t="str">
        <f>TEXT(A94,"yyyy-mm")</f>
        <v>2019-01</v>
      </c>
      <c r="C94" t="s">
        <v>20</v>
      </c>
      <c r="D94" s="2" t="s">
        <v>50</v>
      </c>
      <c r="E94" s="22">
        <v>7574</v>
      </c>
      <c r="F94" s="10">
        <v>1211.8399999999999</v>
      </c>
      <c r="G94" s="2">
        <v>605.91999999999996</v>
      </c>
      <c r="H94" s="22">
        <v>7574</v>
      </c>
      <c r="I94" s="10">
        <v>60.59</v>
      </c>
      <c r="J94" s="2">
        <v>15.15</v>
      </c>
      <c r="K94" s="22">
        <v>7574</v>
      </c>
      <c r="L94" s="10">
        <v>22.72</v>
      </c>
      <c r="M94" s="2">
        <v>0</v>
      </c>
      <c r="N94" s="22"/>
      <c r="O94" s="10">
        <v>0</v>
      </c>
      <c r="P94" s="2">
        <v>0</v>
      </c>
      <c r="Q94" s="22">
        <v>7574</v>
      </c>
      <c r="R94" s="10">
        <v>819.99</v>
      </c>
      <c r="S94" s="24">
        <v>154.47999999999999</v>
      </c>
    </row>
    <row r="95" spans="1:19">
      <c r="A95" s="7">
        <v>43517</v>
      </c>
      <c r="B95" s="10" t="str">
        <f t="shared" ref="B95:B105" si="6">TEXT(A95,"yyyy-mm")</f>
        <v>2019-02</v>
      </c>
      <c r="C95" t="s">
        <v>20</v>
      </c>
      <c r="D95" s="2" t="s">
        <v>50</v>
      </c>
      <c r="E95" s="22">
        <v>7574</v>
      </c>
      <c r="F95" s="10">
        <v>1211.8399999999999</v>
      </c>
      <c r="G95" s="2">
        <v>605.91999999999996</v>
      </c>
      <c r="H95" s="22">
        <v>7574</v>
      </c>
      <c r="I95" s="10">
        <v>60.59</v>
      </c>
      <c r="J95" s="2">
        <v>15.15</v>
      </c>
      <c r="K95" s="22">
        <v>7574</v>
      </c>
      <c r="L95" s="10">
        <v>22.72</v>
      </c>
      <c r="M95" s="2">
        <v>0</v>
      </c>
      <c r="N95" s="22"/>
      <c r="O95" s="10">
        <v>0</v>
      </c>
      <c r="P95" s="2">
        <v>0</v>
      </c>
      <c r="Q95" s="22">
        <v>7574</v>
      </c>
      <c r="R95" s="10">
        <v>819.99</v>
      </c>
      <c r="S95" s="24">
        <v>154.47999999999999</v>
      </c>
    </row>
    <row r="96" spans="1:19">
      <c r="A96" s="7">
        <v>43545</v>
      </c>
      <c r="B96" s="10" t="str">
        <f t="shared" si="6"/>
        <v>2019-03</v>
      </c>
      <c r="C96" t="s">
        <v>20</v>
      </c>
      <c r="D96" s="2" t="s">
        <v>50</v>
      </c>
      <c r="E96" s="22">
        <v>7574</v>
      </c>
      <c r="F96" s="10">
        <v>1211.8399999999999</v>
      </c>
      <c r="G96" s="2">
        <v>605.91999999999996</v>
      </c>
      <c r="H96" s="22">
        <v>7574</v>
      </c>
      <c r="I96" s="10">
        <v>60.59</v>
      </c>
      <c r="J96" s="2">
        <v>15.15</v>
      </c>
      <c r="K96" s="22">
        <v>7574</v>
      </c>
      <c r="L96" s="10">
        <v>22.72</v>
      </c>
      <c r="M96" s="2">
        <v>0</v>
      </c>
      <c r="N96" s="22"/>
      <c r="O96" s="10">
        <v>0</v>
      </c>
      <c r="P96" s="2">
        <v>0</v>
      </c>
      <c r="Q96" s="22">
        <v>7574</v>
      </c>
      <c r="R96" s="10">
        <v>819.99</v>
      </c>
      <c r="S96" s="24">
        <v>154.47999999999999</v>
      </c>
    </row>
    <row r="97" spans="1:19">
      <c r="A97" s="7">
        <v>43576</v>
      </c>
      <c r="B97" s="10" t="str">
        <f t="shared" si="6"/>
        <v>2019-04</v>
      </c>
      <c r="C97" t="s">
        <v>20</v>
      </c>
      <c r="D97" s="2" t="s">
        <v>50</v>
      </c>
      <c r="E97" s="22">
        <v>7574</v>
      </c>
      <c r="F97" s="10">
        <v>1211.8399999999999</v>
      </c>
      <c r="G97" s="2">
        <v>605.91999999999996</v>
      </c>
      <c r="H97" s="22">
        <v>7574</v>
      </c>
      <c r="I97" s="10">
        <v>60.59</v>
      </c>
      <c r="J97" s="2">
        <v>15.15</v>
      </c>
      <c r="K97" s="22">
        <v>7574</v>
      </c>
      <c r="L97" s="10">
        <v>22.72</v>
      </c>
      <c r="M97" s="2">
        <v>0</v>
      </c>
      <c r="N97" s="22"/>
      <c r="O97" s="10">
        <v>0</v>
      </c>
      <c r="P97" s="2">
        <v>0</v>
      </c>
      <c r="Q97" s="22">
        <v>7574</v>
      </c>
      <c r="R97" s="10">
        <v>819.99</v>
      </c>
      <c r="S97" s="24">
        <v>154.47999999999999</v>
      </c>
    </row>
    <row r="98" spans="1:19">
      <c r="A98" s="7">
        <v>43606</v>
      </c>
      <c r="B98" s="10" t="str">
        <f t="shared" si="6"/>
        <v>2019-05</v>
      </c>
      <c r="C98" t="s">
        <v>20</v>
      </c>
      <c r="D98" s="2" t="s">
        <v>50</v>
      </c>
      <c r="E98" s="22">
        <v>7574</v>
      </c>
      <c r="F98" s="10">
        <v>1211.8399999999999</v>
      </c>
      <c r="G98" s="2">
        <v>605.91999999999996</v>
      </c>
      <c r="H98" s="22">
        <v>7574</v>
      </c>
      <c r="I98" s="10">
        <v>60.59</v>
      </c>
      <c r="J98" s="2">
        <v>15.15</v>
      </c>
      <c r="K98" s="22">
        <v>7574</v>
      </c>
      <c r="L98" s="10">
        <v>22.72</v>
      </c>
      <c r="M98" s="2">
        <v>0</v>
      </c>
      <c r="N98" s="22"/>
      <c r="O98" s="10">
        <v>0</v>
      </c>
      <c r="P98" s="2">
        <v>0</v>
      </c>
      <c r="Q98" s="22">
        <v>7574</v>
      </c>
      <c r="R98" s="10">
        <v>819.99</v>
      </c>
      <c r="S98" s="24">
        <v>154.47999999999999</v>
      </c>
    </row>
    <row r="99" spans="1:19">
      <c r="A99" s="7">
        <v>43637</v>
      </c>
      <c r="B99" s="10" t="str">
        <f t="shared" si="6"/>
        <v>2019-06</v>
      </c>
      <c r="C99" t="s">
        <v>20</v>
      </c>
      <c r="D99" s="2" t="s">
        <v>50</v>
      </c>
      <c r="E99" s="22">
        <v>7574</v>
      </c>
      <c r="F99" s="10">
        <v>1211.8399999999999</v>
      </c>
      <c r="G99" s="2">
        <v>605.91999999999996</v>
      </c>
      <c r="H99" s="22">
        <v>7574</v>
      </c>
      <c r="I99" s="10">
        <v>60.59</v>
      </c>
      <c r="J99" s="2">
        <v>15.15</v>
      </c>
      <c r="K99" s="22">
        <v>7574</v>
      </c>
      <c r="L99" s="10">
        <v>22.72</v>
      </c>
      <c r="M99" s="2">
        <v>0</v>
      </c>
      <c r="N99" s="22"/>
      <c r="O99" s="10">
        <v>0</v>
      </c>
      <c r="P99" s="2">
        <v>0</v>
      </c>
      <c r="Q99" s="22">
        <v>7574</v>
      </c>
      <c r="R99" s="10">
        <v>819.99</v>
      </c>
      <c r="S99" s="24">
        <v>154.47999999999999</v>
      </c>
    </row>
    <row r="100" spans="1:19">
      <c r="A100" s="7">
        <v>43667</v>
      </c>
      <c r="B100" s="10" t="str">
        <f t="shared" si="6"/>
        <v>2019-07</v>
      </c>
      <c r="C100" t="s">
        <v>20</v>
      </c>
      <c r="D100" s="2" t="s">
        <v>50</v>
      </c>
      <c r="E100" s="22">
        <v>7574</v>
      </c>
      <c r="F100" s="10">
        <v>1211.8399999999999</v>
      </c>
      <c r="G100" s="2">
        <v>605.91999999999996</v>
      </c>
      <c r="H100" s="22">
        <v>7574</v>
      </c>
      <c r="I100" s="10">
        <v>60.59</v>
      </c>
      <c r="J100" s="2">
        <v>15.15</v>
      </c>
      <c r="K100" s="22">
        <v>7574</v>
      </c>
      <c r="L100" s="10">
        <v>22.72</v>
      </c>
      <c r="M100" s="2">
        <v>0</v>
      </c>
      <c r="N100" s="22"/>
      <c r="O100" s="10">
        <v>0</v>
      </c>
      <c r="P100" s="2">
        <v>0</v>
      </c>
      <c r="Q100" s="22">
        <v>7574</v>
      </c>
      <c r="R100" s="10">
        <v>819.99</v>
      </c>
      <c r="S100" s="24">
        <v>154.47999999999999</v>
      </c>
    </row>
    <row r="101" spans="1:19">
      <c r="A101" s="7">
        <v>43698</v>
      </c>
      <c r="B101" s="10" t="str">
        <f t="shared" si="6"/>
        <v>2019-08</v>
      </c>
      <c r="C101" t="s">
        <v>20</v>
      </c>
      <c r="D101" s="2" t="s">
        <v>50</v>
      </c>
      <c r="E101" s="22">
        <v>7574</v>
      </c>
      <c r="F101" s="10">
        <v>1211.8399999999999</v>
      </c>
      <c r="G101" s="2">
        <v>605.91999999999996</v>
      </c>
      <c r="H101" s="22">
        <v>7574</v>
      </c>
      <c r="I101" s="10">
        <v>60.59</v>
      </c>
      <c r="J101" s="2">
        <v>15.15</v>
      </c>
      <c r="K101" s="22">
        <v>7574</v>
      </c>
      <c r="L101" s="10">
        <v>22.72</v>
      </c>
      <c r="M101" s="2">
        <v>0</v>
      </c>
      <c r="N101" s="22"/>
      <c r="O101" s="10">
        <v>0</v>
      </c>
      <c r="P101" s="2">
        <v>0</v>
      </c>
      <c r="Q101" s="22">
        <v>7574</v>
      </c>
      <c r="R101" s="10">
        <v>819.99</v>
      </c>
      <c r="S101" s="24">
        <v>154.47999999999999</v>
      </c>
    </row>
    <row r="102" spans="1:19">
      <c r="A102" s="7">
        <v>43729</v>
      </c>
      <c r="B102" s="10" t="str">
        <f t="shared" si="6"/>
        <v>2019-09</v>
      </c>
      <c r="C102" t="s">
        <v>20</v>
      </c>
      <c r="D102" s="2" t="s">
        <v>50</v>
      </c>
      <c r="E102" s="22">
        <v>7574</v>
      </c>
      <c r="F102" s="10">
        <v>1211.8399999999999</v>
      </c>
      <c r="G102" s="2">
        <v>605.91999999999996</v>
      </c>
      <c r="H102" s="22">
        <v>7574</v>
      </c>
      <c r="I102" s="10">
        <v>60.59</v>
      </c>
      <c r="J102" s="2">
        <v>15.15</v>
      </c>
      <c r="K102" s="22">
        <v>7574</v>
      </c>
      <c r="L102" s="10">
        <v>22.72</v>
      </c>
      <c r="M102" s="2">
        <v>0</v>
      </c>
      <c r="N102" s="22"/>
      <c r="O102" s="10">
        <v>0</v>
      </c>
      <c r="P102" s="2">
        <v>0</v>
      </c>
      <c r="Q102" s="22">
        <v>7574</v>
      </c>
      <c r="R102" s="10">
        <v>819.99</v>
      </c>
      <c r="S102" s="24">
        <v>154.47999999999999</v>
      </c>
    </row>
    <row r="103" spans="1:19">
      <c r="A103" s="7">
        <v>43759</v>
      </c>
      <c r="B103" s="10" t="str">
        <f t="shared" si="6"/>
        <v>2019-10</v>
      </c>
      <c r="C103" t="s">
        <v>20</v>
      </c>
      <c r="D103" s="2" t="s">
        <v>50</v>
      </c>
      <c r="E103" s="22">
        <v>7574</v>
      </c>
      <c r="F103" s="10">
        <v>1211.8399999999999</v>
      </c>
      <c r="G103" s="2">
        <v>605.91999999999996</v>
      </c>
      <c r="H103" s="22">
        <v>7574</v>
      </c>
      <c r="I103" s="10">
        <v>60.59</v>
      </c>
      <c r="J103" s="2">
        <v>15.15</v>
      </c>
      <c r="K103" s="22">
        <v>7574</v>
      </c>
      <c r="L103" s="10">
        <v>22.72</v>
      </c>
      <c r="M103" s="2">
        <v>0</v>
      </c>
      <c r="N103" s="22"/>
      <c r="O103" s="10">
        <v>0</v>
      </c>
      <c r="P103" s="2">
        <v>0</v>
      </c>
      <c r="Q103" s="22">
        <v>7574</v>
      </c>
      <c r="R103" s="10">
        <v>819.99</v>
      </c>
      <c r="S103" s="24">
        <v>154.47999999999999</v>
      </c>
    </row>
    <row r="104" spans="1:19">
      <c r="A104" s="7">
        <v>43790</v>
      </c>
      <c r="B104" s="10" t="str">
        <f t="shared" si="6"/>
        <v>2019-11</v>
      </c>
      <c r="C104" t="s">
        <v>20</v>
      </c>
      <c r="D104" s="2" t="s">
        <v>50</v>
      </c>
      <c r="E104" s="22">
        <v>7574</v>
      </c>
      <c r="F104" s="10">
        <v>1211.8399999999999</v>
      </c>
      <c r="G104" s="2">
        <v>605.91999999999996</v>
      </c>
      <c r="H104" s="22">
        <v>7574</v>
      </c>
      <c r="I104" s="10">
        <v>60.59</v>
      </c>
      <c r="J104" s="2">
        <v>15.15</v>
      </c>
      <c r="K104" s="22">
        <v>7574</v>
      </c>
      <c r="L104" s="10">
        <v>22.72</v>
      </c>
      <c r="M104" s="2">
        <v>0</v>
      </c>
      <c r="N104" s="22"/>
      <c r="O104" s="10">
        <v>0</v>
      </c>
      <c r="P104" s="2">
        <v>0</v>
      </c>
      <c r="Q104" s="22">
        <v>7574</v>
      </c>
      <c r="R104" s="10">
        <v>819.99</v>
      </c>
      <c r="S104" s="24">
        <v>154.47999999999999</v>
      </c>
    </row>
    <row r="105" spans="1:19">
      <c r="A105" s="7">
        <v>43820</v>
      </c>
      <c r="B105" s="10" t="str">
        <f t="shared" si="6"/>
        <v>2019-12</v>
      </c>
      <c r="C105" t="s">
        <v>20</v>
      </c>
      <c r="D105" s="2" t="s">
        <v>50</v>
      </c>
      <c r="E105" s="22">
        <v>7574</v>
      </c>
      <c r="F105" s="10">
        <v>1211.8399999999999</v>
      </c>
      <c r="G105" s="2">
        <v>605.91999999999996</v>
      </c>
      <c r="H105" s="22">
        <v>7574</v>
      </c>
      <c r="I105" s="10">
        <v>60.59</v>
      </c>
      <c r="J105" s="2">
        <v>15.15</v>
      </c>
      <c r="K105" s="22">
        <v>7574</v>
      </c>
      <c r="L105" s="10">
        <v>22.72</v>
      </c>
      <c r="M105" s="2">
        <v>0</v>
      </c>
      <c r="N105" s="22"/>
      <c r="O105" s="10">
        <v>0</v>
      </c>
      <c r="P105" s="2">
        <v>0</v>
      </c>
      <c r="Q105" s="22">
        <v>7574</v>
      </c>
      <c r="R105" s="10">
        <v>819.99</v>
      </c>
      <c r="S105" s="24">
        <v>154.47999999999999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2020-09-03T11:46:00Z</dcterms:created>
  <dcterms:modified xsi:type="dcterms:W3CDTF">2021-05-07T13:51:51Z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69682BB5E0FA4E268CBDEB9C9185BF40</vt:lpwstr>
  </property>
</Properties>
</file>