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/>
  <mc:AlternateContent xmlns:mc="http://schemas.openxmlformats.org/markup-compatibility/2006">
    <mc:Choice Requires="x15">
      <x15ac:absPath xmlns:x15ac="http://schemas.microsoft.com/office/spreadsheetml/2010/11/ac" url="/Users/jj/Documents/个人/Project/code/Finance-master-local/__encodeapk/"/>
    </mc:Choice>
  </mc:AlternateContent>
  <xr:revisionPtr revIDLastSave="0" documentId="13_ncr:1_{4220283F-112C-E542-A1BD-F662C0A32BD5}" xr6:coauthVersionLast="45" xr6:coauthVersionMax="45" xr10:uidLastSave="{00000000-0000-0000-0000-000000000000}"/>
  <bookViews>
    <workbookView xWindow="26300" yWindow="4680" windowWidth="18520" windowHeight="14480" xr2:uid="{00000000-000D-0000-FFFF-FFFF00000000}"/>
  </bookViews>
  <sheets>
    <sheet name="伟强" sheetId="3" r:id="rId1"/>
  </sheets>
  <calcPr calcId="191029"/>
</workbook>
</file>

<file path=xl/calcChain.xml><?xml version="1.0" encoding="utf-8"?>
<calcChain xmlns="http://schemas.openxmlformats.org/spreadsheetml/2006/main">
  <c r="C8" i="3" l="1"/>
  <c r="J49" i="3" l="1"/>
  <c r="D49" i="3"/>
  <c r="J48" i="3"/>
  <c r="D48" i="3"/>
  <c r="J47" i="3"/>
  <c r="D47" i="3"/>
  <c r="J46" i="3"/>
  <c r="D46" i="3"/>
  <c r="J45" i="3"/>
  <c r="D45" i="3"/>
  <c r="J44" i="3"/>
  <c r="D44" i="3"/>
  <c r="J43" i="3"/>
  <c r="D43" i="3"/>
  <c r="J42" i="3"/>
  <c r="D42" i="3"/>
  <c r="J41" i="3"/>
  <c r="D41" i="3"/>
  <c r="J40" i="3"/>
  <c r="D40" i="3"/>
  <c r="J39" i="3"/>
  <c r="D39" i="3"/>
  <c r="J38" i="3"/>
  <c r="D38" i="3"/>
  <c r="J37" i="3"/>
  <c r="D37" i="3"/>
  <c r="J33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</calcChain>
</file>

<file path=xl/sharedStrings.xml><?xml version="1.0" encoding="utf-8"?>
<sst xmlns="http://schemas.openxmlformats.org/spreadsheetml/2006/main" count="183" uniqueCount="54">
  <si>
    <t>姓名</t>
  </si>
  <si>
    <t>电话</t>
  </si>
  <si>
    <t>性别（男/女）</t>
  </si>
  <si>
    <t>身份证</t>
  </si>
  <si>
    <t>扣缴义务人纳税人识别号</t>
  </si>
  <si>
    <t>国籍（地区）</t>
  </si>
  <si>
    <t>户籍所在地（所在地址）</t>
  </si>
  <si>
    <t>户籍所在地（详细地址）</t>
  </si>
  <si>
    <t>经常居住地（所在地址）</t>
  </si>
  <si>
    <t>经常居住地（详细地址）</t>
  </si>
  <si>
    <t>联系地址（所在地址）</t>
  </si>
  <si>
    <t>联系地址（详细地址）</t>
  </si>
  <si>
    <t>学历</t>
  </si>
  <si>
    <t>民族</t>
  </si>
  <si>
    <t>电子邮箱</t>
  </si>
  <si>
    <t>账户</t>
  </si>
  <si>
    <t>密码</t>
  </si>
  <si>
    <t>是否默认登陆（1是登陆；0是未登陆）</t>
  </si>
  <si>
    <t>关登芝</t>
  </si>
  <si>
    <t>19993589789</t>
  </si>
  <si>
    <t>女</t>
  </si>
  <si>
    <t>513028196906293740</t>
  </si>
  <si>
    <t>四川省平昌县白衣镇大河嘴街道二组74号</t>
  </si>
  <si>
    <t>143232197602234000</t>
  </si>
  <si>
    <t>123456</t>
  </si>
  <si>
    <t>第1家</t>
  </si>
  <si>
    <t>忽略不可修改</t>
  </si>
  <si>
    <t>…</t>
  </si>
  <si>
    <t>公司名称</t>
  </si>
  <si>
    <t>北京大学首钢医院</t>
  </si>
  <si>
    <t>统一社会信用代码</t>
  </si>
  <si>
    <t>职务</t>
  </si>
  <si>
    <t>任职受雇日期</t>
  </si>
  <si>
    <t>离职日期</t>
  </si>
  <si>
    <t>申报日期</t>
  </si>
  <si>
    <t>所得项目小类</t>
  </si>
  <si>
    <t>扣缴义务人</t>
  </si>
  <si>
    <t>收入</t>
  </si>
  <si>
    <t>已申报税额</t>
  </si>
  <si>
    <t>主管税务机关</t>
  </si>
  <si>
    <t>申报渠道</t>
  </si>
  <si>
    <t>税款所属期</t>
  </si>
  <si>
    <t>本期免税收入</t>
  </si>
  <si>
    <t>本期减除费用</t>
  </si>
  <si>
    <t>本期专项扣除</t>
  </si>
  <si>
    <t>本期其他扣除</t>
  </si>
  <si>
    <t>本期准予扣除的捐赠项目</t>
  </si>
  <si>
    <t>年份</t>
  </si>
  <si>
    <t>正常工资薪金</t>
  </si>
  <si>
    <t>国家税务总局北京市石景山区税务局</t>
  </si>
  <si>
    <t>其他</t>
  </si>
  <si>
    <t>全年一次性奖金收入</t>
  </si>
  <si>
    <t>0</t>
    <phoneticPr fontId="4" type="noConversion"/>
  </si>
  <si>
    <t>121100004007442000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</si>
</sst>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_ "/>
    <numFmt numFmtId="181" formatCode="0.00_ "/>
    <numFmt numFmtId="182" formatCode="yyyy\-mm\-dd;@"/>
  </numFmts>
  <fonts count="5">
    <font>
      <sz val="12"/>
      <color theme="1"/>
      <name val="等线"/>
      <charset val="134"/>
      <scheme val="minor"/>
    </font>
    <font>
      <sz val="12"/>
      <name val="宋体"/>
      <family val="3"/>
      <charset val="134"/>
    </font>
    <font>
      <sz val="12"/>
      <color rgb="FF00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82" fontId="1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182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182" fontId="1" fillId="2" borderId="0" xfId="0" applyNumberFormat="1" applyFont="1" applyFill="1">
      <alignment vertical="center"/>
    </xf>
    <xf numFmtId="14" fontId="1" fillId="2" borderId="0" xfId="0" applyNumberFormat="1" applyFont="1" applyFill="1">
      <alignment vertical="center"/>
    </xf>
    <xf numFmtId="14" fontId="1" fillId="3" borderId="0" xfId="0" applyNumberFormat="1" applyFont="1" applyFill="1">
      <alignment vertical="center"/>
    </xf>
    <xf numFmtId="14" fontId="0" fillId="3" borderId="0" xfId="0" applyNumberFormat="1" applyFill="1">
      <alignment vertical="center"/>
    </xf>
    <xf numFmtId="0" fontId="2" fillId="0" borderId="0" xfId="0" applyFont="1">
      <alignment vertical="center"/>
    </xf>
    <xf numFmtId="180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abSelected="1" topLeftCell="M1" workbookViewId="0">
      <selection activeCell="P11" sqref="P11"/>
    </sheetView>
  </sheetViews>
  <sheetFormatPr baseColWidth="10" defaultColWidth="11" defaultRowHeight="16"/>
  <cols>
    <col min="1" max="1" width="20" style="2" customWidth="1"/>
    <col min="2" max="2" width="26.6640625" style="2" customWidth="1"/>
    <col min="3" max="3" width="31" customWidth="1"/>
    <col min="4" max="4" width="30.33203125" customWidth="1"/>
    <col min="5" max="5" width="28.6640625" customWidth="1"/>
    <col min="7" max="7" width="41.6640625" style="3" customWidth="1"/>
    <col min="8" max="8" width="32.83203125" customWidth="1"/>
    <col min="10" max="10" width="14.33203125" customWidth="1"/>
    <col min="11" max="11" width="20.1640625" style="4" customWidth="1"/>
    <col min="12" max="12" width="15.5" style="4" customWidth="1"/>
    <col min="13" max="13" width="18" style="4" customWidth="1"/>
    <col min="14" max="14" width="18.1640625" style="4" customWidth="1"/>
    <col min="15" max="15" width="23" customWidth="1"/>
    <col min="16" max="16" width="26" customWidth="1"/>
    <col min="18" max="18" width="40" customWidth="1"/>
  </cols>
  <sheetData>
    <row r="1" spans="1:18">
      <c r="A1" s="2" t="s">
        <v>0</v>
      </c>
      <c r="B1" s="2" t="s">
        <v>1</v>
      </c>
      <c r="C1" t="s">
        <v>2</v>
      </c>
      <c r="D1" t="s">
        <v>3</v>
      </c>
      <c r="E1" s="3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s="1" customFormat="1">
      <c r="A2" s="1" t="s">
        <v>18</v>
      </c>
      <c r="B2" s="5" t="s">
        <v>19</v>
      </c>
      <c r="C2" s="1" t="s">
        <v>20</v>
      </c>
      <c r="D2" s="1" t="s">
        <v>21</v>
      </c>
      <c r="E2" s="3">
        <v>1.21100004007442E+17</v>
      </c>
      <c r="F2"/>
      <c r="G2" s="1" t="s">
        <v>22</v>
      </c>
      <c r="H2" s="3"/>
      <c r="I2" s="3"/>
      <c r="J2" s="3"/>
      <c r="K2" s="3"/>
      <c r="L2" s="3"/>
      <c r="M2" s="4"/>
      <c r="N2" s="4"/>
      <c r="O2" s="3"/>
      <c r="P2" s="1" t="s">
        <v>23</v>
      </c>
      <c r="Q2" s="1" t="s">
        <v>24</v>
      </c>
      <c r="R2" s="18" t="s">
        <v>52</v>
      </c>
    </row>
    <row r="4" spans="1:18" s="1" customFormat="1">
      <c r="A4" s="1" t="s">
        <v>25</v>
      </c>
      <c r="C4" t="s">
        <v>26</v>
      </c>
      <c r="F4"/>
      <c r="I4"/>
      <c r="L4"/>
      <c r="M4" s="1" t="s">
        <v>27</v>
      </c>
    </row>
    <row r="5" spans="1:18" s="1" customFormat="1">
      <c r="A5" s="1" t="s">
        <v>28</v>
      </c>
      <c r="B5" t="s">
        <v>29</v>
      </c>
      <c r="E5"/>
      <c r="H5"/>
      <c r="K5" s="15"/>
    </row>
    <row r="6" spans="1:18" s="1" customFormat="1">
      <c r="A6" s="1" t="s">
        <v>30</v>
      </c>
      <c r="B6" s="18" t="s">
        <v>53</v>
      </c>
      <c r="C6" s="3"/>
      <c r="E6" s="3"/>
      <c r="H6" s="3"/>
      <c r="K6" s="16"/>
    </row>
    <row r="7" spans="1:18" s="1" customFormat="1">
      <c r="A7" s="1" t="s">
        <v>31</v>
      </c>
      <c r="B7" s="6"/>
      <c r="E7" s="6"/>
      <c r="H7" s="6"/>
      <c r="K7" s="17"/>
    </row>
    <row r="8" spans="1:18" s="1" customFormat="1">
      <c r="A8" s="1" t="s">
        <v>32</v>
      </c>
      <c r="B8" s="7">
        <v>43466</v>
      </c>
      <c r="C8" s="8" t="str">
        <f>TEXT(B8,"yyyy-mm-dd")</f>
        <v>2019-01-01</v>
      </c>
      <c r="E8" s="7"/>
      <c r="F8" s="8"/>
      <c r="H8" s="7"/>
      <c r="I8" s="8"/>
      <c r="K8" s="7"/>
      <c r="L8" s="8"/>
    </row>
    <row r="9" spans="1:18" s="1" customFormat="1">
      <c r="A9" s="1" t="s">
        <v>33</v>
      </c>
      <c r="B9" s="7"/>
      <c r="C9" s="8"/>
      <c r="E9" s="7"/>
      <c r="F9" s="8"/>
      <c r="H9" s="7"/>
      <c r="I9" s="8"/>
      <c r="K9" s="7"/>
      <c r="L9" s="8"/>
    </row>
    <row r="18" spans="1:15">
      <c r="G18" s="3">
        <v>1.21100004007442E+17</v>
      </c>
    </row>
    <row r="19" spans="1:15">
      <c r="A19" s="2" t="s">
        <v>34</v>
      </c>
      <c r="B19" s="2" t="s">
        <v>35</v>
      </c>
      <c r="C19" t="s">
        <v>36</v>
      </c>
      <c r="D19" t="s">
        <v>26</v>
      </c>
      <c r="E19" t="s">
        <v>37</v>
      </c>
      <c r="F19" t="s">
        <v>38</v>
      </c>
      <c r="G19" s="3" t="s">
        <v>4</v>
      </c>
      <c r="H19" t="s">
        <v>39</v>
      </c>
      <c r="I19" t="s">
        <v>40</v>
      </c>
      <c r="J19" t="s">
        <v>41</v>
      </c>
      <c r="K19" t="s">
        <v>42</v>
      </c>
      <c r="L19" s="4" t="s">
        <v>43</v>
      </c>
      <c r="M19" s="4" t="s">
        <v>44</v>
      </c>
      <c r="N19" s="4" t="s">
        <v>45</v>
      </c>
      <c r="O19" s="4" t="s">
        <v>46</v>
      </c>
    </row>
    <row r="20" spans="1:15">
      <c r="A20" t="s">
        <v>47</v>
      </c>
      <c r="B20" s="1">
        <v>2020</v>
      </c>
    </row>
    <row r="21" spans="1:15">
      <c r="A21" s="9">
        <v>43854</v>
      </c>
      <c r="B21" s="10" t="s">
        <v>48</v>
      </c>
      <c r="C21" t="s">
        <v>29</v>
      </c>
      <c r="D21" s="8" t="str">
        <f>TEXT(A21,"yyyy-mm-dd")</f>
        <v>2020-01-24</v>
      </c>
      <c r="E21" s="4">
        <v>17543</v>
      </c>
      <c r="F21" s="4">
        <v>654.85</v>
      </c>
      <c r="G21" s="18" t="s">
        <v>53</v>
      </c>
      <c r="H21" t="s">
        <v>49</v>
      </c>
      <c r="I21" t="s">
        <v>50</v>
      </c>
      <c r="J21" t="str">
        <f>TEXT(A21,"yyyy-mm")</f>
        <v>2020-01</v>
      </c>
      <c r="K21" s="4">
        <v>0</v>
      </c>
      <c r="L21" s="4">
        <v>5000</v>
      </c>
      <c r="M21" s="4">
        <v>4003</v>
      </c>
      <c r="N21" s="4">
        <v>0</v>
      </c>
      <c r="O21" s="4">
        <v>0</v>
      </c>
    </row>
    <row r="22" spans="1:15">
      <c r="A22" s="9">
        <v>43881</v>
      </c>
      <c r="B22" s="10" t="s">
        <v>51</v>
      </c>
      <c r="C22" t="s">
        <v>29</v>
      </c>
      <c r="D22" s="8" t="str">
        <f>TEXT(A22,"yyyy-mm-dd")</f>
        <v>2020-02-20</v>
      </c>
      <c r="E22" s="4">
        <v>25940</v>
      </c>
      <c r="F22" s="4">
        <v>1650.2</v>
      </c>
      <c r="G22" s="18" t="s">
        <v>53</v>
      </c>
      <c r="H22" t="s">
        <v>49</v>
      </c>
      <c r="I22" t="s">
        <v>50</v>
      </c>
      <c r="J22" t="str">
        <f>TEXT(A22,"yyyy-mm")</f>
        <v>2020-02</v>
      </c>
      <c r="K22" s="4">
        <v>0</v>
      </c>
      <c r="L22" s="4">
        <v>5000</v>
      </c>
      <c r="M22" s="4">
        <v>4003</v>
      </c>
      <c r="N22" s="4">
        <v>0</v>
      </c>
      <c r="O22" s="4">
        <v>0</v>
      </c>
    </row>
    <row r="23" spans="1:15">
      <c r="A23" s="9">
        <v>43885</v>
      </c>
      <c r="B23" s="10" t="s">
        <v>48</v>
      </c>
      <c r="C23" t="s">
        <v>29</v>
      </c>
      <c r="D23" s="8" t="str">
        <f t="shared" ref="D23:D30" si="0">TEXT(A23,"yyyy-mm-dd")</f>
        <v>2020-02-24</v>
      </c>
      <c r="E23" s="4">
        <v>18039</v>
      </c>
      <c r="F23" s="4">
        <v>693.43</v>
      </c>
      <c r="G23" s="18" t="s">
        <v>53</v>
      </c>
      <c r="H23" t="s">
        <v>49</v>
      </c>
      <c r="I23" t="s">
        <v>50</v>
      </c>
      <c r="J23" t="str">
        <f t="shared" ref="J23:J30" si="1">TEXT(A23,"yyyy-mm")</f>
        <v>2020-02</v>
      </c>
      <c r="K23" s="4">
        <v>0</v>
      </c>
      <c r="L23" s="4">
        <v>5000</v>
      </c>
      <c r="M23" s="4">
        <v>4003</v>
      </c>
      <c r="N23" s="4">
        <v>0</v>
      </c>
      <c r="O23" s="4">
        <v>0</v>
      </c>
    </row>
    <row r="24" spans="1:15">
      <c r="A24" s="9">
        <v>43914</v>
      </c>
      <c r="B24" s="10" t="s">
        <v>48</v>
      </c>
      <c r="C24" t="s">
        <v>29</v>
      </c>
      <c r="D24" s="8" t="str">
        <f t="shared" si="0"/>
        <v>2020-03-24</v>
      </c>
      <c r="E24" s="4">
        <v>17622</v>
      </c>
      <c r="F24" s="4">
        <v>660.99</v>
      </c>
      <c r="G24" s="18" t="s">
        <v>53</v>
      </c>
      <c r="H24" t="s">
        <v>49</v>
      </c>
      <c r="I24" t="s">
        <v>50</v>
      </c>
      <c r="J24" t="str">
        <f t="shared" si="1"/>
        <v>2020-03</v>
      </c>
      <c r="K24" s="4">
        <v>0</v>
      </c>
      <c r="L24" s="4">
        <v>5000</v>
      </c>
      <c r="M24" s="4">
        <v>4003</v>
      </c>
      <c r="N24" s="4">
        <v>0</v>
      </c>
      <c r="O24" s="4">
        <v>0</v>
      </c>
    </row>
    <row r="25" spans="1:15">
      <c r="A25" s="9">
        <v>43945</v>
      </c>
      <c r="B25" s="10" t="s">
        <v>48</v>
      </c>
      <c r="C25" t="s">
        <v>29</v>
      </c>
      <c r="D25" s="8" t="str">
        <f t="shared" si="0"/>
        <v>2020-04-24</v>
      </c>
      <c r="E25" s="4">
        <v>17858</v>
      </c>
      <c r="F25" s="4">
        <v>679.35</v>
      </c>
      <c r="G25" s="18" t="s">
        <v>53</v>
      </c>
      <c r="H25" t="s">
        <v>49</v>
      </c>
      <c r="I25" t="s">
        <v>50</v>
      </c>
      <c r="J25" t="str">
        <f t="shared" si="1"/>
        <v>2020-04</v>
      </c>
      <c r="K25" s="4">
        <v>0</v>
      </c>
      <c r="L25" s="4">
        <v>5000</v>
      </c>
      <c r="M25" s="4">
        <v>4003</v>
      </c>
      <c r="N25" s="4">
        <v>0</v>
      </c>
      <c r="O25" s="4">
        <v>0</v>
      </c>
    </row>
    <row r="26" spans="1:15">
      <c r="A26" s="9">
        <v>43975</v>
      </c>
      <c r="B26" s="10" t="s">
        <v>48</v>
      </c>
      <c r="C26" t="s">
        <v>29</v>
      </c>
      <c r="D26" s="8" t="str">
        <f t="shared" si="0"/>
        <v>2020-05-24</v>
      </c>
      <c r="E26" s="4">
        <v>17438</v>
      </c>
      <c r="F26" s="4">
        <v>646.67999999999995</v>
      </c>
      <c r="G26" s="18" t="s">
        <v>53</v>
      </c>
      <c r="H26" t="s">
        <v>49</v>
      </c>
      <c r="I26" t="s">
        <v>50</v>
      </c>
      <c r="J26" t="str">
        <f t="shared" si="1"/>
        <v>2020-05</v>
      </c>
      <c r="K26" s="4">
        <v>0</v>
      </c>
      <c r="L26" s="4">
        <v>5000</v>
      </c>
      <c r="M26" s="4">
        <v>4003</v>
      </c>
      <c r="N26" s="4">
        <v>0</v>
      </c>
      <c r="O26" s="4">
        <v>0</v>
      </c>
    </row>
    <row r="27" spans="1:15">
      <c r="A27" s="9">
        <v>44006</v>
      </c>
      <c r="B27" s="10" t="s">
        <v>48</v>
      </c>
      <c r="C27" t="s">
        <v>29</v>
      </c>
      <c r="D27" s="8" t="str">
        <f t="shared" si="0"/>
        <v>2020-06-24</v>
      </c>
      <c r="E27" s="4">
        <v>17573</v>
      </c>
      <c r="F27" s="4">
        <v>657.18</v>
      </c>
      <c r="G27" s="18" t="s">
        <v>53</v>
      </c>
      <c r="H27" t="s">
        <v>49</v>
      </c>
      <c r="I27" t="s">
        <v>50</v>
      </c>
      <c r="J27" t="str">
        <f t="shared" si="1"/>
        <v>2020-06</v>
      </c>
      <c r="K27" s="4">
        <v>0</v>
      </c>
      <c r="L27" s="4">
        <v>5000</v>
      </c>
      <c r="M27" s="4">
        <v>4003</v>
      </c>
      <c r="N27" s="4">
        <v>0</v>
      </c>
      <c r="O27" s="4">
        <v>0</v>
      </c>
    </row>
    <row r="28" spans="1:15">
      <c r="A28" s="9">
        <v>44036</v>
      </c>
      <c r="B28" s="10" t="s">
        <v>48</v>
      </c>
      <c r="C28" t="s">
        <v>29</v>
      </c>
      <c r="D28" s="8" t="str">
        <f t="shared" si="0"/>
        <v>2020-07-24</v>
      </c>
      <c r="E28" s="4">
        <v>18414</v>
      </c>
      <c r="F28" s="4">
        <v>722.61</v>
      </c>
      <c r="G28" s="18" t="s">
        <v>53</v>
      </c>
      <c r="H28" t="s">
        <v>49</v>
      </c>
      <c r="I28" t="s">
        <v>50</v>
      </c>
      <c r="J28" t="str">
        <f t="shared" si="1"/>
        <v>2020-07</v>
      </c>
      <c r="K28" s="4">
        <v>0</v>
      </c>
      <c r="L28" s="4">
        <v>5000</v>
      </c>
      <c r="M28" s="4">
        <v>4003</v>
      </c>
      <c r="N28" s="4">
        <v>0</v>
      </c>
      <c r="O28" s="4">
        <v>0</v>
      </c>
    </row>
    <row r="29" spans="1:15">
      <c r="A29" s="9">
        <v>44067</v>
      </c>
      <c r="B29" s="10" t="s">
        <v>48</v>
      </c>
      <c r="C29" t="s">
        <v>29</v>
      </c>
      <c r="D29" s="8" t="str">
        <f t="shared" si="0"/>
        <v>2020-08-24</v>
      </c>
      <c r="E29" s="4">
        <v>17482</v>
      </c>
      <c r="F29" s="4">
        <v>650.1</v>
      </c>
      <c r="G29" s="18" t="s">
        <v>53</v>
      </c>
      <c r="H29" t="s">
        <v>49</v>
      </c>
      <c r="I29" t="s">
        <v>50</v>
      </c>
      <c r="J29" t="str">
        <f t="shared" si="1"/>
        <v>2020-08</v>
      </c>
      <c r="K29" s="4">
        <v>0</v>
      </c>
      <c r="L29" s="4">
        <v>5000</v>
      </c>
      <c r="M29" s="4">
        <v>4003</v>
      </c>
      <c r="N29" s="4">
        <v>0</v>
      </c>
      <c r="O29" s="4">
        <v>0</v>
      </c>
    </row>
    <row r="30" spans="1:15">
      <c r="A30" s="9">
        <v>44098</v>
      </c>
      <c r="B30" s="10" t="s">
        <v>48</v>
      </c>
      <c r="C30" t="s">
        <v>29</v>
      </c>
      <c r="D30" s="8" t="str">
        <f t="shared" si="0"/>
        <v>2020-09-24</v>
      </c>
      <c r="E30" s="4">
        <v>17476</v>
      </c>
      <c r="F30" s="4">
        <v>649.63</v>
      </c>
      <c r="G30" s="18" t="s">
        <v>53</v>
      </c>
      <c r="H30" t="s">
        <v>49</v>
      </c>
      <c r="I30" t="s">
        <v>50</v>
      </c>
      <c r="J30" t="str">
        <f t="shared" si="1"/>
        <v>2020-09</v>
      </c>
      <c r="K30" s="4">
        <v>0</v>
      </c>
      <c r="L30" s="4">
        <v>5000</v>
      </c>
      <c r="M30" s="4">
        <v>4003</v>
      </c>
      <c r="N30" s="4">
        <v>0</v>
      </c>
      <c r="O30" s="4">
        <v>0</v>
      </c>
    </row>
    <row r="31" spans="1:15">
      <c r="A31" s="9">
        <v>44128</v>
      </c>
      <c r="B31" s="10" t="s">
        <v>48</v>
      </c>
      <c r="C31" t="s">
        <v>29</v>
      </c>
      <c r="D31" s="8" t="str">
        <f>TEXT(A31,"yyyy-mm-dd")</f>
        <v>2020-10-24</v>
      </c>
      <c r="E31" s="4">
        <v>17380</v>
      </c>
      <c r="F31" s="4">
        <v>642.16</v>
      </c>
      <c r="G31" s="18" t="s">
        <v>53</v>
      </c>
      <c r="H31" t="s">
        <v>49</v>
      </c>
      <c r="I31" t="s">
        <v>50</v>
      </c>
      <c r="J31" t="str">
        <f>TEXT(A31,"yyyy-mm")</f>
        <v>2020-10</v>
      </c>
      <c r="K31" s="4">
        <v>0</v>
      </c>
      <c r="L31" s="4">
        <v>5000</v>
      </c>
      <c r="M31" s="4">
        <v>4003</v>
      </c>
      <c r="N31" s="4">
        <v>0</v>
      </c>
      <c r="O31" s="4">
        <v>0</v>
      </c>
    </row>
    <row r="32" spans="1:15">
      <c r="A32" s="9">
        <v>44159</v>
      </c>
      <c r="B32" s="10" t="s">
        <v>48</v>
      </c>
      <c r="C32" t="s">
        <v>29</v>
      </c>
      <c r="D32" s="8" t="str">
        <f>TEXT(A32,"yyyy-mm-dd")</f>
        <v>2020-11-24</v>
      </c>
      <c r="E32" s="4">
        <v>17872</v>
      </c>
      <c r="F32">
        <v>680.44</v>
      </c>
      <c r="G32" s="18" t="s">
        <v>53</v>
      </c>
      <c r="H32" t="s">
        <v>49</v>
      </c>
      <c r="I32" t="s">
        <v>50</v>
      </c>
      <c r="J32" t="str">
        <f>TEXT(A32,"yyyy-mm")</f>
        <v>2020-11</v>
      </c>
      <c r="K32" s="4">
        <v>0</v>
      </c>
      <c r="L32" s="4">
        <v>5000</v>
      </c>
      <c r="M32" s="4">
        <v>4003</v>
      </c>
      <c r="N32" s="4">
        <v>0</v>
      </c>
      <c r="O32" s="4">
        <v>0</v>
      </c>
    </row>
    <row r="33" spans="1:15">
      <c r="A33" s="9">
        <v>44189</v>
      </c>
      <c r="B33" s="10" t="s">
        <v>48</v>
      </c>
      <c r="C33" t="s">
        <v>29</v>
      </c>
      <c r="D33" s="8" t="str">
        <f>TEXT(A33,"yyyy-mm-dd")</f>
        <v>2020-12-24</v>
      </c>
      <c r="E33" s="4">
        <v>17927</v>
      </c>
      <c r="F33">
        <v>684.72</v>
      </c>
      <c r="G33" s="18" t="s">
        <v>53</v>
      </c>
      <c r="H33" t="s">
        <v>49</v>
      </c>
      <c r="I33" t="s">
        <v>50</v>
      </c>
      <c r="J33" t="str">
        <f>TEXT(A33,"yyyy-mm")</f>
        <v>2020-12</v>
      </c>
      <c r="K33" s="4">
        <v>0</v>
      </c>
      <c r="L33" s="4">
        <v>5000</v>
      </c>
      <c r="M33" s="4">
        <v>4003</v>
      </c>
      <c r="N33" s="4">
        <v>0</v>
      </c>
      <c r="O33" s="4">
        <v>0</v>
      </c>
    </row>
    <row r="34" spans="1:15">
      <c r="A34" s="11"/>
      <c r="K34"/>
      <c r="O34" s="4"/>
    </row>
    <row r="35" spans="1:15">
      <c r="K35"/>
      <c r="O35" s="4"/>
    </row>
    <row r="36" spans="1:15">
      <c r="A36" t="s">
        <v>47</v>
      </c>
      <c r="B36">
        <v>2019</v>
      </c>
      <c r="K36"/>
      <c r="O36" s="4"/>
    </row>
    <row r="37" spans="1:15">
      <c r="A37" s="9">
        <v>43489</v>
      </c>
      <c r="B37" s="10" t="s">
        <v>48</v>
      </c>
      <c r="C37" t="s">
        <v>29</v>
      </c>
      <c r="D37" s="8" t="str">
        <f>TEXT(A37,"yyyy-mm-dd")</f>
        <v>2019-01-24</v>
      </c>
      <c r="E37" s="4">
        <v>17440</v>
      </c>
      <c r="F37" s="4">
        <v>646.83000000000004</v>
      </c>
      <c r="G37" s="18" t="s">
        <v>53</v>
      </c>
      <c r="H37" t="s">
        <v>49</v>
      </c>
      <c r="I37" t="s">
        <v>50</v>
      </c>
      <c r="J37" t="str">
        <f>TEXT(A37,"yyyy-mm")</f>
        <v>2019-01</v>
      </c>
      <c r="K37" s="4">
        <v>0</v>
      </c>
      <c r="L37" s="4">
        <v>5000</v>
      </c>
      <c r="M37" s="4">
        <v>4003</v>
      </c>
      <c r="N37" s="4">
        <v>0</v>
      </c>
      <c r="O37" s="4">
        <v>0</v>
      </c>
    </row>
    <row r="38" spans="1:15">
      <c r="A38" s="9">
        <v>43516</v>
      </c>
      <c r="B38" s="10" t="s">
        <v>51</v>
      </c>
      <c r="C38" t="s">
        <v>29</v>
      </c>
      <c r="D38" s="8" t="str">
        <f>TEXT(A38,"yyyy-mm-dd")</f>
        <v>2019-02-20</v>
      </c>
      <c r="E38" s="4">
        <v>23928</v>
      </c>
      <c r="F38" s="4">
        <v>1313.2</v>
      </c>
      <c r="G38" s="18" t="s">
        <v>53</v>
      </c>
      <c r="H38" t="s">
        <v>49</v>
      </c>
      <c r="I38" t="s">
        <v>50</v>
      </c>
      <c r="J38" t="str">
        <f>TEXT(A38,"yyyy-mm")</f>
        <v>2019-02</v>
      </c>
      <c r="K38" s="4">
        <v>0</v>
      </c>
      <c r="L38" s="4">
        <v>5000</v>
      </c>
      <c r="M38" s="4">
        <v>4003</v>
      </c>
      <c r="N38" s="4">
        <v>0</v>
      </c>
      <c r="O38" s="4">
        <v>0</v>
      </c>
    </row>
    <row r="39" spans="1:15">
      <c r="A39" s="9">
        <v>43520</v>
      </c>
      <c r="B39" s="10" t="s">
        <v>48</v>
      </c>
      <c r="C39" t="s">
        <v>29</v>
      </c>
      <c r="D39" s="8" t="str">
        <f t="shared" ref="D39:D49" si="2">TEXT(A39,"yyyy-mm-dd")</f>
        <v>2019-02-24</v>
      </c>
      <c r="E39" s="4">
        <v>17480</v>
      </c>
      <c r="F39" s="4">
        <v>649.94000000000005</v>
      </c>
      <c r="G39" s="18" t="s">
        <v>53</v>
      </c>
      <c r="H39" t="s">
        <v>49</v>
      </c>
      <c r="I39" t="s">
        <v>50</v>
      </c>
      <c r="J39" t="str">
        <f t="shared" ref="J39:J49" si="3">TEXT(A39,"yyyy-mm")</f>
        <v>2019-02</v>
      </c>
      <c r="K39" s="4">
        <v>0</v>
      </c>
      <c r="L39" s="4">
        <v>5000</v>
      </c>
      <c r="M39" s="4">
        <v>4003</v>
      </c>
      <c r="N39" s="4">
        <v>0</v>
      </c>
      <c r="O39" s="4">
        <v>0</v>
      </c>
    </row>
    <row r="40" spans="1:15">
      <c r="A40" s="9">
        <v>43548</v>
      </c>
      <c r="B40" s="10" t="s">
        <v>48</v>
      </c>
      <c r="C40" t="s">
        <v>29</v>
      </c>
      <c r="D40" s="8" t="str">
        <f t="shared" si="2"/>
        <v>2019-03-24</v>
      </c>
      <c r="E40" s="4">
        <v>17328</v>
      </c>
      <c r="F40" s="4">
        <v>638.12</v>
      </c>
      <c r="G40" s="18" t="s">
        <v>53</v>
      </c>
      <c r="H40" t="s">
        <v>49</v>
      </c>
      <c r="I40" t="s">
        <v>50</v>
      </c>
      <c r="J40" t="str">
        <f t="shared" si="3"/>
        <v>2019-03</v>
      </c>
      <c r="K40" s="4">
        <v>0</v>
      </c>
      <c r="L40" s="4">
        <v>5000</v>
      </c>
      <c r="M40" s="4">
        <v>4003</v>
      </c>
      <c r="N40" s="4">
        <v>0</v>
      </c>
      <c r="O40" s="4">
        <v>0</v>
      </c>
    </row>
    <row r="41" spans="1:15">
      <c r="A41" s="9">
        <v>43579</v>
      </c>
      <c r="B41" s="10" t="s">
        <v>48</v>
      </c>
      <c r="C41" t="s">
        <v>29</v>
      </c>
      <c r="D41" s="8" t="str">
        <f t="shared" si="2"/>
        <v>2019-04-24</v>
      </c>
      <c r="E41" s="4">
        <v>17540</v>
      </c>
      <c r="F41" s="4">
        <v>654.61</v>
      </c>
      <c r="G41" s="18" t="s">
        <v>53</v>
      </c>
      <c r="H41" t="s">
        <v>49</v>
      </c>
      <c r="I41" t="s">
        <v>50</v>
      </c>
      <c r="J41" t="str">
        <f t="shared" si="3"/>
        <v>2019-04</v>
      </c>
      <c r="K41" s="4">
        <v>0</v>
      </c>
      <c r="L41" s="4">
        <v>5000</v>
      </c>
      <c r="M41" s="4">
        <v>4003</v>
      </c>
      <c r="N41" s="4">
        <v>0</v>
      </c>
      <c r="O41" s="4">
        <v>0</v>
      </c>
    </row>
    <row r="42" spans="1:15">
      <c r="A42" s="9">
        <v>43609</v>
      </c>
      <c r="B42" s="10" t="s">
        <v>48</v>
      </c>
      <c r="C42" t="s">
        <v>29</v>
      </c>
      <c r="D42" s="8" t="str">
        <f t="shared" si="2"/>
        <v>2019-05-24</v>
      </c>
      <c r="E42" s="4">
        <v>18230</v>
      </c>
      <c r="F42" s="4">
        <v>708.29</v>
      </c>
      <c r="G42" s="18" t="s">
        <v>53</v>
      </c>
      <c r="H42" t="s">
        <v>49</v>
      </c>
      <c r="I42" t="s">
        <v>50</v>
      </c>
      <c r="J42" t="str">
        <f t="shared" si="3"/>
        <v>2019-05</v>
      </c>
      <c r="K42" s="4">
        <v>0</v>
      </c>
      <c r="L42" s="4">
        <v>5000</v>
      </c>
      <c r="M42" s="4">
        <v>4003</v>
      </c>
      <c r="N42" s="4">
        <v>0</v>
      </c>
      <c r="O42" s="4">
        <v>0</v>
      </c>
    </row>
    <row r="43" spans="1:15">
      <c r="A43" s="9">
        <v>43640</v>
      </c>
      <c r="B43" s="10" t="s">
        <v>48</v>
      </c>
      <c r="C43" t="s">
        <v>29</v>
      </c>
      <c r="D43" s="8" t="str">
        <f t="shared" si="2"/>
        <v>2019-06-24</v>
      </c>
      <c r="E43" s="4">
        <v>17580</v>
      </c>
      <c r="F43" s="4">
        <v>657.22</v>
      </c>
      <c r="G43" s="18" t="s">
        <v>53</v>
      </c>
      <c r="H43" t="s">
        <v>49</v>
      </c>
      <c r="I43" t="s">
        <v>50</v>
      </c>
      <c r="J43" t="str">
        <f t="shared" si="3"/>
        <v>2019-06</v>
      </c>
      <c r="K43" s="4">
        <v>0</v>
      </c>
      <c r="L43" s="4">
        <v>5000</v>
      </c>
      <c r="M43" s="4">
        <v>4003</v>
      </c>
      <c r="N43" s="4">
        <v>0</v>
      </c>
      <c r="O43" s="4">
        <v>0</v>
      </c>
    </row>
    <row r="44" spans="1:15">
      <c r="A44" s="9">
        <v>43670</v>
      </c>
      <c r="B44" s="10" t="s">
        <v>48</v>
      </c>
      <c r="C44" t="s">
        <v>29</v>
      </c>
      <c r="D44" s="8" t="str">
        <f t="shared" si="2"/>
        <v>2019-07-24</v>
      </c>
      <c r="E44" s="4">
        <v>17190</v>
      </c>
      <c r="F44" s="4">
        <v>627.38</v>
      </c>
      <c r="G44" s="18" t="s">
        <v>53</v>
      </c>
      <c r="H44" t="s">
        <v>49</v>
      </c>
      <c r="I44" t="s">
        <v>50</v>
      </c>
      <c r="J44" t="str">
        <f t="shared" si="3"/>
        <v>2019-07</v>
      </c>
      <c r="K44" s="4">
        <v>0</v>
      </c>
      <c r="L44" s="4">
        <v>5000</v>
      </c>
      <c r="M44" s="4">
        <v>4003</v>
      </c>
      <c r="N44" s="4">
        <v>0</v>
      </c>
      <c r="O44" s="4">
        <v>0</v>
      </c>
    </row>
    <row r="45" spans="1:15">
      <c r="A45" s="9">
        <v>43701</v>
      </c>
      <c r="B45" s="10" t="s">
        <v>48</v>
      </c>
      <c r="C45" t="s">
        <v>29</v>
      </c>
      <c r="D45" s="8" t="str">
        <f t="shared" si="2"/>
        <v>2019-08-24</v>
      </c>
      <c r="E45" s="4">
        <v>17633</v>
      </c>
      <c r="F45" s="4">
        <v>661.85</v>
      </c>
      <c r="G45" s="18" t="s">
        <v>53</v>
      </c>
      <c r="H45" t="s">
        <v>49</v>
      </c>
      <c r="I45" t="s">
        <v>50</v>
      </c>
      <c r="J45" t="str">
        <f t="shared" si="3"/>
        <v>2019-08</v>
      </c>
      <c r="K45" s="4">
        <v>0</v>
      </c>
      <c r="L45" s="4">
        <v>5000</v>
      </c>
      <c r="M45" s="4">
        <v>4003</v>
      </c>
      <c r="N45" s="4">
        <v>0</v>
      </c>
      <c r="O45" s="4">
        <v>0</v>
      </c>
    </row>
    <row r="46" spans="1:15">
      <c r="A46" s="9">
        <v>43732</v>
      </c>
      <c r="B46" s="10" t="s">
        <v>48</v>
      </c>
      <c r="C46" t="s">
        <v>29</v>
      </c>
      <c r="D46" s="8" t="str">
        <f t="shared" si="2"/>
        <v>2019-09-24</v>
      </c>
      <c r="E46" s="4">
        <v>17570</v>
      </c>
      <c r="F46" s="4">
        <v>656.95</v>
      </c>
      <c r="G46" s="18" t="s">
        <v>53</v>
      </c>
      <c r="H46" t="s">
        <v>49</v>
      </c>
      <c r="I46" t="s">
        <v>50</v>
      </c>
      <c r="J46" t="str">
        <f t="shared" si="3"/>
        <v>2019-09</v>
      </c>
      <c r="K46" s="4">
        <v>0</v>
      </c>
      <c r="L46" s="4">
        <v>5000</v>
      </c>
      <c r="M46" s="4">
        <v>4003</v>
      </c>
      <c r="N46" s="4">
        <v>0</v>
      </c>
      <c r="O46" s="4">
        <v>0</v>
      </c>
    </row>
    <row r="47" spans="1:15">
      <c r="A47" s="9">
        <v>43762</v>
      </c>
      <c r="B47" s="10" t="s">
        <v>48</v>
      </c>
      <c r="C47" t="s">
        <v>29</v>
      </c>
      <c r="D47" s="8" t="str">
        <f t="shared" si="2"/>
        <v>2019-10-24</v>
      </c>
      <c r="E47" s="4">
        <v>18140</v>
      </c>
      <c r="F47" s="4">
        <v>701.29</v>
      </c>
      <c r="G47" s="18" t="s">
        <v>53</v>
      </c>
      <c r="H47" t="s">
        <v>49</v>
      </c>
      <c r="I47" t="s">
        <v>50</v>
      </c>
      <c r="J47" t="str">
        <f t="shared" si="3"/>
        <v>2019-10</v>
      </c>
      <c r="K47" s="4">
        <v>0</v>
      </c>
      <c r="L47" s="4">
        <v>5000</v>
      </c>
      <c r="M47" s="4">
        <v>4003</v>
      </c>
      <c r="N47" s="4">
        <v>0</v>
      </c>
      <c r="O47" s="4">
        <v>0</v>
      </c>
    </row>
    <row r="48" spans="1:15">
      <c r="A48" s="9">
        <v>43793</v>
      </c>
      <c r="B48" s="10" t="s">
        <v>48</v>
      </c>
      <c r="C48" t="s">
        <v>29</v>
      </c>
      <c r="D48" s="8" t="str">
        <f t="shared" si="2"/>
        <v>2019-11-24</v>
      </c>
      <c r="E48" s="4">
        <v>17940</v>
      </c>
      <c r="F48" s="4">
        <v>685.73</v>
      </c>
      <c r="G48" s="18" t="s">
        <v>53</v>
      </c>
      <c r="H48" t="s">
        <v>49</v>
      </c>
      <c r="I48" t="s">
        <v>50</v>
      </c>
      <c r="J48" t="str">
        <f t="shared" si="3"/>
        <v>2019-11</v>
      </c>
      <c r="K48" s="4">
        <v>0</v>
      </c>
      <c r="L48" s="4">
        <v>5000</v>
      </c>
      <c r="M48" s="4">
        <v>4003</v>
      </c>
      <c r="N48" s="4">
        <v>0</v>
      </c>
      <c r="O48" s="4">
        <v>0</v>
      </c>
    </row>
    <row r="49" spans="1:15">
      <c r="A49" s="9">
        <v>43823</v>
      </c>
      <c r="B49" s="10" t="s">
        <v>48</v>
      </c>
      <c r="C49" t="s">
        <v>29</v>
      </c>
      <c r="D49" s="8" t="str">
        <f t="shared" si="2"/>
        <v>2019-12-24</v>
      </c>
      <c r="E49" s="4">
        <v>17445</v>
      </c>
      <c r="F49" s="4">
        <v>647.22</v>
      </c>
      <c r="G49" s="18" t="s">
        <v>53</v>
      </c>
      <c r="H49" t="s">
        <v>49</v>
      </c>
      <c r="I49" t="s">
        <v>50</v>
      </c>
      <c r="J49" t="str">
        <f t="shared" si="3"/>
        <v>2019-12</v>
      </c>
      <c r="K49" s="4">
        <v>0</v>
      </c>
      <c r="L49" s="4">
        <v>5000</v>
      </c>
      <c r="M49" s="4">
        <v>4003</v>
      </c>
      <c r="N49" s="4">
        <v>0</v>
      </c>
      <c r="O49" s="4">
        <v>0</v>
      </c>
    </row>
    <row r="50" spans="1:15">
      <c r="A50" s="9"/>
      <c r="B50" s="12"/>
      <c r="D50" s="8"/>
      <c r="E50" s="4"/>
      <c r="F50" s="4"/>
      <c r="O50" s="4"/>
    </row>
    <row r="51" spans="1:15">
      <c r="A51" s="9"/>
      <c r="B51" s="10"/>
      <c r="D51" s="8"/>
      <c r="E51" s="4"/>
      <c r="F51" s="4"/>
      <c r="O51" s="4"/>
    </row>
    <row r="52" spans="1:15">
      <c r="A52" s="9"/>
      <c r="B52" s="10"/>
      <c r="D52" s="8"/>
      <c r="E52" s="4"/>
      <c r="F52" s="4"/>
      <c r="O52" s="4"/>
    </row>
    <row r="53" spans="1:15">
      <c r="A53" s="9"/>
      <c r="B53" s="10"/>
      <c r="D53" s="8"/>
      <c r="E53" s="4"/>
      <c r="F53" s="4"/>
      <c r="O53" s="4"/>
    </row>
    <row r="54" spans="1:15">
      <c r="A54" s="9"/>
      <c r="B54" s="13"/>
      <c r="D54" s="8"/>
      <c r="E54" s="4"/>
      <c r="F54" s="4"/>
      <c r="O54" s="4"/>
    </row>
    <row r="55" spans="1:15">
      <c r="B55" s="14"/>
    </row>
    <row r="56" spans="1:15">
      <c r="B56" s="14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伟强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2020-09-03T11:46:00Z</dcterms:created>
  <dcterms:modified xsi:type="dcterms:W3CDTF">2021-01-26T12:17:31Z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