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3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EB0242D2-C809-4C84-A5D3-F42917761415}" xr6:coauthVersionLast="47" xr6:coauthVersionMax="47" xr10:uidLastSave="{00000000-0000-0000-0000-000000000000}"/>
  <bookViews>
    <workbookView xWindow="-110" yWindow="-110" windowWidth="34620" windowHeight="14020" firstSheet="1" activeTab="1" xr2:uid="{00000000-000D-0000-FFFF-FFFF00000000}"/>
  </bookViews>
  <sheets>
    <sheet name="Sheet1" sheetId="1" r:id="rId1"/>
    <sheet name="Sheet2" sheetId="2" r:id="rId2"/>
  </sheets>
  <definedNames>
    <definedName name="LETStep_fx_ForOneGroup">_xlfn.LAMBDA(_xlpm.MainData,_xlpm.FilterFor,_xlfn.LET(
   _xlpm._OnlyData, _xlfn.DROP(_xlpm.MainData,1),
   _xlpm._FilteredData, _xlfn._xlws.FILTER(_xlpm._OnlyData,_xlfn.CHOOSECOLS(_xlpm._OnlyData,1)=_xlpm.FilterFor),
   _xlpm._Fx_OneRow, 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),
   _xlpm._OutputForOneGroup, _xlfn.DROP(_xlfn.REDUCE("",_xlfn.SEQUENCE(ROWS(_xlpm._FilteredData)),_xlfn.LAMBDA(_xlpm.a,_xlpm.v,_xlfn.VSTACK(_xlpm.a,_xlpm._Fx_OneRow(_xlfn.CHOOSEROWS(_xlpm._FilteredData,_xlpm.v))))),1),
   _xlpm._TotalItems, ROWS(_xlpm._OutputForOneGroup),
   _xlpm._TotalAmounts, SUM(_xlfn.CHOOSECOLS(_xlpm._OutputForOneGroup,-1)*1),
   _xlpm._Result, _xlfn.VSTACK(_xlpm._OutputForOneGroup,_xlfn.HSTACK(_xlpm.FilterFor,"Total Items",_xlpm._TotalItems,"Total Amount",_xlpm._TotalAmounts)),
   _xlpm._Result
   )
)</definedName>
    <definedName name="LETStep_fx_OneRow">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</definedName>
    <definedName name="LETStepRef_fx_ForOneGroup">Sheet2!$AH$19</definedName>
    <definedName name="LETStepRef_fx_OneRow">Sheet2!$AA$2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" i="2" l="1" a="1"/>
  <c r="T24" i="2" s="1"/>
  <c r="J28" i="2"/>
  <c r="N12" i="2" a="1"/>
  <c r="N12" i="2" s="1"/>
  <c r="N19" i="2" s="1" a="1"/>
  <c r="N19" i="2" s="1"/>
  <c r="N9" i="2" a="1"/>
  <c r="N9" i="2" s="1"/>
  <c r="AH19" i="2" a="1"/>
  <c r="AH19" i="2" s="1"/>
  <c r="AA2" i="2" a="1"/>
  <c r="AA2" i="2" s="1"/>
  <c r="N2" i="2" a="1"/>
  <c r="N2" i="2" s="1"/>
  <c r="R2" i="2" s="1" a="1"/>
  <c r="R2" i="2" s="1"/>
  <c r="U2" i="2" s="1" a="1"/>
  <c r="U2" i="2" s="1"/>
  <c r="N24" i="2" l="1" a="1"/>
  <c r="N24" i="2" s="1"/>
  <c r="P19" i="2" a="1"/>
  <c r="P19" i="2" s="1"/>
  <c r="U19" i="2" s="1" a="1"/>
  <c r="U19" i="2" s="1"/>
  <c r="AA19" i="2" l="1" a="1"/>
  <c r="AA19" i="2" s="1"/>
  <c r="Z19" i="2"/>
  <c r="AB19" i="2" a="1"/>
  <c r="AB19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<sst xmlns="http://schemas.openxmlformats.org/spreadsheetml/2006/main" count="123" uniqueCount="54">
  <si>
    <t>Company</t>
  </si>
  <si>
    <t>PO_No</t>
  </si>
  <si>
    <t>PO_Line_No</t>
  </si>
  <si>
    <t>PO_Items</t>
  </si>
  <si>
    <t>PO_Amount</t>
  </si>
  <si>
    <t>A</t>
  </si>
  <si>
    <t>PO_A</t>
  </si>
  <si>
    <t>1 / 2 / 3</t>
  </si>
  <si>
    <t>A1 / A2 / A3</t>
  </si>
  <si>
    <t>20 / 10 / 25</t>
  </si>
  <si>
    <t>B</t>
  </si>
  <si>
    <t>PO_B</t>
  </si>
  <si>
    <t>1</t>
  </si>
  <si>
    <t>B1</t>
  </si>
  <si>
    <t>46</t>
  </si>
  <si>
    <t>C</t>
  </si>
  <si>
    <t>PO_C</t>
  </si>
  <si>
    <t>1 / 2</t>
  </si>
  <si>
    <t>C1 / C2</t>
  </si>
  <si>
    <t>56 / 9</t>
  </si>
  <si>
    <t>D</t>
  </si>
  <si>
    <t>PO_D</t>
  </si>
  <si>
    <t>1 / 2 / 3 / 4</t>
  </si>
  <si>
    <t>D1 / D2 / D3 / D4</t>
  </si>
  <si>
    <t>12 / 8 / 7 / 23</t>
  </si>
  <si>
    <t>A1</t>
  </si>
  <si>
    <t>A2</t>
  </si>
  <si>
    <t>PO_B1</t>
  </si>
  <si>
    <t>B11 / B12</t>
  </si>
  <si>
    <t>35 / 48</t>
  </si>
  <si>
    <t>A3</t>
  </si>
  <si>
    <t>Total Items</t>
  </si>
  <si>
    <t>Total Amount</t>
  </si>
  <si>
    <t>B11</t>
  </si>
  <si>
    <t>B12</t>
  </si>
  <si>
    <t>C1</t>
  </si>
  <si>
    <t>C2</t>
  </si>
  <si>
    <t>D1</t>
  </si>
  <si>
    <t>D2</t>
  </si>
  <si>
    <t>D3</t>
  </si>
  <si>
    <t>D4</t>
  </si>
  <si>
    <t>Prepare ThirdToOnward</t>
  </si>
  <si>
    <t>Prepare First Two Col</t>
  </si>
  <si>
    <t>Result</t>
  </si>
  <si>
    <t>Header</t>
  </si>
  <si>
    <t>OnlyData</t>
  </si>
  <si>
    <t>UniqueCompany</t>
  </si>
  <si>
    <t>FilteredData</t>
  </si>
  <si>
    <t>fx_OneRow</t>
  </si>
  <si>
    <t>OutputForOneGroup</t>
  </si>
  <si>
    <t>Total Amounts</t>
  </si>
  <si>
    <t>Filter For</t>
  </si>
  <si>
    <t>fx_ForOneGroup</t>
  </si>
  <si>
    <t>Final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</si>
</sst>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/>
      </bottom>
      <diagonal/>
    </border>
    <border>
      <left/>
      <right style="thin">
        <color theme="9"/>
      </right>
      <top style="thin">
        <color theme="9" tint="0.39997558519241921"/>
      </top>
      <bottom style="thin">
        <color theme="9"/>
      </bottom>
      <diagonal/>
    </border>
  </borders>
  <cellStyleXfs count="1">
    <xf numFmtId="0" fontId="0" fillId="0" borderId="0"/>
  </cellStyleXfs>
  <cellXfs count="26">
    <xf numFmtId="0" fontId="0" fillId="0" borderId="0" xfId="0"/>
    <xf numFmtId="49" fontId="0" fillId="0" borderId="0" xfId="0" applyNumberFormat="1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7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1" fillId="3" borderId="4" xfId="0" applyFont="1" applyFill="1" applyBorder="1"/>
    <xf numFmtId="0" fontId="1" fillId="3" borderId="5" xfId="0" applyFont="1" applyFill="1" applyBorder="1"/>
    <xf numFmtId="0" fontId="1" fillId="3" borderId="6" xfId="0" applyFont="1" applyFill="1" applyBorder="1"/>
    <xf numFmtId="16" fontId="0" fillId="0" borderId="5" xfId="0" applyNumberFormat="1" applyBorder="1"/>
    <xf numFmtId="0" fontId="1" fillId="2" borderId="0" xfId="0" applyFont="1" applyFill="1" applyBorder="1"/>
    <xf numFmtId="0" fontId="0" fillId="0" borderId="0" xfId="0" quotePrefix="1" applyAlignment="1">
      <alignment wrapText="1"/>
    </xf>
    <xf numFmtId="0" fontId="2" fillId="4" borderId="0" xfId="0" applyFont="1" applyFill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1DF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165100</xdr:colOff>
      <xdr:row>7</xdr:row>
      <xdr:rowOff>63500</xdr:rowOff>
    </xdr:from>
    <xdr:to>
      <xdr:col>24</xdr:col>
      <xdr:colOff>287690</xdr:colOff>
      <xdr:row>46</xdr:row>
      <xdr:rowOff>119745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099301-2699-ED6F-AF29-56FF64C0F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9100" y="1352550"/>
          <a:ext cx="9876190" cy="7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165100</xdr:colOff>
      <xdr:row>3</xdr:row>
      <xdr:rowOff>6350</xdr:rowOff>
    </xdr:from>
    <xdr:to>
      <xdr:col>5</xdr:col>
      <xdr:colOff>920750</xdr:colOff>
      <xdr:row>6</xdr:row>
      <xdr:rowOff>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A098171A-0521-4814-A7C4-84EB26E3AC5D}"/>
            </a:ext>
          </a:extLst>
        </xdr:cNvPr>
        <xdr:cNvSpPr/>
      </xdr:nvSpPr>
      <xdr:spPr>
        <a:xfrm>
          <a:off x="3905250" y="5588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</xdr:colOff>
      <xdr:row>0</xdr:row>
      <xdr:rowOff>88900</xdr:rowOff>
    </xdr:from>
    <xdr:to>
      <xdr:col>5</xdr:col>
      <xdr:colOff>869950</xdr:colOff>
      <xdr:row>3</xdr:row>
      <xdr:rowOff>38100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DEBB7E1C-E69C-4F71-B028-D5A21DF5B48A}"/>
            </a:ext>
          </a:extLst>
        </xdr:cNvPr>
        <xdr:cNvSpPr/>
      </xdr:nvSpPr>
      <xdr:spPr>
        <a:xfrm>
          <a:off x="3752850" y="889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0</xdr:col>
      <xdr:colOff>0</xdr:colOff>
      <xdr:row>6</xdr:row>
      <xdr:rowOff>69850</xdr:rowOff>
    </xdr:from>
    <xdr:to>
      <xdr:col>4</xdr:col>
      <xdr:colOff>83056</xdr:colOff>
      <xdr:row>26</xdr:row>
      <xdr:rowOff>31750</xdr:rowOff>
    </xdr:to>
    <xdr:pic>
      <xdr:nvPicPr>
        <xdr:cNvPr id="5" name="Picture 4" descr="Elderly woman with hand on chin">
          <a:extLst>
            <a:ext uri="{FF2B5EF4-FFF2-40B4-BE49-F238E27FC236}">
              <a16:creationId xmlns:a16="http://schemas.microsoft.com/office/drawing/2014/main" id="{C4BED075-404F-98A8-0825-7749AA01D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4750"/>
          <a:ext cx="2978656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15</xdr:row>
      <xdr:rowOff>133350</xdr:rowOff>
    </xdr:from>
    <xdr:to>
      <xdr:col>10</xdr:col>
      <xdr:colOff>730250</xdr:colOff>
      <xdr:row>19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D25814B-D47D-477D-9F72-B937658AD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895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1022350</xdr:colOff>
      <xdr:row>16</xdr:row>
      <xdr:rowOff>101600</xdr:rowOff>
    </xdr:from>
    <xdr:to>
      <xdr:col>6</xdr:col>
      <xdr:colOff>431800</xdr:colOff>
      <xdr:row>28</xdr:row>
      <xdr:rowOff>88900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F51DBD8E-ABB8-2AC1-A9CA-B57E064CC703}"/>
            </a:ext>
          </a:extLst>
        </xdr:cNvPr>
        <xdr:cNvSpPr/>
      </xdr:nvSpPr>
      <xdr:spPr>
        <a:xfrm>
          <a:off x="2857500" y="3048000"/>
          <a:ext cx="2266950" cy="2197100"/>
        </a:xfrm>
        <a:prstGeom prst="cloudCallout">
          <a:avLst>
            <a:gd name="adj1" fmla="val -54166"/>
            <a:gd name="adj2" fmla="val -61574"/>
          </a:avLst>
        </a:prstGeom>
        <a:solidFill>
          <a:srgbClr val="C1DF5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Prepare the result table from problem table. Insert the Total Items and Total Amount for all companies.</a:t>
          </a: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61868C8-0D6E-4F3C-9783-24521225B261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BF0FAD2F-3540-438F-A824-CBDC2B6A6CCE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"/>
  <sheetViews>
    <sheetView workbookViewId="0">
      <selection sqref="A1:E5"/>
    </sheetView>
  </sheetViews>
  <sheetFormatPr defaultRowHeight="14.5" x14ac:dyDescent="0.35"/>
  <cols>
    <col min="2" max="2" width="10.453125" bestFit="1" customWidth="1"/>
    <col min="3" max="3" width="10.81640625" bestFit="1" customWidth="1"/>
    <col min="4" max="4" width="26.26953125" customWidth="1"/>
    <col min="5" max="5" width="12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5</v>
      </c>
      <c r="B2" t="s">
        <v>6</v>
      </c>
      <c r="C2" s="1" t="s">
        <v>7</v>
      </c>
      <c r="D2" t="s">
        <v>8</v>
      </c>
      <c r="E2" t="s">
        <v>9</v>
      </c>
    </row>
    <row r="3" spans="1:5" x14ac:dyDescent="0.35">
      <c r="A3" t="s">
        <v>10</v>
      </c>
      <c r="B3" t="s">
        <v>11</v>
      </c>
      <c r="C3" s="1" t="s">
        <v>12</v>
      </c>
      <c r="D3" t="s">
        <v>13</v>
      </c>
      <c r="E3" s="2" t="s">
        <v>14</v>
      </c>
    </row>
    <row r="4" spans="1:5" x14ac:dyDescent="0.35">
      <c r="A4" t="s">
        <v>15</v>
      </c>
      <c r="B4" t="s">
        <v>16</v>
      </c>
      <c r="C4" s="1" t="s">
        <v>17</v>
      </c>
      <c r="D4" t="s">
        <v>18</v>
      </c>
      <c r="E4" t="s">
        <v>19</v>
      </c>
    </row>
    <row r="5" spans="1:5" x14ac:dyDescent="0.35">
      <c r="A5" t="s">
        <v>20</v>
      </c>
      <c r="B5" t="s">
        <v>21</v>
      </c>
      <c r="C5" s="1" t="s">
        <v>22</v>
      </c>
      <c r="D5" t="s">
        <v>23</v>
      </c>
      <c r="E5" t="s">
        <v>24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310B-C71B-47FF-B2ED-67458A81E0FA}">
  <sheetPr codeName="Sheet2"/>
  <dimension ref="A1:CG75"/>
  <sheetViews>
    <sheetView showGridLines="0" tabSelected="1" topLeftCell="H1" workbookViewId="0">
      <selection activeCell="L6" sqref="L6"/>
    </sheetView>
  </sheetViews>
  <sheetFormatPr defaultRowHeight="14.5" x14ac:dyDescent="0.35"/>
  <cols>
    <col min="1" max="1" width="8.7265625" bestFit="1" customWidth="1"/>
    <col min="2" max="2" width="6.54296875" bestFit="1" customWidth="1"/>
    <col min="3" max="3" width="11" bestFit="1" customWidth="1"/>
    <col min="4" max="4" width="15.1796875" bestFit="1" customWidth="1"/>
    <col min="5" max="5" width="12" bestFit="1" customWidth="1"/>
    <col min="6" max="6" width="13.7265625" customWidth="1"/>
    <col min="7" max="7" width="8.7265625" bestFit="1" customWidth="1"/>
    <col min="8" max="8" width="10.1796875" bestFit="1" customWidth="1"/>
    <col min="9" max="9" width="11" bestFit="1" customWidth="1"/>
    <col min="10" max="10" width="12.1796875" bestFit="1" customWidth="1"/>
    <col min="11" max="11" width="11.1796875" bestFit="1" customWidth="1"/>
    <col min="14" max="14" width="21.36328125" bestFit="1" customWidth="1"/>
    <col min="18" max="18" width="18.6328125" bestFit="1" customWidth="1"/>
    <col min="20" max="20" width="9.453125" bestFit="1" customWidth="1"/>
    <col min="21" max="21" width="10.08984375" bestFit="1" customWidth="1"/>
    <col min="22" max="22" width="10.90625" bestFit="1" customWidth="1"/>
    <col min="23" max="23" width="12.1796875" bestFit="1" customWidth="1"/>
    <col min="24" max="24" width="10.90625" bestFit="1" customWidth="1"/>
  </cols>
  <sheetData>
    <row r="1" spans="1:27" x14ac:dyDescent="0.35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G1" s="9" t="s">
        <v>0</v>
      </c>
      <c r="H1" s="10" t="s">
        <v>1</v>
      </c>
      <c r="I1" s="10" t="s">
        <v>2</v>
      </c>
      <c r="J1" s="10" t="s">
        <v>3</v>
      </c>
      <c r="K1" s="11" t="s">
        <v>4</v>
      </c>
      <c r="N1" s="22" t="s">
        <v>41</v>
      </c>
      <c r="R1" t="s">
        <v>42</v>
      </c>
      <c r="U1" t="s">
        <v>43</v>
      </c>
      <c r="AA1" t="s">
        <v>48</v>
      </c>
    </row>
    <row r="2" spans="1:27" x14ac:dyDescent="0.35">
      <c r="A2" s="6" t="s">
        <v>5</v>
      </c>
      <c r="B2" s="7" t="s">
        <v>6</v>
      </c>
      <c r="C2" s="7" t="s">
        <v>7</v>
      </c>
      <c r="D2" s="7" t="s">
        <v>8</v>
      </c>
      <c r="E2" s="8" t="s">
        <v>9</v>
      </c>
      <c r="G2" s="12" t="s">
        <v>5</v>
      </c>
      <c r="H2" s="13" t="s">
        <v>6</v>
      </c>
      <c r="I2" s="13">
        <v>1</v>
      </c>
      <c r="J2" s="13" t="s">
        <v>25</v>
      </c>
      <c r="K2" s="14">
        <v>20</v>
      </c>
      <c r="N2" t="str" cm="1">
        <f t="array" ref="N2:P2">_xlfn.DROP(_xlfn.REDUCE("",_xlfn.DROP(A3:E3,,2),_xlfn.LAMBDA(_xlpm.a,_xlpm.v,_xlfn.HSTACK(_xlpm.a,_xlfn.TEXTSPLIT(_xlpm.v,,"/ ")))),,1)</f>
        <v>1</v>
      </c>
      <c r="O2" t="str">
        <v>B1</v>
      </c>
      <c r="P2" t="str">
        <v>46</v>
      </c>
      <c r="R2" t="str" cm="1">
        <f t="array" ref="R2:S2">IFERROR(_xlfn.REDUCE(_xlfn.TAKE(A3:E3,,2),_xlfn.SEQUENCE(ROWS(_xlfn.ANCHORARRAY(N2))-1),_xlfn.LAMBDA(_xlpm.a,_xlpm.v,_xlfn.VSTACK(_xlpm.a,_xlfn.TAKE(A3:E3,,2)))),_xlfn.TAKE(A3:E3,,2))</f>
        <v>B</v>
      </c>
      <c r="S2" t="str">
        <v>PO_B</v>
      </c>
      <c r="U2" t="str" cm="1">
        <f t="array" ref="U2:Y2">_xlfn.HSTACK(_xlfn.ANCHORARRAY(R2),_xlfn.ANCHORARRAY(N2))</f>
        <v>B</v>
      </c>
      <c r="V2" t="str">
        <v>PO_B</v>
      </c>
      <c r="W2" t="str">
        <v>1</v>
      </c>
      <c r="X2" t="str">
        <v>B1</v>
      </c>
      <c r="Y2" t="str">
        <v>46</v>
      </c>
      <c r="AA2" t="e" cm="1" vm="1">
        <f t="array" ref="AA2">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</f>
        <v>#VALUE!</v>
      </c>
    </row>
    <row r="3" spans="1:27" x14ac:dyDescent="0.35">
      <c r="A3" s="6" t="s">
        <v>10</v>
      </c>
      <c r="B3" s="7" t="s">
        <v>11</v>
      </c>
      <c r="C3" s="7" t="s">
        <v>12</v>
      </c>
      <c r="D3" s="7" t="s">
        <v>13</v>
      </c>
      <c r="E3" s="8" t="s">
        <v>14</v>
      </c>
      <c r="G3" s="12" t="s">
        <v>5</v>
      </c>
      <c r="H3" s="13" t="s">
        <v>6</v>
      </c>
      <c r="I3" s="13">
        <v>2</v>
      </c>
      <c r="J3" s="13" t="s">
        <v>26</v>
      </c>
      <c r="K3" s="14">
        <v>10</v>
      </c>
    </row>
    <row r="4" spans="1:27" x14ac:dyDescent="0.35">
      <c r="A4" s="6" t="s">
        <v>10</v>
      </c>
      <c r="B4" s="7" t="s">
        <v>27</v>
      </c>
      <c r="C4" s="21" t="s">
        <v>17</v>
      </c>
      <c r="D4" s="7" t="s">
        <v>28</v>
      </c>
      <c r="E4" s="8" t="s">
        <v>29</v>
      </c>
      <c r="G4" s="12" t="s">
        <v>5</v>
      </c>
      <c r="H4" s="13" t="s">
        <v>6</v>
      </c>
      <c r="I4" s="13">
        <v>3</v>
      </c>
      <c r="J4" s="13" t="s">
        <v>30</v>
      </c>
      <c r="K4" s="14">
        <v>25</v>
      </c>
    </row>
    <row r="5" spans="1:27" x14ac:dyDescent="0.35">
      <c r="A5" s="6" t="s">
        <v>15</v>
      </c>
      <c r="B5" s="7" t="s">
        <v>16</v>
      </c>
      <c r="C5" s="7" t="s">
        <v>17</v>
      </c>
      <c r="D5" s="7" t="s">
        <v>18</v>
      </c>
      <c r="E5" s="8" t="s">
        <v>19</v>
      </c>
      <c r="G5" s="12" t="s">
        <v>5</v>
      </c>
      <c r="H5" s="13" t="s">
        <v>31</v>
      </c>
      <c r="I5" s="13">
        <v>3</v>
      </c>
      <c r="J5" s="13" t="s">
        <v>32</v>
      </c>
      <c r="K5" s="14">
        <v>55</v>
      </c>
    </row>
    <row r="6" spans="1:27" x14ac:dyDescent="0.35">
      <c r="A6" s="3" t="s">
        <v>20</v>
      </c>
      <c r="B6" s="4" t="s">
        <v>21</v>
      </c>
      <c r="C6" s="4" t="s">
        <v>22</v>
      </c>
      <c r="D6" s="4" t="s">
        <v>23</v>
      </c>
      <c r="E6" s="5" t="s">
        <v>24</v>
      </c>
      <c r="G6" s="12" t="s">
        <v>10</v>
      </c>
      <c r="H6" s="13" t="s">
        <v>11</v>
      </c>
      <c r="I6" s="13">
        <v>1</v>
      </c>
      <c r="J6" s="13" t="s">
        <v>13</v>
      </c>
      <c r="K6" s="14">
        <v>46</v>
      </c>
    </row>
    <row r="7" spans="1:27" x14ac:dyDescent="0.35">
      <c r="G7" s="12" t="s">
        <v>10</v>
      </c>
      <c r="H7" s="13" t="s">
        <v>27</v>
      </c>
      <c r="I7" s="13">
        <v>1</v>
      </c>
      <c r="J7" s="13" t="s">
        <v>33</v>
      </c>
      <c r="K7" s="14">
        <v>35</v>
      </c>
    </row>
    <row r="8" spans="1:27" x14ac:dyDescent="0.35">
      <c r="G8" s="12" t="s">
        <v>10</v>
      </c>
      <c r="H8" s="13" t="s">
        <v>27</v>
      </c>
      <c r="I8" s="13">
        <v>2</v>
      </c>
      <c r="J8" s="13" t="s">
        <v>34</v>
      </c>
      <c r="K8" s="14">
        <v>48</v>
      </c>
      <c r="N8" t="s">
        <v>44</v>
      </c>
    </row>
    <row r="9" spans="1:27" x14ac:dyDescent="0.35">
      <c r="G9" s="12" t="s">
        <v>10</v>
      </c>
      <c r="H9" s="13" t="s">
        <v>31</v>
      </c>
      <c r="I9" s="13">
        <v>3</v>
      </c>
      <c r="J9" s="13" t="s">
        <v>32</v>
      </c>
      <c r="K9" s="14">
        <v>129</v>
      </c>
      <c r="N9" t="str" cm="1">
        <f t="array" ref="N9:R9">_xlfn.CHOOSEROWS(A1:E6,1)</f>
        <v>Company</v>
      </c>
      <c r="O9" t="str">
        <v>PO_No</v>
      </c>
      <c r="P9" t="str">
        <v>PO_Line_No</v>
      </c>
      <c r="Q9" t="str">
        <v>PO_Items</v>
      </c>
      <c r="R9" t="str">
        <v>PO_Amount</v>
      </c>
    </row>
    <row r="10" spans="1:27" x14ac:dyDescent="0.35">
      <c r="G10" s="12" t="s">
        <v>15</v>
      </c>
      <c r="H10" s="13" t="s">
        <v>16</v>
      </c>
      <c r="I10" s="13">
        <v>1</v>
      </c>
      <c r="J10" s="13" t="s">
        <v>35</v>
      </c>
      <c r="K10" s="14">
        <v>56</v>
      </c>
    </row>
    <row r="11" spans="1:27" x14ac:dyDescent="0.35">
      <c r="G11" s="12" t="s">
        <v>15</v>
      </c>
      <c r="H11" s="13" t="s">
        <v>16</v>
      </c>
      <c r="I11" s="13">
        <v>2</v>
      </c>
      <c r="J11" s="13" t="s">
        <v>36</v>
      </c>
      <c r="K11" s="14">
        <v>9</v>
      </c>
      <c r="N11" t="s">
        <v>45</v>
      </c>
    </row>
    <row r="12" spans="1:27" x14ac:dyDescent="0.35">
      <c r="G12" s="12" t="s">
        <v>15</v>
      </c>
      <c r="H12" s="13" t="s">
        <v>31</v>
      </c>
      <c r="I12" s="13">
        <v>2</v>
      </c>
      <c r="J12" s="13" t="s">
        <v>32</v>
      </c>
      <c r="K12" s="14">
        <v>65</v>
      </c>
      <c r="N12" t="str" cm="1">
        <f t="array" ref="N12:R16">_xlfn.DROP(A1:E6,1)</f>
        <v>A</v>
      </c>
      <c r="O12" t="str">
        <v>PO_A</v>
      </c>
      <c r="P12" t="str">
        <v>1 / 2 / 3</v>
      </c>
      <c r="Q12" t="str">
        <v>A1 / A2 / A3</v>
      </c>
      <c r="R12" t="str">
        <v>20 / 10 / 25</v>
      </c>
    </row>
    <row r="13" spans="1:27" x14ac:dyDescent="0.35">
      <c r="G13" s="12" t="s">
        <v>20</v>
      </c>
      <c r="H13" s="13" t="s">
        <v>21</v>
      </c>
      <c r="I13" s="13">
        <v>1</v>
      </c>
      <c r="J13" s="13" t="s">
        <v>37</v>
      </c>
      <c r="K13" s="14">
        <v>12</v>
      </c>
      <c r="N13" t="str">
        <v>B</v>
      </c>
      <c r="O13" t="str">
        <v>PO_B</v>
      </c>
      <c r="P13" t="str">
        <v>1</v>
      </c>
      <c r="Q13" t="str">
        <v>B1</v>
      </c>
      <c r="R13" t="str">
        <v>46</v>
      </c>
    </row>
    <row r="14" spans="1:27" x14ac:dyDescent="0.35">
      <c r="G14" s="12" t="s">
        <v>20</v>
      </c>
      <c r="H14" s="13" t="s">
        <v>21</v>
      </c>
      <c r="I14" s="13">
        <v>2</v>
      </c>
      <c r="J14" s="13" t="s">
        <v>38</v>
      </c>
      <c r="K14" s="14">
        <v>8</v>
      </c>
      <c r="N14" t="str">
        <v>B</v>
      </c>
      <c r="O14" t="str">
        <v>PO_B1</v>
      </c>
      <c r="P14" t="str">
        <v>1 / 2</v>
      </c>
      <c r="Q14" t="str">
        <v>B11 / B12</v>
      </c>
      <c r="R14" t="str">
        <v>35 / 48</v>
      </c>
    </row>
    <row r="15" spans="1:27" x14ac:dyDescent="0.35">
      <c r="G15" s="12" t="s">
        <v>20</v>
      </c>
      <c r="H15" s="13" t="s">
        <v>21</v>
      </c>
      <c r="I15" s="13">
        <v>3</v>
      </c>
      <c r="J15" s="13" t="s">
        <v>39</v>
      </c>
      <c r="K15" s="14">
        <v>7</v>
      </c>
      <c r="N15" t="str">
        <v>C</v>
      </c>
      <c r="O15" t="str">
        <v>PO_C</v>
      </c>
      <c r="P15" t="str">
        <v>1 / 2</v>
      </c>
      <c r="Q15" t="str">
        <v>C1 / C2</v>
      </c>
      <c r="R15" t="str">
        <v>56 / 9</v>
      </c>
    </row>
    <row r="16" spans="1:27" x14ac:dyDescent="0.35">
      <c r="G16" s="12" t="s">
        <v>20</v>
      </c>
      <c r="H16" s="13" t="s">
        <v>21</v>
      </c>
      <c r="I16" s="13">
        <v>4</v>
      </c>
      <c r="J16" s="13" t="s">
        <v>40</v>
      </c>
      <c r="K16" s="14">
        <v>23</v>
      </c>
      <c r="N16" t="str">
        <v>D</v>
      </c>
      <c r="O16" t="str">
        <v>PO_D</v>
      </c>
      <c r="P16" t="str">
        <v>1 / 2 / 3 / 4</v>
      </c>
      <c r="Q16" t="str">
        <v>D1 / D2 / D3 / D4</v>
      </c>
      <c r="R16" t="str">
        <v>12 / 8 / 7 / 23</v>
      </c>
    </row>
    <row r="17" spans="7:42" x14ac:dyDescent="0.35">
      <c r="G17" s="15" t="s">
        <v>20</v>
      </c>
      <c r="H17" s="13" t="s">
        <v>31</v>
      </c>
      <c r="I17" s="16">
        <v>4</v>
      </c>
      <c r="J17" s="16" t="s">
        <v>32</v>
      </c>
      <c r="K17" s="17">
        <v>50</v>
      </c>
    </row>
    <row r="18" spans="7:42" x14ac:dyDescent="0.35">
      <c r="N18" t="s">
        <v>46</v>
      </c>
      <c r="O18" t="s">
        <v>51</v>
      </c>
      <c r="P18" t="s">
        <v>47</v>
      </c>
      <c r="U18" t="s">
        <v>49</v>
      </c>
      <c r="Z18" t="s">
        <v>31</v>
      </c>
      <c r="AA18" t="s">
        <v>50</v>
      </c>
      <c r="AB18" s="2"/>
      <c r="AH18" t="s">
        <v>52</v>
      </c>
    </row>
    <row r="19" spans="7:42" x14ac:dyDescent="0.35">
      <c r="N19" t="str" cm="1">
        <f t="array" ref="N19:N22">_xlfn.UNIQUE(_xlfn.CHOOSECOLS(_xlfn.ANCHORARRAY(N12),1))</f>
        <v>A</v>
      </c>
      <c r="O19" t="s">
        <v>10</v>
      </c>
      <c r="P19" t="str" cm="1">
        <f t="array" ref="P19:T20">_xlfn._xlws.FILTER(_xlfn.ANCHORARRAY(N12),_xlfn.CHOOSECOLS(_xlfn.ANCHORARRAY(N12),1)=O19)</f>
        <v>B</v>
      </c>
      <c r="Q19" t="str">
        <v>PO_B</v>
      </c>
      <c r="R19" t="str">
        <v>1</v>
      </c>
      <c r="S19" t="str">
        <v>B1</v>
      </c>
      <c r="T19" t="str">
        <v>46</v>
      </c>
      <c r="U19" t="str" cm="1">
        <f t="array" ref="U19:Y21">_xlfn.DROP(_xlfn.REDUCE("",_xlfn.SEQUENCE(ROWS(_xlfn.ANCHORARRAY(P19))),_xlfn.LAMBDA(_xlpm.a,_xlpm.v,_xlfn.VSTACK(_xlpm.a,LETStep_fx_OneRow(_xlfn.CHOOSEROWS(_xlfn.ANCHORARRAY(P19),_xlpm.v))))),1)</f>
        <v>B</v>
      </c>
      <c r="V19" t="str">
        <v>PO_B</v>
      </c>
      <c r="W19" t="str">
        <v>1</v>
      </c>
      <c r="X19" t="str">
        <v>B1</v>
      </c>
      <c r="Y19" t="str">
        <v>46</v>
      </c>
      <c r="Z19">
        <f>ROWS(_xlfn.ANCHORARRAY(U19))</f>
        <v>3</v>
      </c>
      <c r="AA19" cm="1">
        <f t="array" ref="AA19">SUM(_xlfn.CHOOSECOLS(_xlfn.ANCHORARRAY(U19),-1)*1)</f>
        <v>129</v>
      </c>
      <c r="AB19" t="str" cm="1">
        <f t="array" ref="AB19:AF22">_xlfn.VSTACK(_xlfn.ANCHORARRAY(U19),_xlfn.HSTACK(O19,"Total Items",Z19,"Total Amount",AA19))</f>
        <v>B</v>
      </c>
      <c r="AC19" s="2" t="str">
        <v>PO_B</v>
      </c>
      <c r="AD19" t="str">
        <v>1</v>
      </c>
      <c r="AE19" t="str">
        <v>B1</v>
      </c>
      <c r="AF19" t="str">
        <v>46</v>
      </c>
      <c r="AH19" t="e" cm="1" vm="1">
        <f t="array" ref="AH19">_xlfn.LAMBDA(_xlpm.MainData,_xlpm.FilterFor,_xlfn.LET(
   _xlpm._OnlyData, _xlfn.DROP(_xlpm.MainData,1),
   _xlpm._FilteredData, _xlfn._xlws.FILTER(_xlpm._OnlyData,_xlfn.CHOOSECOLS(_xlpm._OnlyData,1)=_xlpm.FilterFor),
   _xlpm._Fx_OneRow, _xlfn.LAMBDA(_xlpm.OneRow,_xlfn.LET(
   _xlpm._PrepareThirdToOnward, _xlfn.DROP(_xlfn.REDUCE("",_xlfn.DROP(_xlpm.OneRow,,2),_xlfn.LAMBDA(_xlpm.a,_xlpm.v,_xlfn.HSTACK(_xlpm.a,_xlfn.TEXTSPLIT(_xlpm.v,,"/ ")))),,1),
   _xlpm._PrepareFirstTwoCol, IFERROR(_xlfn.REDUCE(_xlfn.TAKE(_xlpm.OneRow,,2),_xlfn.SEQUENCE(ROWS(_xlpm._PrepareThirdToOnward)-1),_xlfn.LAMBDA(_xlpm.a,_xlpm.v,_xlfn.VSTACK(_xlpm.a,_xlfn.TAKE(_xlpm.OneRow,,2)))),_xlfn.TAKE(_xlpm.OneRow,,2)),
   _xlpm._Result, _xlfn.HSTACK(_xlpm._PrepareFirstTwoCol,_xlpm._PrepareThirdToOnward),
   _xlpm._Result
   )
),
   _xlpm._OutputForOneGroup, _xlfn.DROP(_xlfn.REDUCE("",_xlfn.SEQUENCE(ROWS(_xlpm._FilteredData)),_xlfn.LAMBDA(_xlpm.a,_xlpm.v,_xlfn.VSTACK(_xlpm.a,_xlpm._Fx_OneRow(_xlfn.CHOOSEROWS(_xlpm._FilteredData,_xlpm.v))))),1),
   _xlpm._TotalItems, ROWS(_xlpm._OutputForOneGroup),
   _xlpm._TotalAmounts, SUM(_xlfn.CHOOSECOLS(_xlpm._OutputForOneGroup,-1)*1),
   _xlpm._Result, _xlfn.VSTACK(_xlpm._OutputForOneGroup,_xlfn.HSTACK(_xlpm.FilterFor,"Total Items",_xlpm._TotalItems,"Total Amount",_xlpm._TotalAmounts)),
   _xlpm._Result
   )
)</f>
        <v>#VALUE!</v>
      </c>
    </row>
    <row r="20" spans="7:42" x14ac:dyDescent="0.35">
      <c r="N20" t="str">
        <v>B</v>
      </c>
      <c r="P20" t="str">
        <v>B</v>
      </c>
      <c r="Q20" t="str">
        <v>PO_B1</v>
      </c>
      <c r="R20" t="str">
        <v>1 / 2</v>
      </c>
      <c r="S20" t="str">
        <v>B11 / B12</v>
      </c>
      <c r="T20" t="str">
        <v>35 / 48</v>
      </c>
      <c r="U20" t="str">
        <v>B</v>
      </c>
      <c r="V20" t="str">
        <v>PO_B1</v>
      </c>
      <c r="W20" t="str">
        <v xml:space="preserve">1 </v>
      </c>
      <c r="X20" t="str">
        <v xml:space="preserve">B11 </v>
      </c>
      <c r="Y20" t="str">
        <v xml:space="preserve">35 </v>
      </c>
      <c r="AB20" t="str">
        <v>B</v>
      </c>
      <c r="AC20" t="str">
        <v>PO_B1</v>
      </c>
      <c r="AD20" s="2" t="str">
        <v xml:space="preserve">1 </v>
      </c>
      <c r="AE20" t="str">
        <v xml:space="preserve">B11 </v>
      </c>
      <c r="AF20" t="str">
        <v xml:space="preserve">35 </v>
      </c>
    </row>
    <row r="21" spans="7:42" x14ac:dyDescent="0.35">
      <c r="N21" t="str">
        <v>C</v>
      </c>
      <c r="U21" t="str">
        <v>B</v>
      </c>
      <c r="V21" t="str">
        <v>PO_B1</v>
      </c>
      <c r="W21" t="str">
        <v>2</v>
      </c>
      <c r="X21" t="str">
        <v>B12</v>
      </c>
      <c r="Y21" t="str">
        <v>48</v>
      </c>
      <c r="AB21" t="str">
        <v>B</v>
      </c>
      <c r="AC21" t="str">
        <v>PO_B1</v>
      </c>
      <c r="AD21" t="str">
        <v>2</v>
      </c>
      <c r="AE21" s="2" t="str">
        <v>B12</v>
      </c>
      <c r="AF21" t="str">
        <v>48</v>
      </c>
    </row>
    <row r="22" spans="7:42" x14ac:dyDescent="0.35">
      <c r="N22" t="str">
        <v>D</v>
      </c>
      <c r="AB22" t="str">
        <v>B</v>
      </c>
      <c r="AC22" t="str">
        <v>Total Items</v>
      </c>
      <c r="AD22">
        <v>3</v>
      </c>
      <c r="AE22" t="str">
        <v>Total Amount</v>
      </c>
      <c r="AF22" s="23">
        <v>129</v>
      </c>
    </row>
    <row r="23" spans="7:42" x14ac:dyDescent="0.35">
      <c r="N23" t="s">
        <v>53</v>
      </c>
      <c r="AG23" s="2"/>
    </row>
    <row r="24" spans="7:42" ht="15.5" x14ac:dyDescent="0.35">
      <c r="N24" t="str" cm="1">
        <f t="array" ref="N24:R40">_xlfn.REDUCE(_xlfn.ANCHORARRAY(N9),_xlfn.ANCHORARRAY(N19),_xlfn.LAMBDA(_xlpm.a,_xlpm.v,_xlfn.VSTACK(_xlpm.a,LETStep_fx_ForOneGroup(A1:E6,_xlpm.v))))</f>
        <v>Company</v>
      </c>
      <c r="O24" t="str">
        <v>PO_No</v>
      </c>
      <c r="P24" t="str">
        <v>PO_Line_No</v>
      </c>
      <c r="Q24" t="str">
        <v>PO_Items</v>
      </c>
      <c r="R24" t="str">
        <v>PO_Amount</v>
      </c>
      <c r="T24" s="24" t="str" cm="1">
        <f t="array" ref="T24:X40">_xlfn.LAMBDA(_xlpm.MainData, _xlfn.LET(_xlpm._Header, _xlfn.CHOOSEROWS(_xlpm.MainData, 1), _xlpm._OnlyData, _xlfn.DROP(_xlpm.MainData, 1), _xlpm._Fx_OneRow, _xlfn.LAMBDA(_xlpm.OneRow, _xlfn.LET(_xlpm._PrepareThirdToOnward, _xlfn.DROP(_xlfn.REDUCE("", _xlfn.DROP(_xlpm.OneRow, , 2), _xlfn.LAMBDA(_xlpm.a,_xlpm.v, _xlfn.HSTACK(_xlpm.a, _xlfn.TEXTSPLIT(_xlpm.v, , " / ")))), , 1), _xlpm._PrepareFirstTwoCol, IFERROR(_xlfn.REDUCE(_xlfn.TAKE(_xlpm.OneRow, , 2), _xlfn.SEQUENCE(ROWS(_xlpm._PrepareThirdToOnward) - 1), _xlfn.LAMBDA(_xlpm.a,_xlpm.v, _xlfn.VSTACK(_xlpm.a, _xlfn.TAKE(_xlpm.OneRow, , 2)))), _xlfn.TAKE(_xlpm.OneRow, , 2)), _xlpm._Result, _xlfn.HSTACK(_xlpm._PrepareFirstTwoCol, _xlpm._PrepareThirdToOnward), _xlpm._Result)), _xlpm._Fx_ForOneGroup, _xlfn.LAMBDA(_xlpm.MainData,_xlpm.FilterFor, _xlfn.LET(_xlpm._FilteredData, _xlfn._xlws.FILTER(_xlpm._OnlyData, _xlfn.CHOOSECOLS(_xlpm._OnlyData, 1) = _xlpm.FilterFor), _xlpm._OutputForOneGroup, _xlfn.DROP(_xlfn.REDUCE("", _xlfn.SEQUENCE(ROWS(_xlpm._FilteredData)), _xlfn.LAMBDA(_xlpm.a,_xlpm.v, _xlfn.VSTACK(_xlpm.a, _xlpm._Fx_OneRow(_xlfn.CHOOSEROWS(_xlpm._FilteredData, _xlpm.v))))), 1), _xlpm._TotalItems, ROWS(_xlpm._OutputForOneGroup), _xlpm._TotalAmounts, SUM(_xlfn.CHOOSECOLS(_xlpm._OutputForOneGroup, -1) * 1), _xlpm._Result, _xlfn.VSTACK(_xlpm._OutputForOneGroup, _xlfn.HSTACK(_xlpm.FilterFor, "Total Items", _xlpm._TotalItems, "Total Amount", _xlpm._TotalAmounts)), _xlpm._Result)), _xlpm._UniqueCompany, _xlfn.UNIQUE(_xlfn.CHOOSECOLS(_xlpm._OnlyData, 1)), _xlpm._Result, _xlfn.REDUCE(_xlpm._Header, _xlpm._UniqueCompany, _xlfn.LAMBDA(_xlpm.a,_xlpm.v, _xlfn.VSTACK(_xlpm.a, _xlpm._Fx_ForOneGroup(_xlpm.MainData, _xlpm.v)))), _xlpm._Result))(A1:E6)</f>
        <v>Company</v>
      </c>
      <c r="U24" t="str">
        <v>PO_No</v>
      </c>
      <c r="V24" t="str">
        <v>PO_Line_No</v>
      </c>
      <c r="W24" t="str">
        <v>PO_Items</v>
      </c>
      <c r="X24" t="str">
        <v>PO_Amount</v>
      </c>
      <c r="AH24" s="2"/>
    </row>
    <row r="25" spans="7:42" x14ac:dyDescent="0.35">
      <c r="N25" t="str">
        <v>A</v>
      </c>
      <c r="O25" t="str">
        <v>PO_A</v>
      </c>
      <c r="P25" t="str">
        <v xml:space="preserve">1 </v>
      </c>
      <c r="Q25" t="str">
        <v xml:space="preserve">A1 </v>
      </c>
      <c r="R25" t="str">
        <v xml:space="preserve">20 </v>
      </c>
      <c r="T25" t="str">
        <v>A</v>
      </c>
      <c r="U25" t="str">
        <v>PO_A</v>
      </c>
      <c r="V25" t="str">
        <v>1</v>
      </c>
      <c r="W25" t="str">
        <v>A1</v>
      </c>
      <c r="X25" t="str">
        <v>20</v>
      </c>
      <c r="AB25" s="25"/>
      <c r="AD25" s="25"/>
      <c r="AI25" s="2"/>
    </row>
    <row r="26" spans="7:42" x14ac:dyDescent="0.35">
      <c r="N26" t="str">
        <v>A</v>
      </c>
      <c r="O26" t="str">
        <v>PO_A</v>
      </c>
      <c r="P26" t="str">
        <v xml:space="preserve">2 </v>
      </c>
      <c r="Q26" t="str">
        <v xml:space="preserve">A2 </v>
      </c>
      <c r="R26" t="str">
        <v xml:space="preserve">10 </v>
      </c>
      <c r="T26" t="str">
        <v>A</v>
      </c>
      <c r="U26" t="str">
        <v>PO_A</v>
      </c>
      <c r="V26" t="str">
        <v>2</v>
      </c>
      <c r="W26" t="str">
        <v>A2</v>
      </c>
      <c r="X26" t="str">
        <v>10</v>
      </c>
      <c r="AB26" s="25"/>
      <c r="AD26" s="25"/>
      <c r="AJ26" s="2"/>
    </row>
    <row r="27" spans="7:42" x14ac:dyDescent="0.35">
      <c r="N27" t="str">
        <v>A</v>
      </c>
      <c r="O27" t="str">
        <v>PO_A</v>
      </c>
      <c r="P27" t="str">
        <v>3</v>
      </c>
      <c r="Q27" t="str">
        <v>A3</v>
      </c>
      <c r="R27" t="str">
        <v>25</v>
      </c>
      <c r="T27" t="str">
        <v>A</v>
      </c>
      <c r="U27" t="str">
        <v>PO_A</v>
      </c>
      <c r="V27" t="str">
        <v>3</v>
      </c>
      <c r="W27" t="str">
        <v>A3</v>
      </c>
      <c r="X27" t="str">
        <v>25</v>
      </c>
      <c r="AB27" s="25"/>
      <c r="AD27" s="25"/>
      <c r="AK27" s="23"/>
    </row>
    <row r="28" spans="7:42" x14ac:dyDescent="0.35">
      <c r="J28" t="b">
        <f>W26=J3</f>
        <v>1</v>
      </c>
      <c r="N28" t="str">
        <v>A</v>
      </c>
      <c r="O28" t="str">
        <v>Total Items</v>
      </c>
      <c r="P28">
        <v>3</v>
      </c>
      <c r="Q28" t="str">
        <v>Total Amount</v>
      </c>
      <c r="R28">
        <v>55</v>
      </c>
      <c r="T28" t="str">
        <v>A</v>
      </c>
      <c r="U28" t="str">
        <v>Total Items</v>
      </c>
      <c r="V28">
        <v>3</v>
      </c>
      <c r="W28" t="str">
        <v>Total Amount</v>
      </c>
      <c r="X28">
        <v>55</v>
      </c>
      <c r="AL28" s="23"/>
    </row>
    <row r="29" spans="7:42" x14ac:dyDescent="0.35">
      <c r="N29" t="str">
        <v>B</v>
      </c>
      <c r="O29" t="str">
        <v>PO_B</v>
      </c>
      <c r="P29" t="str">
        <v>1</v>
      </c>
      <c r="Q29" t="str">
        <v>B1</v>
      </c>
      <c r="R29" t="str">
        <v>46</v>
      </c>
      <c r="T29" t="str">
        <v>B</v>
      </c>
      <c r="U29" t="str">
        <v>PO_B</v>
      </c>
      <c r="V29" t="str">
        <v>1</v>
      </c>
      <c r="W29" t="str">
        <v>B1</v>
      </c>
      <c r="X29" t="str">
        <v>46</v>
      </c>
      <c r="AB29" s="25"/>
      <c r="AD29" s="25"/>
      <c r="AM29" s="2"/>
    </row>
    <row r="30" spans="7:42" x14ac:dyDescent="0.35">
      <c r="N30" t="str">
        <v>B</v>
      </c>
      <c r="O30" t="str">
        <v>PO_B1</v>
      </c>
      <c r="P30" t="str">
        <v xml:space="preserve">1 </v>
      </c>
      <c r="Q30" t="str">
        <v xml:space="preserve">B11 </v>
      </c>
      <c r="R30" t="str">
        <v xml:space="preserve">35 </v>
      </c>
      <c r="T30" t="str">
        <v>B</v>
      </c>
      <c r="U30" t="str">
        <v>PO_B1</v>
      </c>
      <c r="V30" t="str">
        <v>1</v>
      </c>
      <c r="W30" t="str">
        <v>B11</v>
      </c>
      <c r="X30" t="str">
        <v>35</v>
      </c>
      <c r="AB30" s="25"/>
      <c r="AD30" s="25"/>
      <c r="AN30" s="2"/>
    </row>
    <row r="31" spans="7:42" x14ac:dyDescent="0.35">
      <c r="N31" t="str">
        <v>B</v>
      </c>
      <c r="O31" t="str">
        <v>PO_B1</v>
      </c>
      <c r="P31" t="str">
        <v>2</v>
      </c>
      <c r="Q31" t="str">
        <v>B12</v>
      </c>
      <c r="R31" t="str">
        <v>48</v>
      </c>
      <c r="T31" t="str">
        <v>B</v>
      </c>
      <c r="U31" t="str">
        <v>PO_B1</v>
      </c>
      <c r="V31" t="str">
        <v>2</v>
      </c>
      <c r="W31" t="str">
        <v>B12</v>
      </c>
      <c r="X31" t="str">
        <v>48</v>
      </c>
      <c r="AB31" s="25"/>
      <c r="AD31" s="25"/>
      <c r="AO31" s="2"/>
    </row>
    <row r="32" spans="7:42" x14ac:dyDescent="0.35">
      <c r="N32" t="str">
        <v>B</v>
      </c>
      <c r="O32" t="str">
        <v>Total Items</v>
      </c>
      <c r="P32">
        <v>3</v>
      </c>
      <c r="Q32" t="str">
        <v>Total Amount</v>
      </c>
      <c r="R32">
        <v>129</v>
      </c>
      <c r="T32" t="str">
        <v>B</v>
      </c>
      <c r="U32" t="str">
        <v>Total Items</v>
      </c>
      <c r="V32">
        <v>3</v>
      </c>
      <c r="W32" t="str">
        <v>Total Amount</v>
      </c>
      <c r="X32">
        <v>129</v>
      </c>
      <c r="AP32" s="2"/>
    </row>
    <row r="33" spans="14:58" x14ac:dyDescent="0.35">
      <c r="N33" t="str">
        <v>C</v>
      </c>
      <c r="O33" t="str">
        <v>PO_C</v>
      </c>
      <c r="P33" t="str">
        <v xml:space="preserve">1 </v>
      </c>
      <c r="Q33" t="str">
        <v xml:space="preserve">C1 </v>
      </c>
      <c r="R33" t="str">
        <v xml:space="preserve">56 </v>
      </c>
      <c r="T33" t="str">
        <v>C</v>
      </c>
      <c r="U33" t="str">
        <v>PO_C</v>
      </c>
      <c r="V33" t="str">
        <v>1</v>
      </c>
      <c r="W33" t="str">
        <v>C1</v>
      </c>
      <c r="X33" t="str">
        <v>56</v>
      </c>
      <c r="AB33" s="25"/>
      <c r="AD33" s="25"/>
      <c r="AQ33" s="23"/>
    </row>
    <row r="34" spans="14:58" x14ac:dyDescent="0.35">
      <c r="N34" t="str">
        <v>C</v>
      </c>
      <c r="O34" t="str">
        <v>PO_C</v>
      </c>
      <c r="P34" t="str">
        <v>2</v>
      </c>
      <c r="Q34" t="str">
        <v>C2</v>
      </c>
      <c r="R34" t="str">
        <v>9</v>
      </c>
      <c r="T34" t="str">
        <v>C</v>
      </c>
      <c r="U34" t="str">
        <v>PO_C</v>
      </c>
      <c r="V34" t="str">
        <v>2</v>
      </c>
      <c r="W34" t="str">
        <v>C2</v>
      </c>
      <c r="X34" t="str">
        <v>9</v>
      </c>
      <c r="AB34" s="25"/>
      <c r="AD34" s="25"/>
      <c r="AR34" s="2"/>
    </row>
    <row r="35" spans="14:58" x14ac:dyDescent="0.35">
      <c r="N35" t="str">
        <v>C</v>
      </c>
      <c r="O35" t="str">
        <v>Total Items</v>
      </c>
      <c r="P35">
        <v>2</v>
      </c>
      <c r="Q35" t="str">
        <v>Total Amount</v>
      </c>
      <c r="R35">
        <v>65</v>
      </c>
      <c r="T35" t="str">
        <v>C</v>
      </c>
      <c r="U35" t="str">
        <v>Total Items</v>
      </c>
      <c r="V35">
        <v>2</v>
      </c>
      <c r="W35" t="str">
        <v>Total Amount</v>
      </c>
      <c r="X35">
        <v>65</v>
      </c>
      <c r="AS35" s="2"/>
    </row>
    <row r="36" spans="14:58" x14ac:dyDescent="0.35">
      <c r="N36" t="str">
        <v>D</v>
      </c>
      <c r="O36" t="str">
        <v>PO_D</v>
      </c>
      <c r="P36" t="str">
        <v xml:space="preserve">1 </v>
      </c>
      <c r="Q36" t="str">
        <v xml:space="preserve">D1 </v>
      </c>
      <c r="R36" t="str">
        <v xml:space="preserve">12 </v>
      </c>
      <c r="T36" t="str">
        <v>D</v>
      </c>
      <c r="U36" t="str">
        <v>PO_D</v>
      </c>
      <c r="V36" t="str">
        <v>1</v>
      </c>
      <c r="W36" t="str">
        <v>D1</v>
      </c>
      <c r="X36" t="str">
        <v>12</v>
      </c>
      <c r="AB36" s="25"/>
      <c r="AD36" s="25"/>
      <c r="AT36" s="2"/>
    </row>
    <row r="37" spans="14:58" x14ac:dyDescent="0.35">
      <c r="N37" t="str">
        <v>D</v>
      </c>
      <c r="O37" t="str">
        <v>PO_D</v>
      </c>
      <c r="P37" t="str">
        <v xml:space="preserve">2 </v>
      </c>
      <c r="Q37" t="str">
        <v xml:space="preserve">D2 </v>
      </c>
      <c r="R37" t="str">
        <v xml:space="preserve">8 </v>
      </c>
      <c r="T37" t="str">
        <v>D</v>
      </c>
      <c r="U37" t="str">
        <v>PO_D</v>
      </c>
      <c r="V37" t="str">
        <v>2</v>
      </c>
      <c r="W37" t="str">
        <v>D2</v>
      </c>
      <c r="X37" t="str">
        <v>8</v>
      </c>
      <c r="AB37" s="25"/>
      <c r="AD37" s="25"/>
      <c r="AU37" s="2"/>
    </row>
    <row r="38" spans="14:58" x14ac:dyDescent="0.35">
      <c r="N38" t="str">
        <v>D</v>
      </c>
      <c r="O38" t="str">
        <v>PO_D</v>
      </c>
      <c r="P38" t="str">
        <v xml:space="preserve">3 </v>
      </c>
      <c r="Q38" t="str">
        <v xml:space="preserve">D3 </v>
      </c>
      <c r="R38" t="str">
        <v xml:space="preserve">7 </v>
      </c>
      <c r="T38" t="str">
        <v>D</v>
      </c>
      <c r="U38" t="str">
        <v>PO_D</v>
      </c>
      <c r="V38" t="str">
        <v>3</v>
      </c>
      <c r="W38" t="str">
        <v>D3</v>
      </c>
      <c r="X38" t="str">
        <v>7</v>
      </c>
      <c r="AB38" s="25"/>
      <c r="AD38" s="25"/>
      <c r="AV38" s="23"/>
    </row>
    <row r="39" spans="14:58" x14ac:dyDescent="0.35">
      <c r="N39" t="str">
        <v>D</v>
      </c>
      <c r="O39" t="str">
        <v>PO_D</v>
      </c>
      <c r="P39" t="str">
        <v>4</v>
      </c>
      <c r="Q39" t="str">
        <v>D4</v>
      </c>
      <c r="R39" t="str">
        <v>23</v>
      </c>
      <c r="T39" t="str">
        <v>D</v>
      </c>
      <c r="U39" t="str">
        <v>PO_D</v>
      </c>
      <c r="V39" t="str">
        <v>4</v>
      </c>
      <c r="W39" t="str">
        <v>D4</v>
      </c>
      <c r="X39" t="str">
        <v>23</v>
      </c>
      <c r="AB39" s="25"/>
      <c r="AD39" s="25"/>
      <c r="AW39" s="23"/>
    </row>
    <row r="40" spans="14:58" x14ac:dyDescent="0.35">
      <c r="N40" t="str">
        <v>D</v>
      </c>
      <c r="O40" t="str">
        <v>Total Items</v>
      </c>
      <c r="P40">
        <v>4</v>
      </c>
      <c r="Q40" t="str">
        <v>Total Amount</v>
      </c>
      <c r="R40">
        <v>50</v>
      </c>
      <c r="T40" t="str">
        <v>D</v>
      </c>
      <c r="U40" t="str">
        <v>Total Items</v>
      </c>
      <c r="V40">
        <v>4</v>
      </c>
      <c r="W40" t="str">
        <v>Total Amount</v>
      </c>
      <c r="X40">
        <v>50</v>
      </c>
      <c r="AX40" s="2"/>
    </row>
    <row r="41" spans="14:58" x14ac:dyDescent="0.35">
      <c r="AY41" s="2"/>
    </row>
    <row r="42" spans="14:58" x14ac:dyDescent="0.35">
      <c r="AZ42" s="2"/>
    </row>
    <row r="43" spans="14:58" x14ac:dyDescent="0.35">
      <c r="BA43" s="2"/>
    </row>
    <row r="44" spans="14:58" x14ac:dyDescent="0.35">
      <c r="BB44" s="2"/>
    </row>
    <row r="45" spans="14:58" x14ac:dyDescent="0.35">
      <c r="BC45" s="2"/>
    </row>
    <row r="46" spans="14:58" x14ac:dyDescent="0.35">
      <c r="BD46" s="23"/>
    </row>
    <row r="47" spans="14:58" x14ac:dyDescent="0.35">
      <c r="BE47" s="2"/>
    </row>
    <row r="48" spans="14:58" x14ac:dyDescent="0.35">
      <c r="BF48" s="2"/>
    </row>
    <row r="49" spans="59:74" x14ac:dyDescent="0.35">
      <c r="BG49" s="23"/>
    </row>
    <row r="50" spans="59:74" x14ac:dyDescent="0.35">
      <c r="BH50" s="2"/>
    </row>
    <row r="51" spans="59:74" x14ac:dyDescent="0.35">
      <c r="BI51" s="2"/>
    </row>
    <row r="52" spans="59:74" x14ac:dyDescent="0.35">
      <c r="BJ52" s="2"/>
    </row>
    <row r="53" spans="59:74" x14ac:dyDescent="0.35">
      <c r="BK53" s="2"/>
    </row>
    <row r="54" spans="59:74" x14ac:dyDescent="0.35">
      <c r="BL54" s="2"/>
    </row>
    <row r="55" spans="59:74" x14ac:dyDescent="0.35">
      <c r="BM55" s="2"/>
    </row>
    <row r="56" spans="59:74" x14ac:dyDescent="0.35">
      <c r="BN56" s="23"/>
    </row>
    <row r="57" spans="59:74" x14ac:dyDescent="0.35">
      <c r="BO57" s="2"/>
    </row>
    <row r="58" spans="59:74" x14ac:dyDescent="0.35">
      <c r="BP58" s="2"/>
    </row>
    <row r="59" spans="59:74" x14ac:dyDescent="0.35">
      <c r="BQ59" s="23"/>
    </row>
    <row r="60" spans="59:74" x14ac:dyDescent="0.35">
      <c r="BR60" s="23"/>
    </row>
    <row r="61" spans="59:74" x14ac:dyDescent="0.35">
      <c r="BS61" s="2"/>
    </row>
    <row r="62" spans="59:74" x14ac:dyDescent="0.35">
      <c r="BT62" s="2"/>
    </row>
    <row r="63" spans="59:74" x14ac:dyDescent="0.35">
      <c r="BU63" s="2"/>
    </row>
    <row r="64" spans="59:74" x14ac:dyDescent="0.35">
      <c r="BV64" s="2"/>
    </row>
    <row r="65" spans="75:85" x14ac:dyDescent="0.35">
      <c r="BW65" s="2"/>
    </row>
    <row r="66" spans="75:85" x14ac:dyDescent="0.35">
      <c r="BX66" s="23"/>
    </row>
    <row r="67" spans="75:85" x14ac:dyDescent="0.35">
      <c r="BY67" s="23"/>
    </row>
    <row r="68" spans="75:85" x14ac:dyDescent="0.35">
      <c r="BZ68" s="2"/>
    </row>
    <row r="69" spans="75:85" x14ac:dyDescent="0.35">
      <c r="CA69" s="2"/>
    </row>
    <row r="70" spans="75:85" x14ac:dyDescent="0.35">
      <c r="CB70" s="2"/>
    </row>
    <row r="71" spans="75:85" x14ac:dyDescent="0.35">
      <c r="CC71" s="2"/>
    </row>
    <row r="72" spans="75:85" x14ac:dyDescent="0.35">
      <c r="CD72" s="2"/>
    </row>
    <row r="73" spans="75:85" x14ac:dyDescent="0.35">
      <c r="CE73" s="23"/>
    </row>
    <row r="74" spans="75:85" x14ac:dyDescent="0.35">
      <c r="CF74" s="23"/>
    </row>
    <row r="75" spans="75:85" x14ac:dyDescent="0.35">
      <c r="CG75" s="23"/>
    </row>
  </sheetData>
  <conditionalFormatting sqref="Z42:AD58">
    <cfRule type="containsText" dxfId="0" priority="1" operator="containsText" text="FALSE">
      <formula>NOT(ISERROR(SEARCH("FALSE",Z42)))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2999DBD3-9048-4836-8ADF-50DF0C0A307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BF0FAD2F-3540-438F-A824-CBDC2B6A6CCE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LETStepRef_fx_ForOneGroup</vt:lpstr>
      <vt:lpstr>LETStepRef_fx_OneRow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2023-08-13T08:45:45Z</dcterms:modified>
  <cp:category/>
  <cp:contentStatus/>
</cp:coreProperties>
</file>