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056" windowHeight="9264"/>
  </bookViews>
  <sheets>
    <sheet name="需求" sheetId="1" r:id="rId1"/>
    <sheet name="明细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13" i="3"/>
  <c r="I14" i="3"/>
  <c r="I15" i="3"/>
  <c r="I16" i="3"/>
  <c r="I17" i="3"/>
  <c r="I18" i="3"/>
  <c r="I19" i="3"/>
  <c r="I12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3" i="3"/>
  <c r="J4" i="3"/>
  <c r="J5" i="3"/>
  <c r="J6" i="3"/>
  <c r="J7" i="3"/>
  <c r="J8" i="3"/>
  <c r="J9" i="3"/>
  <c r="J10" i="3"/>
  <c r="J11" i="3"/>
  <c r="J2" i="3"/>
</calcChain>
</file>

<file path=xl/sharedStrings.xml><?xml version="1.0" encoding="utf-8"?>
<sst xmlns="http://schemas.openxmlformats.org/spreadsheetml/2006/main" count="756" uniqueCount="158">
  <si>
    <t>序号</t>
  </si>
  <si>
    <t>产品组</t>
  </si>
  <si>
    <t>市场小微</t>
  </si>
  <si>
    <t>产地</t>
  </si>
  <si>
    <t>产品经理</t>
  </si>
  <si>
    <t>物料BOM</t>
  </si>
  <si>
    <t>评审数量</t>
  </si>
  <si>
    <t>已下订单数量</t>
  </si>
  <si>
    <t>差异</t>
  </si>
  <si>
    <t>离谱率</t>
  </si>
  <si>
    <t>准确率</t>
  </si>
  <si>
    <t>导入日期</t>
  </si>
  <si>
    <t>导入结果</t>
  </si>
  <si>
    <t>拒绝原因</t>
  </si>
  <si>
    <t>热水器</t>
  </si>
  <si>
    <t>美国直发小V</t>
  </si>
  <si>
    <t>青岛海尔新能源电器有限公司</t>
  </si>
  <si>
    <t>武小磊</t>
  </si>
  <si>
    <t>武小磊GA0C6LE1D</t>
  </si>
  <si>
    <t>GA0C6LE1D</t>
  </si>
  <si>
    <t/>
  </si>
  <si>
    <t>武小磊GA0C6CE1D</t>
  </si>
  <si>
    <t>GA0C6CE1D</t>
  </si>
  <si>
    <t>洗碗机</t>
  </si>
  <si>
    <t>拉美小V</t>
  </si>
  <si>
    <t>青岛洗碗机事业部</t>
  </si>
  <si>
    <t>王喆</t>
  </si>
  <si>
    <t>王喆FA056PE00</t>
  </si>
  <si>
    <t>FA056PE00</t>
  </si>
  <si>
    <t>王喆FA0569E13</t>
  </si>
  <si>
    <t>FA0569E13</t>
  </si>
  <si>
    <t>王喆FA0560E13</t>
  </si>
  <si>
    <t>FA0560E13</t>
  </si>
  <si>
    <t>1</t>
  </si>
  <si>
    <t>家用空调</t>
  </si>
  <si>
    <t>意大利空调小V</t>
  </si>
  <si>
    <t>胶州空调</t>
  </si>
  <si>
    <t>王金龙</t>
  </si>
  <si>
    <t>王金龙AAANT8E09</t>
  </si>
  <si>
    <t>AAANT8E09</t>
  </si>
  <si>
    <t>胶州空调二期</t>
  </si>
  <si>
    <t>王金龙AAANQCE09</t>
  </si>
  <si>
    <t>AAANQCE09</t>
  </si>
  <si>
    <t>王金龙AAABJBE09</t>
  </si>
  <si>
    <t>AAABJBE09</t>
  </si>
  <si>
    <t>王金龙AAABHFE09</t>
  </si>
  <si>
    <t>AAABHFE09</t>
  </si>
  <si>
    <t>王金龙AAA8MJE09</t>
  </si>
  <si>
    <t>AAA8MJE09</t>
  </si>
  <si>
    <t>王金龙AAA86JE6W</t>
  </si>
  <si>
    <t>AAA86JE6W</t>
  </si>
  <si>
    <t>王金龙AAA6S9E6W</t>
  </si>
  <si>
    <t>AAA6S9E6W</t>
  </si>
  <si>
    <t>王金龙AAA3DBE07</t>
  </si>
  <si>
    <t>AAA3DBE07</t>
  </si>
  <si>
    <t>商用空调</t>
  </si>
  <si>
    <t>空调大客户小V</t>
  </si>
  <si>
    <t>商用空调事业部</t>
  </si>
  <si>
    <t>姜波</t>
  </si>
  <si>
    <t>姜波AA3Q30E2N</t>
  </si>
  <si>
    <t>AA3Q30E2N</t>
  </si>
  <si>
    <t>商用空调事业部（三菱）</t>
  </si>
  <si>
    <t>姜波AA3Q20E2N</t>
  </si>
  <si>
    <t>AA3Q20E2N</t>
  </si>
  <si>
    <t>姜波AA1N60E2N</t>
  </si>
  <si>
    <t>AA1N60E2N</t>
  </si>
  <si>
    <t>姜波AA1N50E2N</t>
  </si>
  <si>
    <t>AA1N50E2N</t>
  </si>
  <si>
    <t>姜波AA1N40E2N</t>
  </si>
  <si>
    <t>AA1N40E2N</t>
  </si>
  <si>
    <t>姜波AA1N30E2N</t>
  </si>
  <si>
    <t>AA1N30E2N</t>
  </si>
  <si>
    <t>姜波AA0Z02E29</t>
  </si>
  <si>
    <t>AA0Z02E29</t>
  </si>
  <si>
    <t>姜波AA0Z00E29</t>
  </si>
  <si>
    <t>AA0Z00E29</t>
  </si>
  <si>
    <t>姜波AA0YR0E29</t>
  </si>
  <si>
    <t>AA0YR0E29</t>
  </si>
  <si>
    <t>扈勇</t>
  </si>
  <si>
    <t>扈勇AAANX3E6Q</t>
  </si>
  <si>
    <t>AAANX3E6Q</t>
  </si>
  <si>
    <t>扈勇AAANT0E09</t>
  </si>
  <si>
    <t>AAANT0E09</t>
  </si>
  <si>
    <t>扈勇AAANS7E09</t>
  </si>
  <si>
    <t>AAANS7E09</t>
  </si>
  <si>
    <t>扈勇AAANQ0E09</t>
  </si>
  <si>
    <t>AAANQ0E09</t>
  </si>
  <si>
    <t>扈勇AAANP6E09</t>
  </si>
  <si>
    <t>AAANP6E09</t>
  </si>
  <si>
    <t>扈勇AAAJ92E12</t>
  </si>
  <si>
    <t>AAAJ92E12</t>
  </si>
  <si>
    <t>波轮洗衣机</t>
  </si>
  <si>
    <t>澳洲小V</t>
  </si>
  <si>
    <t>青岛洗衣机事业部</t>
  </si>
  <si>
    <t>何佳垚</t>
  </si>
  <si>
    <t>何佳垚CA0G83E0M</t>
  </si>
  <si>
    <t>CA0G83E0M</t>
  </si>
  <si>
    <t>胶南洗衣机事业部</t>
  </si>
  <si>
    <t>冷柜</t>
  </si>
  <si>
    <t>尼日利亚小V</t>
  </si>
  <si>
    <t>佛山海尔电冰柜有限公司</t>
  </si>
  <si>
    <t>郭可新</t>
  </si>
  <si>
    <t>郭可新B30JS0Z0T</t>
  </si>
  <si>
    <t>B30JS0Z0T</t>
  </si>
  <si>
    <t>项目</t>
    <phoneticPr fontId="1" type="noConversion"/>
  </si>
  <si>
    <t>序号</t>
    <phoneticPr fontId="1" type="noConversion"/>
  </si>
  <si>
    <t>开发细节</t>
    <phoneticPr fontId="1" type="noConversion"/>
  </si>
  <si>
    <t>责任人</t>
    <phoneticPr fontId="1" type="noConversion"/>
  </si>
  <si>
    <t>显差</t>
    <phoneticPr fontId="1" type="noConversion"/>
  </si>
  <si>
    <t>时间频次及要求</t>
    <phoneticPr fontId="1" type="noConversion"/>
  </si>
  <si>
    <t>冰箱</t>
  </si>
  <si>
    <t>意大利小V</t>
  </si>
  <si>
    <t>特种冰箱事业部</t>
  </si>
  <si>
    <t>陈思同</t>
  </si>
  <si>
    <t>8陈思同B00V27B8N</t>
  </si>
  <si>
    <t>B00V27B8N</t>
  </si>
  <si>
    <t>曾仪</t>
  </si>
  <si>
    <t>8曾仪B300GUE06</t>
  </si>
  <si>
    <t>B300GUE06</t>
  </si>
  <si>
    <t>7曾仪B300GUE06</t>
  </si>
  <si>
    <t>7曾仪B300A0E1T</t>
  </si>
  <si>
    <t>B300A0E1T</t>
  </si>
  <si>
    <t>东欧小V</t>
  </si>
  <si>
    <t>张豪杰</t>
  </si>
  <si>
    <t>4张豪杰AAAZSAE09</t>
  </si>
  <si>
    <t>AAAZSAE09</t>
  </si>
  <si>
    <t>4张豪杰AAAZS0E09</t>
  </si>
  <si>
    <t>AAAZS0E09</t>
  </si>
  <si>
    <t>4张豪杰AAAZR3E09</t>
  </si>
  <si>
    <t>AAAZR3E09</t>
  </si>
  <si>
    <t>4张豪杰AAANW1E12</t>
  </si>
  <si>
    <t>AAANW1E12</t>
  </si>
  <si>
    <t>4张豪杰AAANU1E09</t>
  </si>
  <si>
    <t>AAANU1E09</t>
  </si>
  <si>
    <t>4张豪杰AAANTJE09</t>
  </si>
  <si>
    <t>AAANTJE09</t>
  </si>
  <si>
    <t>4张豪杰AAANT3E09</t>
  </si>
  <si>
    <t>AAANT3E09</t>
  </si>
  <si>
    <t>工厂履约</t>
    <phoneticPr fontId="1" type="noConversion"/>
  </si>
  <si>
    <t xml:space="preserve">邮件格式：
</t>
    <phoneticPr fontId="1" type="noConversion"/>
  </si>
  <si>
    <t>周&amp;月显差</t>
    <phoneticPr fontId="1" type="noConversion"/>
  </si>
  <si>
    <t>每周四20:00系统截止，系统自动发布结果和拖期明细（邮件自动）</t>
    <phoneticPr fontId="1" type="noConversion"/>
  </si>
  <si>
    <t>B00V27B8N</t>
    <phoneticPr fontId="1" type="noConversion"/>
  </si>
  <si>
    <t>陈思同</t>
    <phoneticPr fontId="1" type="noConversion"/>
  </si>
  <si>
    <t>张豪杰</t>
    <phoneticPr fontId="1" type="noConversion"/>
  </si>
  <si>
    <t>开发排期</t>
    <phoneticPr fontId="1" type="noConversion"/>
  </si>
  <si>
    <t>状态</t>
    <phoneticPr fontId="1" type="noConversion"/>
  </si>
  <si>
    <t>待确认</t>
    <phoneticPr fontId="1" type="noConversion"/>
  </si>
  <si>
    <t>需求已提出</t>
    <phoneticPr fontId="1" type="noConversion"/>
  </si>
  <si>
    <t>需求已提出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</si>
  <si>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显差计算公式：</t>
    </r>
    <r>
      <rPr>
        <sz val="11"/>
        <color theme="1"/>
        <rFont val="宋体"/>
        <family val="2"/>
        <charset val="134"/>
        <scheme val="minor"/>
      </rPr>
      <t xml:space="preserve">
本月实际完成：备货实际完成时间在月度显差周期内的订单数量（取数系统：HROIS系统）
本周拖期：工厂海外订单履约率明细（取数系统：HROIS系统）
本月拖期：本周拖期台数+上周止累计拖期台数
本月应完成：本月实际完成+本月拖期台数
本周实际完成：本月实际完成-上周止累计实际完成
本周应完成：本月应完成-上周止累计应完成
周定单执行率：本周实际完成/本周应完成
月定单执行率: 本月实际完成/本月应完</t>
    </r>
    <phoneticPr fontId="1" type="noConversion"/>
  </si>
  <si>
    <t>显差项目组成：订单接收拖期、备货拖期、装箱拖期、拖期调整4部分组成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</si>
  <si>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系统取数逻辑：</t>
    </r>
    <r>
      <rPr>
        <sz val="11"/>
        <color theme="1"/>
        <rFont val="宋体"/>
        <family val="2"/>
        <charset val="134"/>
        <scheme val="minor"/>
      </rPr>
      <t xml:space="preserve">
1、备货拖期：备货期（Ts-3）在当周三之前24:00前尚未结束备货的定单（不含未过付款订单）；
2、装箱拖期：装箱计划完成时间（Ts-3）在当周三24:00前尚未结束装箱的定单（不含未过付款订单）；
3、订单接收拖期：系统出运期在T+3周周三之前，但当周三24:00前尚未计划排定的定单；
4、拖期调整：上周四至当周周三24:00前进行以工厂原因拖期调整的订单
</t>
    </r>
    <r>
      <rPr>
        <b/>
        <sz val="11"/>
        <color rgb="FFFF0000"/>
        <rFont val="宋体"/>
        <family val="3"/>
        <charset val="134"/>
        <scheme val="minor"/>
      </rPr>
      <t>注意：以上，调度单挂起订单不能漏下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</si>
  <si>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注意事项：</t>
    </r>
    <r>
      <rPr>
        <sz val="11"/>
        <color theme="1"/>
        <rFont val="宋体"/>
        <family val="2"/>
        <charset val="134"/>
        <scheme val="minor"/>
      </rPr>
      <t xml:space="preserve">
1、生产工厂代码以V和O开头的不取数，泰国工厂9770不取
2、生产工厂空白的不取数
3、产品大类为电视、烤箱、燃气灶的不取数
4、20年之前的不取</t>
    </r>
    <phoneticPr fontId="1" type="noConversion"/>
  </si>
  <si>
    <t>本周拖期取数来源：HROIS系统“事业部海外订单履约率”</t>
    <phoneticPr fontId="1" type="noConversion"/>
  </si>
  <si>
    <t>出数时间：每周四
显差周期：上周四至本周三（交货期）
月度最后一周以“交货期在上周四到本周三的这7天中，如果有5天或大于5天是上个月的数据，则算作上个月；相反，如果仅有4天或小于4天是上个月数据，则算下个月”。</t>
    <phoneticPr fontId="1" type="noConversion"/>
  </si>
  <si>
    <t>徐小东、徐晓杰</t>
    <phoneticPr fontId="1" type="noConversion"/>
  </si>
  <si>
    <t>徐小东、徐晓杰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</si>
</sst>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1" fontId="2" fillId="2" borderId="1" xfId="0" applyNumberFormat="1" applyFont="1" applyFill="1" applyBorder="1" applyAlignment="1">
      <alignment horizontal="righ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1394460</xdr:colOff>
          <xdr:row>5</xdr:row>
          <xdr:rowOff>121920</xdr:rowOff>
        </xdr:from>
        <xdr:to>
          <xdr:col>4</xdr:col>
          <xdr:colOff>1775460</xdr:colOff>
          <xdr:row>5</xdr:row>
          <xdr:rowOff>914400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2971800</xdr:colOff>
          <xdr:row>7</xdr:row>
          <xdr:rowOff>45720</xdr:rowOff>
        </xdr:from>
        <xdr:to>
          <xdr:col>3</xdr:col>
          <xdr:colOff>3886200</xdr:colOff>
          <xdr:row>7</xdr:row>
          <xdr:rowOff>731520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5</xdr:row>
          <xdr:rowOff>205740</xdr:rowOff>
        </xdr:from>
        <xdr:to>
          <xdr:col>4</xdr:col>
          <xdr:colOff>571500</xdr:colOff>
          <xdr:row>5</xdr:row>
          <xdr:rowOff>998220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Worksheet2.xls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oleObject" Target="../embeddings/Microsoft_Excel_97-2003_Worksheet1.xls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2" sqref="F2:F5"/>
    </sheetView>
  </sheetViews>
  <sheetFormatPr defaultRowHeight="14.4" x14ac:dyDescent="0.25"/>
  <cols>
    <col min="2" max="3" width="16" customWidth="1"/>
    <col min="4" max="4" width="58.88671875" customWidth="1"/>
    <col min="5" max="5" width="43.33203125" customWidth="1"/>
    <col min="6" max="6" width="18.88671875" customWidth="1"/>
    <col min="7" max="7" width="22.21875" customWidth="1"/>
    <col min="8" max="8" width="17.33203125" customWidth="1"/>
    <col min="9" max="9" width="15.88671875" customWidth="1"/>
  </cols>
  <sheetData>
    <row r="1" spans="1:8" ht="19.8" customHeight="1" x14ac:dyDescent="0.25">
      <c r="A1" s="8" t="s">
        <v>105</v>
      </c>
      <c r="B1" s="8" t="s">
        <v>104</v>
      </c>
      <c r="C1" s="8" t="s">
        <v>108</v>
      </c>
      <c r="D1" s="8" t="s">
        <v>106</v>
      </c>
      <c r="E1" s="8" t="s">
        <v>109</v>
      </c>
      <c r="F1" s="8" t="s">
        <v>146</v>
      </c>
      <c r="G1" s="8" t="s">
        <v>145</v>
      </c>
      <c r="H1" s="8" t="s">
        <v>107</v>
      </c>
    </row>
    <row r="2" spans="1:8" ht="37.799999999999997" customHeight="1" x14ac:dyDescent="0.25">
      <c r="A2" s="5">
        <v>12</v>
      </c>
      <c r="B2" s="12" t="s">
        <v>138</v>
      </c>
      <c r="C2" s="12" t="s">
        <v>140</v>
      </c>
      <c r="D2" s="7" t="s">
        <v>154</v>
      </c>
      <c r="E2" s="16" t="s">
        <v>141</v>
      </c>
      <c r="F2" s="15" t="s">
        <v>148</v>
      </c>
      <c r="G2" s="12" t="s">
        <v>147</v>
      </c>
      <c r="H2" s="12" t="s">
        <v>157</v>
      </c>
    </row>
    <row r="3" spans="1:8" ht="37.799999999999997" customHeight="1" x14ac:dyDescent="0.25">
      <c r="A3" s="5">
        <v>13</v>
      </c>
      <c r="B3" s="13"/>
      <c r="C3" s="13"/>
      <c r="D3" s="7" t="s">
        <v>151</v>
      </c>
      <c r="E3" s="17"/>
      <c r="F3" s="15"/>
      <c r="G3" s="13"/>
      <c r="H3" s="13"/>
    </row>
    <row r="4" spans="1:8" ht="72" x14ac:dyDescent="0.25">
      <c r="A4" s="5">
        <v>14</v>
      </c>
      <c r="B4" s="13"/>
      <c r="C4" s="13"/>
      <c r="D4" s="7" t="s">
        <v>155</v>
      </c>
      <c r="E4" s="17"/>
      <c r="F4" s="15"/>
      <c r="G4" s="13"/>
      <c r="H4" s="13"/>
    </row>
    <row r="5" spans="1:8" ht="144" x14ac:dyDescent="0.25">
      <c r="A5" s="5">
        <v>15</v>
      </c>
      <c r="B5" s="13"/>
      <c r="C5" s="13"/>
      <c r="D5" s="10" t="s">
        <v>152</v>
      </c>
      <c r="E5" s="17"/>
      <c r="F5" s="15"/>
      <c r="G5" s="14"/>
      <c r="H5" s="14"/>
    </row>
    <row r="6" spans="1:8" ht="144" x14ac:dyDescent="0.25">
      <c r="A6" s="5">
        <v>16</v>
      </c>
      <c r="B6" s="13"/>
      <c r="C6" s="13"/>
      <c r="D6" s="10" t="s">
        <v>150</v>
      </c>
      <c r="E6" s="17"/>
      <c r="F6" s="15" t="s">
        <v>149</v>
      </c>
      <c r="G6" s="12" t="s">
        <v>147</v>
      </c>
      <c r="H6" s="12" t="s">
        <v>156</v>
      </c>
    </row>
    <row r="7" spans="1:8" ht="72" x14ac:dyDescent="0.25">
      <c r="A7" s="5">
        <v>17</v>
      </c>
      <c r="B7" s="13"/>
      <c r="C7" s="13"/>
      <c r="D7" s="10" t="s">
        <v>153</v>
      </c>
      <c r="E7" s="17"/>
      <c r="F7" s="15"/>
      <c r="G7" s="13"/>
      <c r="H7" s="13"/>
    </row>
    <row r="8" spans="1:8" ht="59.4" customHeight="1" x14ac:dyDescent="0.25">
      <c r="A8" s="6">
        <v>18</v>
      </c>
      <c r="B8" s="14"/>
      <c r="C8" s="14"/>
      <c r="D8" s="11" t="s">
        <v>139</v>
      </c>
      <c r="E8" s="18"/>
      <c r="F8" s="15"/>
      <c r="G8" s="14"/>
      <c r="H8" s="14"/>
    </row>
  </sheetData>
  <mergeCells count="9">
    <mergeCell ref="F6:F8"/>
    <mergeCell ref="B2:B8"/>
    <mergeCell ref="C2:C8"/>
    <mergeCell ref="E2:E8"/>
    <mergeCell ref="G6:G8"/>
    <mergeCell ref="H6:H8"/>
    <mergeCell ref="G2:G5"/>
    <mergeCell ref="H2:H5"/>
    <mergeCell ref="F2:F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1036" r:id="rId4">
          <objectPr defaultSize="0" r:id="rId5">
            <anchor moveWithCells="1">
              <from>
                <xdr:col>4</xdr:col>
                <xdr:colOff>1394460</xdr:colOff>
                <xdr:row>5</xdr:row>
                <xdr:rowOff>121920</xdr:rowOff>
              </from>
              <to>
                <xdr:col>4</xdr:col>
                <xdr:colOff>1775460</xdr:colOff>
                <xdr:row>5</xdr:row>
                <xdr:rowOff>914400</xdr:rowOff>
              </to>
            </anchor>
          </objectPr>
        </oleObject>
      </mc:Choice>
      <mc:Fallback>
        <oleObject progId="工作表" dvAspect="DVASPECT_ICON" shapeId="1036" r:id="rId4"/>
      </mc:Fallback>
    </mc:AlternateContent>
    <mc:AlternateContent xmlns:mc="http://schemas.openxmlformats.org/markup-compatibility/2006">
      <mc:Choice Requires="x14">
        <oleObject progId="文档" dvAspect="DVASPECT_ICON" shapeId="1037" r:id="rId6">
          <objectPr defaultSize="0" r:id="rId7">
            <anchor moveWithCells="1">
              <from>
                <xdr:col>3</xdr:col>
                <xdr:colOff>2971800</xdr:colOff>
                <xdr:row>7</xdr:row>
                <xdr:rowOff>45720</xdr:rowOff>
              </from>
              <to>
                <xdr:col>3</xdr:col>
                <xdr:colOff>3886200</xdr:colOff>
                <xdr:row>7</xdr:row>
                <xdr:rowOff>731520</xdr:rowOff>
              </to>
            </anchor>
          </objectPr>
        </oleObject>
      </mc:Choice>
      <mc:Fallback>
        <oleObject progId="文档" dvAspect="DVASPECT_ICON" shapeId="1037" r:id="rId6"/>
      </mc:Fallback>
    </mc:AlternateContent>
    <mc:AlternateContent xmlns:mc="http://schemas.openxmlformats.org/markup-compatibility/2006">
      <mc:Choice Requires="x14">
        <oleObject progId="工作表" dvAspect="DVASPECT_ICON" shapeId="1038" r:id="rId8">
          <objectPr defaultSize="0" r:id="rId9">
            <anchor moveWithCells="1">
              <from>
                <xdr:col>4</xdr:col>
                <xdr:colOff>190500</xdr:colOff>
                <xdr:row>5</xdr:row>
                <xdr:rowOff>205740</xdr:rowOff>
              </from>
              <to>
                <xdr:col>4</xdr:col>
                <xdr:colOff>571500</xdr:colOff>
                <xdr:row>5</xdr:row>
                <xdr:rowOff>998220</xdr:rowOff>
              </to>
            </anchor>
          </objectPr>
        </oleObject>
      </mc:Choice>
      <mc:Fallback>
        <oleObject progId="工作表" dvAspect="DVASPECT_ICON" shapeId="103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65"/>
  <sheetViews>
    <sheetView workbookViewId="0">
      <selection activeCell="J3" sqref="J3:J5"/>
    </sheetView>
  </sheetViews>
  <sheetFormatPr defaultRowHeight="14.4" x14ac:dyDescent="0.25"/>
  <sheetData>
    <row r="1" spans="1:24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ht="52.8" x14ac:dyDescent="0.25">
      <c r="A2" s="1">
        <v>816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3">
        <v>0</v>
      </c>
      <c r="I2" s="3">
        <v>174</v>
      </c>
      <c r="J2" s="3">
        <v>174</v>
      </c>
      <c r="K2" s="3">
        <v>100</v>
      </c>
      <c r="L2" s="3">
        <v>0</v>
      </c>
      <c r="M2" s="4"/>
      <c r="N2" s="1" t="s">
        <v>20</v>
      </c>
      <c r="O2" s="1" t="s">
        <v>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ht="52.8" x14ac:dyDescent="0.25">
      <c r="A3" s="1">
        <v>817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3">
        <v>0</v>
      </c>
      <c r="I3" s="3">
        <v>174</v>
      </c>
      <c r="J3" s="3">
        <v>174</v>
      </c>
      <c r="K3" s="3">
        <v>100</v>
      </c>
      <c r="L3" s="3">
        <v>0</v>
      </c>
      <c r="M3" s="4"/>
      <c r="N3" s="1" t="s">
        <v>20</v>
      </c>
      <c r="O3" s="1" t="s">
        <v>20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</row>
    <row r="4" spans="1:247" ht="52.8" x14ac:dyDescent="0.25">
      <c r="A4" s="1">
        <v>813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21</v>
      </c>
      <c r="G4" s="1" t="s">
        <v>22</v>
      </c>
      <c r="H4" s="3">
        <v>0</v>
      </c>
      <c r="I4" s="3">
        <v>84</v>
      </c>
      <c r="J4" s="3">
        <v>84</v>
      </c>
      <c r="K4" s="3">
        <v>100</v>
      </c>
      <c r="L4" s="3">
        <v>0</v>
      </c>
      <c r="M4" s="4"/>
      <c r="N4" s="1" t="s">
        <v>20</v>
      </c>
      <c r="O4" s="1" t="s">
        <v>20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</row>
    <row r="5" spans="1:247" ht="52.8" x14ac:dyDescent="0.25">
      <c r="A5" s="1">
        <v>814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21</v>
      </c>
      <c r="G5" s="1" t="s">
        <v>22</v>
      </c>
      <c r="H5" s="3">
        <v>0</v>
      </c>
      <c r="I5" s="3">
        <v>84</v>
      </c>
      <c r="J5" s="3">
        <v>84</v>
      </c>
      <c r="K5" s="3">
        <v>100</v>
      </c>
      <c r="L5" s="3">
        <v>0</v>
      </c>
      <c r="M5" s="4"/>
      <c r="N5" s="1" t="s">
        <v>20</v>
      </c>
      <c r="O5" s="1" t="s">
        <v>20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</row>
    <row r="6" spans="1:247" ht="39.6" x14ac:dyDescent="0.25">
      <c r="A6" s="1">
        <v>673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27</v>
      </c>
      <c r="G6" s="1" t="s">
        <v>28</v>
      </c>
      <c r="H6" s="3">
        <v>180</v>
      </c>
      <c r="I6" s="3">
        <v>180</v>
      </c>
      <c r="J6" s="3">
        <v>0</v>
      </c>
      <c r="K6" s="3">
        <v>100</v>
      </c>
      <c r="L6" s="3">
        <v>0</v>
      </c>
      <c r="M6" s="4">
        <v>44051.787210648145</v>
      </c>
      <c r="N6" s="1" t="s">
        <v>33</v>
      </c>
      <c r="O6" s="1" t="s">
        <v>20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</row>
    <row r="7" spans="1:247" ht="39.6" x14ac:dyDescent="0.25">
      <c r="A7" s="1">
        <v>719</v>
      </c>
      <c r="B7" s="1" t="s">
        <v>23</v>
      </c>
      <c r="C7" s="1" t="s">
        <v>15</v>
      </c>
      <c r="D7" s="1" t="s">
        <v>25</v>
      </c>
      <c r="E7" s="1" t="s">
        <v>26</v>
      </c>
      <c r="F7" s="1" t="s">
        <v>27</v>
      </c>
      <c r="G7" s="1" t="s">
        <v>28</v>
      </c>
      <c r="H7" s="3">
        <v>180</v>
      </c>
      <c r="I7" s="3">
        <v>180</v>
      </c>
      <c r="J7" s="3">
        <v>0</v>
      </c>
      <c r="K7" s="3">
        <v>100</v>
      </c>
      <c r="L7" s="3">
        <v>0</v>
      </c>
      <c r="M7" s="4">
        <v>44051.787210648145</v>
      </c>
      <c r="N7" s="1" t="s">
        <v>33</v>
      </c>
      <c r="O7" s="1" t="s">
        <v>20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</row>
    <row r="8" spans="1:247" ht="39.6" x14ac:dyDescent="0.25">
      <c r="A8" s="1">
        <v>672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29</v>
      </c>
      <c r="G8" s="1" t="s">
        <v>30</v>
      </c>
      <c r="H8" s="3">
        <v>32</v>
      </c>
      <c r="I8" s="3">
        <v>32</v>
      </c>
      <c r="J8" s="3">
        <v>0</v>
      </c>
      <c r="K8" s="3">
        <v>100</v>
      </c>
      <c r="L8" s="3">
        <v>0</v>
      </c>
      <c r="M8" s="4">
        <v>44051.787210648145</v>
      </c>
      <c r="N8" s="1" t="s">
        <v>33</v>
      </c>
      <c r="O8" s="1" t="s"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</row>
    <row r="9" spans="1:247" ht="39.6" x14ac:dyDescent="0.25">
      <c r="A9" s="1">
        <v>716</v>
      </c>
      <c r="B9" s="1" t="s">
        <v>23</v>
      </c>
      <c r="C9" s="1" t="s">
        <v>15</v>
      </c>
      <c r="D9" s="1" t="s">
        <v>25</v>
      </c>
      <c r="E9" s="1" t="s">
        <v>26</v>
      </c>
      <c r="F9" s="1" t="s">
        <v>29</v>
      </c>
      <c r="G9" s="1" t="s">
        <v>30</v>
      </c>
      <c r="H9" s="3">
        <v>60</v>
      </c>
      <c r="I9" s="3">
        <v>60</v>
      </c>
      <c r="J9" s="3">
        <v>0</v>
      </c>
      <c r="K9" s="3">
        <v>53.33</v>
      </c>
      <c r="L9" s="3">
        <v>46.67</v>
      </c>
      <c r="M9" s="4">
        <v>44051.787210648145</v>
      </c>
      <c r="N9" s="1" t="s">
        <v>33</v>
      </c>
      <c r="O9" s="1" t="s">
        <v>20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</row>
    <row r="10" spans="1:247" ht="39.6" x14ac:dyDescent="0.25">
      <c r="A10" s="1">
        <v>671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31</v>
      </c>
      <c r="G10" s="1" t="s">
        <v>32</v>
      </c>
      <c r="H10" s="3">
        <v>132</v>
      </c>
      <c r="I10" s="3">
        <v>132</v>
      </c>
      <c r="J10" s="3">
        <v>0</v>
      </c>
      <c r="K10" s="3">
        <v>100</v>
      </c>
      <c r="L10" s="3">
        <v>0</v>
      </c>
      <c r="M10" s="4">
        <v>44051.787210648145</v>
      </c>
      <c r="N10" s="1" t="s">
        <v>33</v>
      </c>
      <c r="O10" s="1" t="s">
        <v>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</row>
    <row r="11" spans="1:247" ht="39.6" x14ac:dyDescent="0.25">
      <c r="A11" s="1">
        <v>711</v>
      </c>
      <c r="B11" s="1" t="s">
        <v>23</v>
      </c>
      <c r="C11" s="1" t="s">
        <v>15</v>
      </c>
      <c r="D11" s="1" t="s">
        <v>25</v>
      </c>
      <c r="E11" s="1" t="s">
        <v>26</v>
      </c>
      <c r="F11" s="1" t="s">
        <v>31</v>
      </c>
      <c r="G11" s="1" t="s">
        <v>32</v>
      </c>
      <c r="H11" s="3">
        <v>1248</v>
      </c>
      <c r="I11" s="3">
        <v>1248</v>
      </c>
      <c r="J11" s="3">
        <v>0</v>
      </c>
      <c r="K11" s="3">
        <v>10.58</v>
      </c>
      <c r="L11" s="3">
        <v>89.42</v>
      </c>
      <c r="M11" s="4">
        <v>44051.787210648145</v>
      </c>
      <c r="N11" s="1" t="s">
        <v>33</v>
      </c>
      <c r="O11" s="1" t="s">
        <v>20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</row>
    <row r="12" spans="1:247" ht="39.6" x14ac:dyDescent="0.25">
      <c r="A12" s="1">
        <v>548</v>
      </c>
      <c r="B12" s="1" t="s">
        <v>34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39</v>
      </c>
      <c r="H12" s="3">
        <v>270</v>
      </c>
      <c r="I12" s="3">
        <v>270</v>
      </c>
      <c r="J12" s="3">
        <v>0</v>
      </c>
      <c r="K12" s="3">
        <v>100</v>
      </c>
      <c r="L12" s="3">
        <v>0</v>
      </c>
      <c r="M12" s="4">
        <v>44051.787210648145</v>
      </c>
      <c r="N12" s="1" t="s">
        <v>33</v>
      </c>
      <c r="O12" s="1" t="s">
        <v>20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</row>
    <row r="13" spans="1:247" ht="39.6" x14ac:dyDescent="0.25">
      <c r="A13" s="1">
        <v>556</v>
      </c>
      <c r="B13" s="1" t="s">
        <v>34</v>
      </c>
      <c r="C13" s="1" t="s">
        <v>35</v>
      </c>
      <c r="D13" s="1" t="s">
        <v>40</v>
      </c>
      <c r="E13" s="1" t="s">
        <v>37</v>
      </c>
      <c r="F13" s="1" t="s">
        <v>38</v>
      </c>
      <c r="G13" s="1" t="s">
        <v>39</v>
      </c>
      <c r="H13" s="3">
        <v>0</v>
      </c>
      <c r="I13" s="3">
        <v>0</v>
      </c>
      <c r="J13" s="3">
        <v>0</v>
      </c>
      <c r="K13" s="3">
        <v>100</v>
      </c>
      <c r="L13" s="3">
        <v>0</v>
      </c>
      <c r="M13" s="4"/>
      <c r="N13" s="1" t="s">
        <v>20</v>
      </c>
      <c r="O13" s="1" t="s">
        <v>20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</row>
    <row r="14" spans="1:247" ht="39.6" x14ac:dyDescent="0.25">
      <c r="A14" s="1">
        <v>547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41</v>
      </c>
      <c r="G14" s="1" t="s">
        <v>42</v>
      </c>
      <c r="H14" s="3">
        <v>510</v>
      </c>
      <c r="I14" s="3">
        <v>0</v>
      </c>
      <c r="J14" s="3">
        <v>510</v>
      </c>
      <c r="K14" s="3">
        <v>100</v>
      </c>
      <c r="L14" s="3">
        <v>0</v>
      </c>
      <c r="M14" s="4">
        <v>44051.787210648145</v>
      </c>
      <c r="N14" s="1" t="s">
        <v>33</v>
      </c>
      <c r="O14" s="1" t="s">
        <v>20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</row>
    <row r="15" spans="1:247" ht="39.6" x14ac:dyDescent="0.25">
      <c r="A15" s="1">
        <v>555</v>
      </c>
      <c r="B15" s="1" t="s">
        <v>34</v>
      </c>
      <c r="C15" s="1" t="s">
        <v>35</v>
      </c>
      <c r="D15" s="1" t="s">
        <v>40</v>
      </c>
      <c r="E15" s="1" t="s">
        <v>37</v>
      </c>
      <c r="F15" s="1" t="s">
        <v>41</v>
      </c>
      <c r="G15" s="1" t="s">
        <v>42</v>
      </c>
      <c r="H15" s="3">
        <v>0</v>
      </c>
      <c r="I15" s="3">
        <v>510</v>
      </c>
      <c r="J15" s="3">
        <v>510</v>
      </c>
      <c r="K15" s="3">
        <v>100</v>
      </c>
      <c r="L15" s="3">
        <v>0</v>
      </c>
      <c r="M15" s="4"/>
      <c r="N15" s="1" t="s">
        <v>20</v>
      </c>
      <c r="O15" s="1" t="s">
        <v>20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</row>
    <row r="16" spans="1:247" ht="39.6" x14ac:dyDescent="0.25">
      <c r="A16" s="1">
        <v>546</v>
      </c>
      <c r="B16" s="1" t="s">
        <v>34</v>
      </c>
      <c r="C16" s="1" t="s">
        <v>35</v>
      </c>
      <c r="D16" s="1" t="s">
        <v>36</v>
      </c>
      <c r="E16" s="1" t="s">
        <v>37</v>
      </c>
      <c r="F16" s="1" t="s">
        <v>43</v>
      </c>
      <c r="G16" s="1" t="s">
        <v>44</v>
      </c>
      <c r="H16" s="3">
        <v>296</v>
      </c>
      <c r="I16" s="3">
        <v>0</v>
      </c>
      <c r="J16" s="3">
        <v>296</v>
      </c>
      <c r="K16" s="3">
        <v>100</v>
      </c>
      <c r="L16" s="3">
        <v>0</v>
      </c>
      <c r="M16" s="4">
        <v>44051.787210648145</v>
      </c>
      <c r="N16" s="1" t="s">
        <v>33</v>
      </c>
      <c r="O16" s="1" t="s">
        <v>20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</row>
    <row r="17" spans="1:247" ht="39.6" x14ac:dyDescent="0.25">
      <c r="A17" s="1">
        <v>554</v>
      </c>
      <c r="B17" s="1" t="s">
        <v>34</v>
      </c>
      <c r="C17" s="1" t="s">
        <v>35</v>
      </c>
      <c r="D17" s="1" t="s">
        <v>40</v>
      </c>
      <c r="E17" s="1" t="s">
        <v>37</v>
      </c>
      <c r="F17" s="1" t="s">
        <v>43</v>
      </c>
      <c r="G17" s="1" t="s">
        <v>44</v>
      </c>
      <c r="H17" s="3">
        <v>0</v>
      </c>
      <c r="I17" s="3">
        <v>296</v>
      </c>
      <c r="J17" s="3">
        <v>296</v>
      </c>
      <c r="K17" s="3">
        <v>100</v>
      </c>
      <c r="L17" s="3">
        <v>0</v>
      </c>
      <c r="M17" s="4"/>
      <c r="N17" s="1" t="s">
        <v>20</v>
      </c>
      <c r="O17" s="1" t="s">
        <v>20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</row>
    <row r="18" spans="1:247" ht="39.6" x14ac:dyDescent="0.25">
      <c r="A18" s="1">
        <v>545</v>
      </c>
      <c r="B18" s="1" t="s">
        <v>34</v>
      </c>
      <c r="C18" s="1" t="s">
        <v>35</v>
      </c>
      <c r="D18" s="1" t="s">
        <v>36</v>
      </c>
      <c r="E18" s="1" t="s">
        <v>37</v>
      </c>
      <c r="F18" s="1" t="s">
        <v>45</v>
      </c>
      <c r="G18" s="1" t="s">
        <v>46</v>
      </c>
      <c r="H18" s="3">
        <v>90</v>
      </c>
      <c r="I18" s="3">
        <v>0</v>
      </c>
      <c r="J18" s="3">
        <v>90</v>
      </c>
      <c r="K18" s="3">
        <v>100</v>
      </c>
      <c r="L18" s="3">
        <v>0</v>
      </c>
      <c r="M18" s="4">
        <v>44051.787210648145</v>
      </c>
      <c r="N18" s="1" t="s">
        <v>33</v>
      </c>
      <c r="O18" s="1" t="s">
        <v>20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</row>
    <row r="19" spans="1:247" ht="39.6" x14ac:dyDescent="0.25">
      <c r="A19" s="1">
        <v>553</v>
      </c>
      <c r="B19" s="1" t="s">
        <v>34</v>
      </c>
      <c r="C19" s="1" t="s">
        <v>35</v>
      </c>
      <c r="D19" s="1" t="s">
        <v>40</v>
      </c>
      <c r="E19" s="1" t="s">
        <v>37</v>
      </c>
      <c r="F19" s="1" t="s">
        <v>45</v>
      </c>
      <c r="G19" s="1" t="s">
        <v>46</v>
      </c>
      <c r="H19" s="3">
        <v>0</v>
      </c>
      <c r="I19" s="3">
        <v>90</v>
      </c>
      <c r="J19" s="3">
        <v>90</v>
      </c>
      <c r="K19" s="3">
        <v>100</v>
      </c>
      <c r="L19" s="3">
        <v>0</v>
      </c>
      <c r="M19" s="4"/>
      <c r="N19" s="1" t="s">
        <v>20</v>
      </c>
      <c r="O19" s="1" t="s">
        <v>20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</row>
    <row r="20" spans="1:247" ht="39.6" x14ac:dyDescent="0.25">
      <c r="A20" s="1">
        <v>544</v>
      </c>
      <c r="B20" s="1" t="s">
        <v>34</v>
      </c>
      <c r="C20" s="1" t="s">
        <v>35</v>
      </c>
      <c r="D20" s="1" t="s">
        <v>36</v>
      </c>
      <c r="E20" s="1" t="s">
        <v>37</v>
      </c>
      <c r="F20" s="1" t="s">
        <v>47</v>
      </c>
      <c r="G20" s="1" t="s">
        <v>48</v>
      </c>
      <c r="H20" s="3">
        <v>210</v>
      </c>
      <c r="I20" s="3">
        <v>0</v>
      </c>
      <c r="J20" s="3">
        <v>210</v>
      </c>
      <c r="K20" s="3">
        <v>100</v>
      </c>
      <c r="L20" s="3">
        <v>0</v>
      </c>
      <c r="M20" s="4">
        <v>44051.787210648145</v>
      </c>
      <c r="N20" s="1" t="s">
        <v>33</v>
      </c>
      <c r="O20" s="1" t="s">
        <v>20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</row>
    <row r="21" spans="1:247" ht="39.6" x14ac:dyDescent="0.25">
      <c r="A21" s="1">
        <v>552</v>
      </c>
      <c r="B21" s="1" t="s">
        <v>34</v>
      </c>
      <c r="C21" s="1" t="s">
        <v>35</v>
      </c>
      <c r="D21" s="1" t="s">
        <v>40</v>
      </c>
      <c r="E21" s="1" t="s">
        <v>37</v>
      </c>
      <c r="F21" s="1" t="s">
        <v>47</v>
      </c>
      <c r="G21" s="1" t="s">
        <v>48</v>
      </c>
      <c r="H21" s="3">
        <v>0</v>
      </c>
      <c r="I21" s="3">
        <v>210</v>
      </c>
      <c r="J21" s="3">
        <v>210</v>
      </c>
      <c r="K21" s="3">
        <v>100</v>
      </c>
      <c r="L21" s="3">
        <v>0</v>
      </c>
      <c r="M21" s="4"/>
      <c r="N21" s="1" t="s">
        <v>20</v>
      </c>
      <c r="O21" s="1" t="s">
        <v>20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</row>
    <row r="22" spans="1:247" ht="39.6" x14ac:dyDescent="0.25">
      <c r="A22" s="1">
        <v>543</v>
      </c>
      <c r="B22" s="1" t="s">
        <v>34</v>
      </c>
      <c r="C22" s="1" t="s">
        <v>35</v>
      </c>
      <c r="D22" s="1" t="s">
        <v>36</v>
      </c>
      <c r="E22" s="1" t="s">
        <v>37</v>
      </c>
      <c r="F22" s="1" t="s">
        <v>49</v>
      </c>
      <c r="G22" s="1" t="s">
        <v>50</v>
      </c>
      <c r="H22" s="3">
        <v>296</v>
      </c>
      <c r="I22" s="3">
        <v>0</v>
      </c>
      <c r="J22" s="3">
        <v>296</v>
      </c>
      <c r="K22" s="3">
        <v>100</v>
      </c>
      <c r="L22" s="3">
        <v>0</v>
      </c>
      <c r="M22" s="4">
        <v>44051.787210648145</v>
      </c>
      <c r="N22" s="1" t="s">
        <v>33</v>
      </c>
      <c r="O22" s="1" t="s">
        <v>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</row>
    <row r="23" spans="1:247" ht="39.6" x14ac:dyDescent="0.25">
      <c r="A23" s="1">
        <v>551</v>
      </c>
      <c r="B23" s="1" t="s">
        <v>34</v>
      </c>
      <c r="C23" s="1" t="s">
        <v>35</v>
      </c>
      <c r="D23" s="1" t="s">
        <v>40</v>
      </c>
      <c r="E23" s="1" t="s">
        <v>37</v>
      </c>
      <c r="F23" s="1" t="s">
        <v>49</v>
      </c>
      <c r="G23" s="1" t="s">
        <v>50</v>
      </c>
      <c r="H23" s="3">
        <v>0</v>
      </c>
      <c r="I23" s="3">
        <v>296</v>
      </c>
      <c r="J23" s="3">
        <v>296</v>
      </c>
      <c r="K23" s="3">
        <v>100</v>
      </c>
      <c r="L23" s="3">
        <v>0</v>
      </c>
      <c r="M23" s="4"/>
      <c r="N23" s="1" t="s">
        <v>20</v>
      </c>
      <c r="O23" s="1" t="s">
        <v>20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</row>
    <row r="24" spans="1:247" ht="39.6" x14ac:dyDescent="0.25">
      <c r="A24" s="1">
        <v>542</v>
      </c>
      <c r="B24" s="1" t="s">
        <v>34</v>
      </c>
      <c r="C24" s="1" t="s">
        <v>35</v>
      </c>
      <c r="D24" s="1" t="s">
        <v>36</v>
      </c>
      <c r="E24" s="1" t="s">
        <v>37</v>
      </c>
      <c r="F24" s="1" t="s">
        <v>51</v>
      </c>
      <c r="G24" s="1" t="s">
        <v>52</v>
      </c>
      <c r="H24" s="3">
        <v>90</v>
      </c>
      <c r="I24" s="3">
        <v>0</v>
      </c>
      <c r="J24" s="3">
        <v>90</v>
      </c>
      <c r="K24" s="3">
        <v>100</v>
      </c>
      <c r="L24" s="3">
        <v>0</v>
      </c>
      <c r="M24" s="4">
        <v>44051.787210648145</v>
      </c>
      <c r="N24" s="1" t="s">
        <v>33</v>
      </c>
      <c r="O24" s="1" t="s">
        <v>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</row>
    <row r="25" spans="1:247" ht="39.6" x14ac:dyDescent="0.25">
      <c r="A25" s="1">
        <v>550</v>
      </c>
      <c r="B25" s="1" t="s">
        <v>34</v>
      </c>
      <c r="C25" s="1" t="s">
        <v>35</v>
      </c>
      <c r="D25" s="1" t="s">
        <v>40</v>
      </c>
      <c r="E25" s="1" t="s">
        <v>37</v>
      </c>
      <c r="F25" s="1" t="s">
        <v>51</v>
      </c>
      <c r="G25" s="1" t="s">
        <v>52</v>
      </c>
      <c r="H25" s="3">
        <v>0</v>
      </c>
      <c r="I25" s="3">
        <v>90</v>
      </c>
      <c r="J25" s="3">
        <v>90</v>
      </c>
      <c r="K25" s="3">
        <v>100</v>
      </c>
      <c r="L25" s="3">
        <v>0</v>
      </c>
      <c r="M25" s="4"/>
      <c r="N25" s="1" t="s">
        <v>20</v>
      </c>
      <c r="O25" s="1" t="s">
        <v>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</row>
    <row r="26" spans="1:247" ht="39.6" x14ac:dyDescent="0.25">
      <c r="A26" s="1">
        <v>541</v>
      </c>
      <c r="B26" s="1" t="s">
        <v>34</v>
      </c>
      <c r="C26" s="1" t="s">
        <v>35</v>
      </c>
      <c r="D26" s="1" t="s">
        <v>36</v>
      </c>
      <c r="E26" s="1" t="s">
        <v>37</v>
      </c>
      <c r="F26" s="1" t="s">
        <v>53</v>
      </c>
      <c r="G26" s="1" t="s">
        <v>54</v>
      </c>
      <c r="H26" s="3">
        <v>210</v>
      </c>
      <c r="I26" s="3">
        <v>0</v>
      </c>
      <c r="J26" s="3">
        <v>210</v>
      </c>
      <c r="K26" s="3">
        <v>100</v>
      </c>
      <c r="L26" s="3">
        <v>0</v>
      </c>
      <c r="M26" s="4">
        <v>44051.787210648145</v>
      </c>
      <c r="N26" s="1" t="s">
        <v>33</v>
      </c>
      <c r="O26" s="1" t="s">
        <v>20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</row>
    <row r="27" spans="1:247" ht="39.6" x14ac:dyDescent="0.25">
      <c r="A27" s="1">
        <v>549</v>
      </c>
      <c r="B27" s="1" t="s">
        <v>34</v>
      </c>
      <c r="C27" s="1" t="s">
        <v>35</v>
      </c>
      <c r="D27" s="1" t="s">
        <v>40</v>
      </c>
      <c r="E27" s="1" t="s">
        <v>37</v>
      </c>
      <c r="F27" s="1" t="s">
        <v>53</v>
      </c>
      <c r="G27" s="1" t="s">
        <v>54</v>
      </c>
      <c r="H27" s="3">
        <v>0</v>
      </c>
      <c r="I27" s="3">
        <v>210</v>
      </c>
      <c r="J27" s="3">
        <v>210</v>
      </c>
      <c r="K27" s="3">
        <v>100</v>
      </c>
      <c r="L27" s="3">
        <v>0</v>
      </c>
      <c r="M27" s="4"/>
      <c r="N27" s="1" t="s">
        <v>20</v>
      </c>
      <c r="O27" s="1" t="s">
        <v>20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</row>
    <row r="28" spans="1:247" ht="39.6" x14ac:dyDescent="0.25">
      <c r="A28" s="1">
        <v>326</v>
      </c>
      <c r="B28" s="1" t="s">
        <v>55</v>
      </c>
      <c r="C28" s="1" t="s">
        <v>56</v>
      </c>
      <c r="D28" s="1" t="s">
        <v>57</v>
      </c>
      <c r="E28" s="1" t="s">
        <v>58</v>
      </c>
      <c r="F28" s="1" t="s">
        <v>59</v>
      </c>
      <c r="G28" s="1" t="s">
        <v>60</v>
      </c>
      <c r="H28" s="3">
        <v>6</v>
      </c>
      <c r="I28" s="3">
        <v>0</v>
      </c>
      <c r="J28" s="3">
        <v>6</v>
      </c>
      <c r="K28" s="3">
        <v>100</v>
      </c>
      <c r="L28" s="3">
        <v>0</v>
      </c>
      <c r="M28" s="4">
        <v>44051.787210648145</v>
      </c>
      <c r="N28" s="1" t="s">
        <v>33</v>
      </c>
      <c r="O28" s="1" t="s">
        <v>20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</row>
    <row r="29" spans="1:247" ht="39.6" x14ac:dyDescent="0.25">
      <c r="A29" s="1">
        <v>364</v>
      </c>
      <c r="B29" s="1" t="s">
        <v>55</v>
      </c>
      <c r="C29" s="1" t="s">
        <v>56</v>
      </c>
      <c r="D29" s="1" t="s">
        <v>61</v>
      </c>
      <c r="E29" s="1" t="s">
        <v>58</v>
      </c>
      <c r="F29" s="1" t="s">
        <v>59</v>
      </c>
      <c r="G29" s="1" t="s">
        <v>60</v>
      </c>
      <c r="H29" s="3">
        <v>0</v>
      </c>
      <c r="I29" s="3">
        <v>10</v>
      </c>
      <c r="J29" s="3">
        <v>10</v>
      </c>
      <c r="K29" s="3">
        <v>100</v>
      </c>
      <c r="L29" s="3">
        <v>0</v>
      </c>
      <c r="M29" s="4"/>
      <c r="N29" s="1" t="s">
        <v>20</v>
      </c>
      <c r="O29" s="1" t="s">
        <v>20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</row>
    <row r="30" spans="1:247" ht="39.6" x14ac:dyDescent="0.25">
      <c r="A30" s="1">
        <v>392</v>
      </c>
      <c r="B30" s="1" t="s">
        <v>55</v>
      </c>
      <c r="C30" s="1" t="s">
        <v>56</v>
      </c>
      <c r="D30" s="1" t="s">
        <v>57</v>
      </c>
      <c r="E30" s="1" t="s">
        <v>58</v>
      </c>
      <c r="F30" s="1" t="s">
        <v>59</v>
      </c>
      <c r="G30" s="1" t="s">
        <v>60</v>
      </c>
      <c r="H30" s="3">
        <v>4</v>
      </c>
      <c r="I30" s="3">
        <v>0</v>
      </c>
      <c r="J30" s="3">
        <v>4</v>
      </c>
      <c r="K30" s="3">
        <v>100</v>
      </c>
      <c r="L30" s="3">
        <v>0</v>
      </c>
      <c r="M30" s="4">
        <v>44051.787210648145</v>
      </c>
      <c r="N30" s="1" t="s">
        <v>33</v>
      </c>
      <c r="O30" s="1" t="s">
        <v>20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</row>
    <row r="31" spans="1:247" ht="39.6" x14ac:dyDescent="0.25">
      <c r="A31" s="1">
        <v>325</v>
      </c>
      <c r="B31" s="1" t="s">
        <v>55</v>
      </c>
      <c r="C31" s="1" t="s">
        <v>56</v>
      </c>
      <c r="D31" s="1" t="s">
        <v>57</v>
      </c>
      <c r="E31" s="1" t="s">
        <v>58</v>
      </c>
      <c r="F31" s="1" t="s">
        <v>62</v>
      </c>
      <c r="G31" s="1" t="s">
        <v>63</v>
      </c>
      <c r="H31" s="3">
        <v>4</v>
      </c>
      <c r="I31" s="3">
        <v>0</v>
      </c>
      <c r="J31" s="3">
        <v>4</v>
      </c>
      <c r="K31" s="3">
        <v>100</v>
      </c>
      <c r="L31" s="3">
        <v>0</v>
      </c>
      <c r="M31" s="4">
        <v>44051.787210648145</v>
      </c>
      <c r="N31" s="1" t="s">
        <v>33</v>
      </c>
      <c r="O31" s="1" t="s">
        <v>20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</row>
    <row r="32" spans="1:247" ht="39.6" x14ac:dyDescent="0.25">
      <c r="A32" s="1">
        <v>355</v>
      </c>
      <c r="B32" s="1" t="s">
        <v>55</v>
      </c>
      <c r="C32" s="1" t="s">
        <v>56</v>
      </c>
      <c r="D32" s="1" t="s">
        <v>61</v>
      </c>
      <c r="E32" s="1" t="s">
        <v>58</v>
      </c>
      <c r="F32" s="1" t="s">
        <v>62</v>
      </c>
      <c r="G32" s="1" t="s">
        <v>63</v>
      </c>
      <c r="H32" s="3">
        <v>0</v>
      </c>
      <c r="I32" s="3">
        <v>1</v>
      </c>
      <c r="J32" s="3">
        <v>1</v>
      </c>
      <c r="K32" s="3">
        <v>100</v>
      </c>
      <c r="L32" s="3">
        <v>0</v>
      </c>
      <c r="M32" s="4"/>
      <c r="N32" s="1" t="s">
        <v>20</v>
      </c>
      <c r="O32" s="1" t="s">
        <v>20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</row>
    <row r="33" spans="1:247" ht="39.6" x14ac:dyDescent="0.25">
      <c r="A33" s="1">
        <v>363</v>
      </c>
      <c r="B33" s="1" t="s">
        <v>55</v>
      </c>
      <c r="C33" s="1" t="s">
        <v>56</v>
      </c>
      <c r="D33" s="1" t="s">
        <v>61</v>
      </c>
      <c r="E33" s="1" t="s">
        <v>58</v>
      </c>
      <c r="F33" s="1" t="s">
        <v>62</v>
      </c>
      <c r="G33" s="1" t="s">
        <v>63</v>
      </c>
      <c r="H33" s="3">
        <v>0</v>
      </c>
      <c r="I33" s="3">
        <v>6</v>
      </c>
      <c r="J33" s="3">
        <v>6</v>
      </c>
      <c r="K33" s="3">
        <v>100</v>
      </c>
      <c r="L33" s="3">
        <v>0</v>
      </c>
      <c r="M33" s="4"/>
      <c r="N33" s="1" t="s">
        <v>20</v>
      </c>
      <c r="O33" s="1" t="s">
        <v>20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</row>
    <row r="34" spans="1:247" ht="39.6" x14ac:dyDescent="0.25">
      <c r="A34" s="1">
        <v>391</v>
      </c>
      <c r="B34" s="1" t="s">
        <v>55</v>
      </c>
      <c r="C34" s="1" t="s">
        <v>56</v>
      </c>
      <c r="D34" s="1" t="s">
        <v>57</v>
      </c>
      <c r="E34" s="1" t="s">
        <v>58</v>
      </c>
      <c r="F34" s="1" t="s">
        <v>62</v>
      </c>
      <c r="G34" s="1" t="s">
        <v>63</v>
      </c>
      <c r="H34" s="3">
        <v>3</v>
      </c>
      <c r="I34" s="3">
        <v>0</v>
      </c>
      <c r="J34" s="3">
        <v>3</v>
      </c>
      <c r="K34" s="3">
        <v>100</v>
      </c>
      <c r="L34" s="3">
        <v>0</v>
      </c>
      <c r="M34" s="4">
        <v>44051.787210648145</v>
      </c>
      <c r="N34" s="1" t="s">
        <v>33</v>
      </c>
      <c r="O34" s="1" t="s">
        <v>20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</row>
    <row r="35" spans="1:247" ht="39.6" x14ac:dyDescent="0.25">
      <c r="A35" s="1">
        <v>323</v>
      </c>
      <c r="B35" s="1" t="s">
        <v>55</v>
      </c>
      <c r="C35" s="1" t="s">
        <v>56</v>
      </c>
      <c r="D35" s="1" t="s">
        <v>57</v>
      </c>
      <c r="E35" s="1" t="s">
        <v>58</v>
      </c>
      <c r="F35" s="1" t="s">
        <v>64</v>
      </c>
      <c r="G35" s="1" t="s">
        <v>65</v>
      </c>
      <c r="H35" s="3">
        <v>3</v>
      </c>
      <c r="I35" s="3">
        <v>0</v>
      </c>
      <c r="J35" s="3">
        <v>3</v>
      </c>
      <c r="K35" s="3">
        <v>100</v>
      </c>
      <c r="L35" s="3">
        <v>0</v>
      </c>
      <c r="M35" s="4">
        <v>44051.787210648145</v>
      </c>
      <c r="N35" s="1" t="s">
        <v>33</v>
      </c>
      <c r="O35" s="1" t="s">
        <v>20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</row>
    <row r="36" spans="1:247" ht="39.6" x14ac:dyDescent="0.25">
      <c r="A36" s="1">
        <v>362</v>
      </c>
      <c r="B36" s="1" t="s">
        <v>55</v>
      </c>
      <c r="C36" s="1" t="s">
        <v>56</v>
      </c>
      <c r="D36" s="1" t="s">
        <v>61</v>
      </c>
      <c r="E36" s="1" t="s">
        <v>58</v>
      </c>
      <c r="F36" s="1" t="s">
        <v>64</v>
      </c>
      <c r="G36" s="1" t="s">
        <v>65</v>
      </c>
      <c r="H36" s="3">
        <v>0</v>
      </c>
      <c r="I36" s="3">
        <v>3</v>
      </c>
      <c r="J36" s="3">
        <v>3</v>
      </c>
      <c r="K36" s="3">
        <v>100</v>
      </c>
      <c r="L36" s="3">
        <v>0</v>
      </c>
      <c r="M36" s="4"/>
      <c r="N36" s="1" t="s">
        <v>20</v>
      </c>
      <c r="O36" s="1" t="s">
        <v>20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</row>
    <row r="37" spans="1:247" ht="39.6" x14ac:dyDescent="0.25">
      <c r="A37" s="1">
        <v>322</v>
      </c>
      <c r="B37" s="1" t="s">
        <v>55</v>
      </c>
      <c r="C37" s="1" t="s">
        <v>56</v>
      </c>
      <c r="D37" s="1" t="s">
        <v>57</v>
      </c>
      <c r="E37" s="1" t="s">
        <v>58</v>
      </c>
      <c r="F37" s="1" t="s">
        <v>66</v>
      </c>
      <c r="G37" s="1" t="s">
        <v>67</v>
      </c>
      <c r="H37" s="3">
        <v>1</v>
      </c>
      <c r="I37" s="3">
        <v>0</v>
      </c>
      <c r="J37" s="3">
        <v>1</v>
      </c>
      <c r="K37" s="3">
        <v>100</v>
      </c>
      <c r="L37" s="3">
        <v>0</v>
      </c>
      <c r="M37" s="4">
        <v>44051.787210648145</v>
      </c>
      <c r="N37" s="1" t="s">
        <v>33</v>
      </c>
      <c r="O37" s="1" t="s">
        <v>20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</row>
    <row r="38" spans="1:247" ht="39.6" x14ac:dyDescent="0.25">
      <c r="A38" s="1">
        <v>361</v>
      </c>
      <c r="B38" s="1" t="s">
        <v>55</v>
      </c>
      <c r="C38" s="1" t="s">
        <v>56</v>
      </c>
      <c r="D38" s="1" t="s">
        <v>61</v>
      </c>
      <c r="E38" s="1" t="s">
        <v>58</v>
      </c>
      <c r="F38" s="1" t="s">
        <v>66</v>
      </c>
      <c r="G38" s="1" t="s">
        <v>67</v>
      </c>
      <c r="H38" s="3">
        <v>0</v>
      </c>
      <c r="I38" s="3">
        <v>1</v>
      </c>
      <c r="J38" s="3">
        <v>1</v>
      </c>
      <c r="K38" s="3">
        <v>100</v>
      </c>
      <c r="L38" s="3">
        <v>0</v>
      </c>
      <c r="M38" s="4"/>
      <c r="N38" s="1" t="s">
        <v>20</v>
      </c>
      <c r="O38" s="1" t="s">
        <v>20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</row>
    <row r="39" spans="1:247" ht="39.6" x14ac:dyDescent="0.25">
      <c r="A39" s="1">
        <v>321</v>
      </c>
      <c r="B39" s="1" t="s">
        <v>55</v>
      </c>
      <c r="C39" s="1" t="s">
        <v>56</v>
      </c>
      <c r="D39" s="1" t="s">
        <v>57</v>
      </c>
      <c r="E39" s="1" t="s">
        <v>58</v>
      </c>
      <c r="F39" s="1" t="s">
        <v>68</v>
      </c>
      <c r="G39" s="1" t="s">
        <v>69</v>
      </c>
      <c r="H39" s="3">
        <v>1</v>
      </c>
      <c r="I39" s="3">
        <v>0</v>
      </c>
      <c r="J39" s="3">
        <v>1</v>
      </c>
      <c r="K39" s="3">
        <v>100</v>
      </c>
      <c r="L39" s="3">
        <v>0</v>
      </c>
      <c r="M39" s="4">
        <v>44051.787210648145</v>
      </c>
      <c r="N39" s="1" t="s">
        <v>33</v>
      </c>
      <c r="O39" s="1" t="s">
        <v>20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</row>
    <row r="40" spans="1:247" ht="39.6" x14ac:dyDescent="0.25">
      <c r="A40" s="1">
        <v>360</v>
      </c>
      <c r="B40" s="1" t="s">
        <v>55</v>
      </c>
      <c r="C40" s="1" t="s">
        <v>56</v>
      </c>
      <c r="D40" s="1" t="s">
        <v>61</v>
      </c>
      <c r="E40" s="1" t="s">
        <v>58</v>
      </c>
      <c r="F40" s="1" t="s">
        <v>68</v>
      </c>
      <c r="G40" s="1" t="s">
        <v>69</v>
      </c>
      <c r="H40" s="3">
        <v>0</v>
      </c>
      <c r="I40" s="3">
        <v>1</v>
      </c>
      <c r="J40" s="3">
        <v>1</v>
      </c>
      <c r="K40" s="3">
        <v>100</v>
      </c>
      <c r="L40" s="3">
        <v>0</v>
      </c>
      <c r="M40" s="4"/>
      <c r="N40" s="1" t="s">
        <v>20</v>
      </c>
      <c r="O40" s="1" t="s">
        <v>20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</row>
    <row r="41" spans="1:247" ht="39.6" x14ac:dyDescent="0.25">
      <c r="A41" s="1">
        <v>320</v>
      </c>
      <c r="B41" s="1" t="s">
        <v>55</v>
      </c>
      <c r="C41" s="1" t="s">
        <v>56</v>
      </c>
      <c r="D41" s="1" t="s">
        <v>57</v>
      </c>
      <c r="E41" s="1" t="s">
        <v>58</v>
      </c>
      <c r="F41" s="1" t="s">
        <v>70</v>
      </c>
      <c r="G41" s="1" t="s">
        <v>71</v>
      </c>
      <c r="H41" s="3">
        <v>1</v>
      </c>
      <c r="I41" s="3">
        <v>0</v>
      </c>
      <c r="J41" s="3">
        <v>1</v>
      </c>
      <c r="K41" s="3">
        <v>100</v>
      </c>
      <c r="L41" s="3">
        <v>0</v>
      </c>
      <c r="M41" s="4">
        <v>44051.787210648145</v>
      </c>
      <c r="N41" s="1" t="s">
        <v>33</v>
      </c>
      <c r="O41" s="1" t="s">
        <v>20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</row>
    <row r="42" spans="1:247" ht="39.6" x14ac:dyDescent="0.25">
      <c r="A42" s="1">
        <v>359</v>
      </c>
      <c r="B42" s="1" t="s">
        <v>55</v>
      </c>
      <c r="C42" s="1" t="s">
        <v>56</v>
      </c>
      <c r="D42" s="1" t="s">
        <v>61</v>
      </c>
      <c r="E42" s="1" t="s">
        <v>58</v>
      </c>
      <c r="F42" s="1" t="s">
        <v>70</v>
      </c>
      <c r="G42" s="1" t="s">
        <v>71</v>
      </c>
      <c r="H42" s="3">
        <v>0</v>
      </c>
      <c r="I42" s="3">
        <v>2</v>
      </c>
      <c r="J42" s="3">
        <v>2</v>
      </c>
      <c r="K42" s="3">
        <v>100</v>
      </c>
      <c r="L42" s="3">
        <v>0</v>
      </c>
      <c r="M42" s="4"/>
      <c r="N42" s="1" t="s">
        <v>20</v>
      </c>
      <c r="O42" s="1" t="s">
        <v>20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</row>
    <row r="43" spans="1:247" ht="39.6" x14ac:dyDescent="0.25">
      <c r="A43" s="1">
        <v>390</v>
      </c>
      <c r="B43" s="1" t="s">
        <v>55</v>
      </c>
      <c r="C43" s="1" t="s">
        <v>56</v>
      </c>
      <c r="D43" s="1" t="s">
        <v>57</v>
      </c>
      <c r="E43" s="1" t="s">
        <v>58</v>
      </c>
      <c r="F43" s="1" t="s">
        <v>70</v>
      </c>
      <c r="G43" s="1" t="s">
        <v>71</v>
      </c>
      <c r="H43" s="3">
        <v>1</v>
      </c>
      <c r="I43" s="3">
        <v>0</v>
      </c>
      <c r="J43" s="3">
        <v>1</v>
      </c>
      <c r="K43" s="3">
        <v>100</v>
      </c>
      <c r="L43" s="3">
        <v>0</v>
      </c>
      <c r="M43" s="4">
        <v>44051.787210648145</v>
      </c>
      <c r="N43" s="1" t="s">
        <v>33</v>
      </c>
      <c r="O43" s="1" t="s">
        <v>20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</row>
    <row r="44" spans="1:247" ht="39.6" x14ac:dyDescent="0.25">
      <c r="A44" s="1">
        <v>319</v>
      </c>
      <c r="B44" s="1" t="s">
        <v>55</v>
      </c>
      <c r="C44" s="1" t="s">
        <v>56</v>
      </c>
      <c r="D44" s="1" t="s">
        <v>57</v>
      </c>
      <c r="E44" s="1" t="s">
        <v>58</v>
      </c>
      <c r="F44" s="1" t="s">
        <v>72</v>
      </c>
      <c r="G44" s="1" t="s">
        <v>73</v>
      </c>
      <c r="H44" s="3">
        <v>2</v>
      </c>
      <c r="I44" s="3">
        <v>0</v>
      </c>
      <c r="J44" s="3">
        <v>2</v>
      </c>
      <c r="K44" s="3">
        <v>100</v>
      </c>
      <c r="L44" s="3">
        <v>0</v>
      </c>
      <c r="M44" s="4">
        <v>44051.787210648145</v>
      </c>
      <c r="N44" s="1" t="s">
        <v>33</v>
      </c>
      <c r="O44" s="1" t="s">
        <v>20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</row>
    <row r="45" spans="1:247" ht="39.6" x14ac:dyDescent="0.25">
      <c r="A45" s="1">
        <v>358</v>
      </c>
      <c r="B45" s="1" t="s">
        <v>55</v>
      </c>
      <c r="C45" s="1" t="s">
        <v>56</v>
      </c>
      <c r="D45" s="1" t="s">
        <v>61</v>
      </c>
      <c r="E45" s="1" t="s">
        <v>58</v>
      </c>
      <c r="F45" s="1" t="s">
        <v>72</v>
      </c>
      <c r="G45" s="1" t="s">
        <v>73</v>
      </c>
      <c r="H45" s="3">
        <v>0</v>
      </c>
      <c r="I45" s="3">
        <v>2</v>
      </c>
      <c r="J45" s="3">
        <v>2</v>
      </c>
      <c r="K45" s="3">
        <v>100</v>
      </c>
      <c r="L45" s="3">
        <v>0</v>
      </c>
      <c r="M45" s="4"/>
      <c r="N45" s="1" t="s">
        <v>20</v>
      </c>
      <c r="O45" s="1" t="s">
        <v>20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</row>
    <row r="46" spans="1:247" ht="39.6" x14ac:dyDescent="0.25">
      <c r="A46" s="1">
        <v>318</v>
      </c>
      <c r="B46" s="1" t="s">
        <v>55</v>
      </c>
      <c r="C46" s="1" t="s">
        <v>56</v>
      </c>
      <c r="D46" s="1" t="s">
        <v>57</v>
      </c>
      <c r="E46" s="1" t="s">
        <v>58</v>
      </c>
      <c r="F46" s="1" t="s">
        <v>74</v>
      </c>
      <c r="G46" s="1" t="s">
        <v>75</v>
      </c>
      <c r="H46" s="3">
        <v>6</v>
      </c>
      <c r="I46" s="3">
        <v>0</v>
      </c>
      <c r="J46" s="3">
        <v>6</v>
      </c>
      <c r="K46" s="3">
        <v>100</v>
      </c>
      <c r="L46" s="3">
        <v>0</v>
      </c>
      <c r="M46" s="4">
        <v>44051.787210648145</v>
      </c>
      <c r="N46" s="1" t="s">
        <v>33</v>
      </c>
      <c r="O46" s="1" t="s">
        <v>20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</row>
    <row r="47" spans="1:247" ht="39.6" x14ac:dyDescent="0.25">
      <c r="A47" s="1">
        <v>357</v>
      </c>
      <c r="B47" s="1" t="s">
        <v>55</v>
      </c>
      <c r="C47" s="1" t="s">
        <v>56</v>
      </c>
      <c r="D47" s="1" t="s">
        <v>61</v>
      </c>
      <c r="E47" s="1" t="s">
        <v>58</v>
      </c>
      <c r="F47" s="1" t="s">
        <v>74</v>
      </c>
      <c r="G47" s="1" t="s">
        <v>75</v>
      </c>
      <c r="H47" s="3">
        <v>0</v>
      </c>
      <c r="I47" s="3">
        <v>6</v>
      </c>
      <c r="J47" s="3">
        <v>6</v>
      </c>
      <c r="K47" s="3">
        <v>100</v>
      </c>
      <c r="L47" s="3">
        <v>0</v>
      </c>
      <c r="M47" s="4"/>
      <c r="N47" s="1" t="s">
        <v>20</v>
      </c>
      <c r="O47" s="1" t="s">
        <v>20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</row>
    <row r="48" spans="1:247" ht="39.6" x14ac:dyDescent="0.25">
      <c r="A48" s="1">
        <v>317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76</v>
      </c>
      <c r="G48" s="1" t="s">
        <v>77</v>
      </c>
      <c r="H48" s="3">
        <v>17</v>
      </c>
      <c r="I48" s="3">
        <v>0</v>
      </c>
      <c r="J48" s="3">
        <v>17</v>
      </c>
      <c r="K48" s="3">
        <v>100</v>
      </c>
      <c r="L48" s="3">
        <v>0</v>
      </c>
      <c r="M48" s="4">
        <v>44051.787210648145</v>
      </c>
      <c r="N48" s="1" t="s">
        <v>33</v>
      </c>
      <c r="O48" s="1" t="s">
        <v>20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</row>
    <row r="49" spans="1:247" ht="39.6" x14ac:dyDescent="0.25">
      <c r="A49" s="1">
        <v>356</v>
      </c>
      <c r="B49" s="1" t="s">
        <v>55</v>
      </c>
      <c r="C49" s="1" t="s">
        <v>56</v>
      </c>
      <c r="D49" s="1" t="s">
        <v>61</v>
      </c>
      <c r="E49" s="1" t="s">
        <v>58</v>
      </c>
      <c r="F49" s="1" t="s">
        <v>76</v>
      </c>
      <c r="G49" s="1" t="s">
        <v>77</v>
      </c>
      <c r="H49" s="3">
        <v>0</v>
      </c>
      <c r="I49" s="3">
        <v>17</v>
      </c>
      <c r="J49" s="3">
        <v>17</v>
      </c>
      <c r="K49" s="3">
        <v>100</v>
      </c>
      <c r="L49" s="3">
        <v>0</v>
      </c>
      <c r="M49" s="4"/>
      <c r="N49" s="1" t="s">
        <v>20</v>
      </c>
      <c r="O49" s="1" t="s">
        <v>20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</row>
    <row r="50" spans="1:247" ht="39.6" x14ac:dyDescent="0.25">
      <c r="A50" s="1">
        <v>534</v>
      </c>
      <c r="B50" s="1" t="s">
        <v>34</v>
      </c>
      <c r="C50" s="1" t="s">
        <v>35</v>
      </c>
      <c r="D50" s="1" t="s">
        <v>36</v>
      </c>
      <c r="E50" s="1" t="s">
        <v>78</v>
      </c>
      <c r="F50" s="1" t="s">
        <v>79</v>
      </c>
      <c r="G50" s="1" t="s">
        <v>80</v>
      </c>
      <c r="H50" s="3">
        <v>50</v>
      </c>
      <c r="I50" s="3">
        <v>0</v>
      </c>
      <c r="J50" s="3">
        <v>50</v>
      </c>
      <c r="K50" s="3">
        <v>100</v>
      </c>
      <c r="L50" s="3">
        <v>0</v>
      </c>
      <c r="M50" s="4">
        <v>44051.787210648145</v>
      </c>
      <c r="N50" s="1" t="s">
        <v>33</v>
      </c>
      <c r="O50" s="1" t="s">
        <v>20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</row>
    <row r="51" spans="1:247" ht="39.6" x14ac:dyDescent="0.25">
      <c r="A51" s="1">
        <v>540</v>
      </c>
      <c r="B51" s="1" t="s">
        <v>34</v>
      </c>
      <c r="C51" s="1" t="s">
        <v>35</v>
      </c>
      <c r="D51" s="1" t="s">
        <v>40</v>
      </c>
      <c r="E51" s="1" t="s">
        <v>78</v>
      </c>
      <c r="F51" s="1" t="s">
        <v>79</v>
      </c>
      <c r="G51" s="1" t="s">
        <v>80</v>
      </c>
      <c r="H51" s="3">
        <v>0</v>
      </c>
      <c r="I51" s="3">
        <v>50</v>
      </c>
      <c r="J51" s="3">
        <v>50</v>
      </c>
      <c r="K51" s="3">
        <v>100</v>
      </c>
      <c r="L51" s="3">
        <v>0</v>
      </c>
      <c r="M51" s="4"/>
      <c r="N51" s="1" t="s">
        <v>20</v>
      </c>
      <c r="O51" s="1" t="s">
        <v>20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</row>
    <row r="52" spans="1:247" ht="39.6" x14ac:dyDescent="0.25">
      <c r="A52" s="1">
        <v>533</v>
      </c>
      <c r="B52" s="1" t="s">
        <v>34</v>
      </c>
      <c r="C52" s="1" t="s">
        <v>35</v>
      </c>
      <c r="D52" s="1" t="s">
        <v>36</v>
      </c>
      <c r="E52" s="1" t="s">
        <v>78</v>
      </c>
      <c r="F52" s="1" t="s">
        <v>81</v>
      </c>
      <c r="G52" s="1" t="s">
        <v>82</v>
      </c>
      <c r="H52" s="3">
        <v>50</v>
      </c>
      <c r="I52" s="3">
        <v>0</v>
      </c>
      <c r="J52" s="3">
        <v>50</v>
      </c>
      <c r="K52" s="3">
        <v>100</v>
      </c>
      <c r="L52" s="3">
        <v>0</v>
      </c>
      <c r="M52" s="4">
        <v>44051.787210648145</v>
      </c>
      <c r="N52" s="1" t="s">
        <v>33</v>
      </c>
      <c r="O52" s="1" t="s">
        <v>20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</row>
    <row r="53" spans="1:247" ht="39.6" x14ac:dyDescent="0.25">
      <c r="A53" s="1">
        <v>539</v>
      </c>
      <c r="B53" s="1" t="s">
        <v>34</v>
      </c>
      <c r="C53" s="1" t="s">
        <v>35</v>
      </c>
      <c r="D53" s="1" t="s">
        <v>40</v>
      </c>
      <c r="E53" s="1" t="s">
        <v>78</v>
      </c>
      <c r="F53" s="1" t="s">
        <v>81</v>
      </c>
      <c r="G53" s="1" t="s">
        <v>82</v>
      </c>
      <c r="H53" s="3">
        <v>0</v>
      </c>
      <c r="I53" s="3">
        <v>50</v>
      </c>
      <c r="J53" s="3">
        <v>50</v>
      </c>
      <c r="K53" s="3">
        <v>100</v>
      </c>
      <c r="L53" s="3">
        <v>0</v>
      </c>
      <c r="M53" s="4"/>
      <c r="N53" s="1" t="s">
        <v>20</v>
      </c>
      <c r="O53" s="1" t="s">
        <v>20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</row>
    <row r="54" spans="1:247" ht="39.6" x14ac:dyDescent="0.25">
      <c r="A54" s="1">
        <v>532</v>
      </c>
      <c r="B54" s="1" t="s">
        <v>34</v>
      </c>
      <c r="C54" s="1" t="s">
        <v>35</v>
      </c>
      <c r="D54" s="1" t="s">
        <v>36</v>
      </c>
      <c r="E54" s="1" t="s">
        <v>78</v>
      </c>
      <c r="F54" s="1" t="s">
        <v>83</v>
      </c>
      <c r="G54" s="1" t="s">
        <v>84</v>
      </c>
      <c r="H54" s="3">
        <v>150</v>
      </c>
      <c r="I54" s="3">
        <v>0</v>
      </c>
      <c r="J54" s="3">
        <v>150</v>
      </c>
      <c r="K54" s="3">
        <v>100</v>
      </c>
      <c r="L54" s="3">
        <v>0</v>
      </c>
      <c r="M54" s="4">
        <v>44051.787210648145</v>
      </c>
      <c r="N54" s="1" t="s">
        <v>33</v>
      </c>
      <c r="O54" s="1" t="s">
        <v>20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</row>
    <row r="55" spans="1:247" ht="39.6" x14ac:dyDescent="0.25">
      <c r="A55" s="1">
        <v>538</v>
      </c>
      <c r="B55" s="1" t="s">
        <v>34</v>
      </c>
      <c r="C55" s="1" t="s">
        <v>35</v>
      </c>
      <c r="D55" s="1" t="s">
        <v>40</v>
      </c>
      <c r="E55" s="1" t="s">
        <v>78</v>
      </c>
      <c r="F55" s="1" t="s">
        <v>83</v>
      </c>
      <c r="G55" s="1" t="s">
        <v>84</v>
      </c>
      <c r="H55" s="3">
        <v>0</v>
      </c>
      <c r="I55" s="3">
        <v>150</v>
      </c>
      <c r="J55" s="3">
        <v>150</v>
      </c>
      <c r="K55" s="3">
        <v>100</v>
      </c>
      <c r="L55" s="3">
        <v>0</v>
      </c>
      <c r="M55" s="4"/>
      <c r="N55" s="1" t="s">
        <v>20</v>
      </c>
      <c r="O55" s="1" t="s">
        <v>20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</row>
    <row r="56" spans="1:247" ht="39.6" x14ac:dyDescent="0.25">
      <c r="A56" s="1">
        <v>531</v>
      </c>
      <c r="B56" s="1" t="s">
        <v>34</v>
      </c>
      <c r="C56" s="1" t="s">
        <v>35</v>
      </c>
      <c r="D56" s="1" t="s">
        <v>36</v>
      </c>
      <c r="E56" s="1" t="s">
        <v>78</v>
      </c>
      <c r="F56" s="1" t="s">
        <v>85</v>
      </c>
      <c r="G56" s="1" t="s">
        <v>86</v>
      </c>
      <c r="H56" s="3">
        <v>50</v>
      </c>
      <c r="I56" s="3">
        <v>0</v>
      </c>
      <c r="J56" s="3">
        <v>50</v>
      </c>
      <c r="K56" s="3">
        <v>100</v>
      </c>
      <c r="L56" s="3">
        <v>0</v>
      </c>
      <c r="M56" s="4">
        <v>44051.787210648145</v>
      </c>
      <c r="N56" s="1" t="s">
        <v>33</v>
      </c>
      <c r="O56" s="1" t="s">
        <v>20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</row>
    <row r="57" spans="1:247" ht="39.6" x14ac:dyDescent="0.25">
      <c r="A57" s="1">
        <v>537</v>
      </c>
      <c r="B57" s="1" t="s">
        <v>34</v>
      </c>
      <c r="C57" s="1" t="s">
        <v>35</v>
      </c>
      <c r="D57" s="1" t="s">
        <v>40</v>
      </c>
      <c r="E57" s="1" t="s">
        <v>78</v>
      </c>
      <c r="F57" s="1" t="s">
        <v>85</v>
      </c>
      <c r="G57" s="1" t="s">
        <v>86</v>
      </c>
      <c r="H57" s="3">
        <v>0</v>
      </c>
      <c r="I57" s="3">
        <v>50</v>
      </c>
      <c r="J57" s="3">
        <v>50</v>
      </c>
      <c r="K57" s="3">
        <v>100</v>
      </c>
      <c r="L57" s="3">
        <v>0</v>
      </c>
      <c r="M57" s="4"/>
      <c r="N57" s="1" t="s">
        <v>20</v>
      </c>
      <c r="O57" s="1" t="s">
        <v>20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</row>
    <row r="58" spans="1:247" ht="39.6" x14ac:dyDescent="0.25">
      <c r="A58" s="1">
        <v>530</v>
      </c>
      <c r="B58" s="1" t="s">
        <v>34</v>
      </c>
      <c r="C58" s="1" t="s">
        <v>35</v>
      </c>
      <c r="D58" s="1" t="s">
        <v>36</v>
      </c>
      <c r="E58" s="1" t="s">
        <v>78</v>
      </c>
      <c r="F58" s="1" t="s">
        <v>87</v>
      </c>
      <c r="G58" s="1" t="s">
        <v>88</v>
      </c>
      <c r="H58" s="3">
        <v>50</v>
      </c>
      <c r="I58" s="3">
        <v>0</v>
      </c>
      <c r="J58" s="3">
        <v>50</v>
      </c>
      <c r="K58" s="3">
        <v>100</v>
      </c>
      <c r="L58" s="3">
        <v>0</v>
      </c>
      <c r="M58" s="4">
        <v>44051.787210648145</v>
      </c>
      <c r="N58" s="1" t="s">
        <v>33</v>
      </c>
      <c r="O58" s="1" t="s">
        <v>20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</row>
    <row r="59" spans="1:247" ht="39.6" x14ac:dyDescent="0.25">
      <c r="A59" s="1">
        <v>536</v>
      </c>
      <c r="B59" s="1" t="s">
        <v>34</v>
      </c>
      <c r="C59" s="1" t="s">
        <v>35</v>
      </c>
      <c r="D59" s="1" t="s">
        <v>40</v>
      </c>
      <c r="E59" s="1" t="s">
        <v>78</v>
      </c>
      <c r="F59" s="1" t="s">
        <v>87</v>
      </c>
      <c r="G59" s="1" t="s">
        <v>88</v>
      </c>
      <c r="H59" s="3">
        <v>0</v>
      </c>
      <c r="I59" s="3">
        <v>50</v>
      </c>
      <c r="J59" s="3">
        <v>50</v>
      </c>
      <c r="K59" s="3">
        <v>100</v>
      </c>
      <c r="L59" s="3">
        <v>0</v>
      </c>
      <c r="M59" s="4"/>
      <c r="N59" s="1" t="s">
        <v>20</v>
      </c>
      <c r="O59" s="1" t="s">
        <v>20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</row>
    <row r="60" spans="1:247" ht="39.6" x14ac:dyDescent="0.25">
      <c r="A60" s="1">
        <v>529</v>
      </c>
      <c r="B60" s="1" t="s">
        <v>34</v>
      </c>
      <c r="C60" s="1" t="s">
        <v>35</v>
      </c>
      <c r="D60" s="1" t="s">
        <v>36</v>
      </c>
      <c r="E60" s="1" t="s">
        <v>78</v>
      </c>
      <c r="F60" s="1" t="s">
        <v>89</v>
      </c>
      <c r="G60" s="1" t="s">
        <v>90</v>
      </c>
      <c r="H60" s="3">
        <v>150</v>
      </c>
      <c r="I60" s="3">
        <v>0</v>
      </c>
      <c r="J60" s="3">
        <v>150</v>
      </c>
      <c r="K60" s="3">
        <v>100</v>
      </c>
      <c r="L60" s="3">
        <v>0</v>
      </c>
      <c r="M60" s="4">
        <v>44051.787210648145</v>
      </c>
      <c r="N60" s="1" t="s">
        <v>33</v>
      </c>
      <c r="O60" s="1" t="s">
        <v>20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</row>
    <row r="61" spans="1:247" ht="39.6" x14ac:dyDescent="0.25">
      <c r="A61" s="1">
        <v>535</v>
      </c>
      <c r="B61" s="1" t="s">
        <v>34</v>
      </c>
      <c r="C61" s="1" t="s">
        <v>35</v>
      </c>
      <c r="D61" s="1" t="s">
        <v>40</v>
      </c>
      <c r="E61" s="1" t="s">
        <v>78</v>
      </c>
      <c r="F61" s="1" t="s">
        <v>89</v>
      </c>
      <c r="G61" s="1" t="s">
        <v>90</v>
      </c>
      <c r="H61" s="3">
        <v>0</v>
      </c>
      <c r="I61" s="3">
        <v>150</v>
      </c>
      <c r="J61" s="3">
        <v>150</v>
      </c>
      <c r="K61" s="3">
        <v>100</v>
      </c>
      <c r="L61" s="3">
        <v>0</v>
      </c>
      <c r="M61" s="4"/>
      <c r="N61" s="1" t="s">
        <v>20</v>
      </c>
      <c r="O61" s="1" t="s">
        <v>20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</row>
    <row r="62" spans="1:247" ht="39.6" x14ac:dyDescent="0.25">
      <c r="A62" s="1">
        <v>613</v>
      </c>
      <c r="B62" s="1" t="s">
        <v>91</v>
      </c>
      <c r="C62" s="1" t="s">
        <v>92</v>
      </c>
      <c r="D62" s="1" t="s">
        <v>93</v>
      </c>
      <c r="E62" s="1" t="s">
        <v>94</v>
      </c>
      <c r="F62" s="1" t="s">
        <v>95</v>
      </c>
      <c r="G62" s="1" t="s">
        <v>96</v>
      </c>
      <c r="H62" s="3">
        <v>172</v>
      </c>
      <c r="I62" s="3">
        <v>0</v>
      </c>
      <c r="J62" s="3">
        <v>172</v>
      </c>
      <c r="K62" s="3">
        <v>100</v>
      </c>
      <c r="L62" s="3">
        <v>0</v>
      </c>
      <c r="M62" s="4">
        <v>44051.787210648145</v>
      </c>
      <c r="N62" s="1" t="s">
        <v>33</v>
      </c>
      <c r="O62" s="1" t="s">
        <v>20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</row>
    <row r="63" spans="1:247" ht="39.6" x14ac:dyDescent="0.25">
      <c r="A63" s="1">
        <v>617</v>
      </c>
      <c r="B63" s="1" t="s">
        <v>91</v>
      </c>
      <c r="C63" s="1" t="s">
        <v>92</v>
      </c>
      <c r="D63" s="1" t="s">
        <v>97</v>
      </c>
      <c r="E63" s="1" t="s">
        <v>94</v>
      </c>
      <c r="F63" s="1" t="s">
        <v>95</v>
      </c>
      <c r="G63" s="1" t="s">
        <v>96</v>
      </c>
      <c r="H63" s="3">
        <v>0</v>
      </c>
      <c r="I63" s="3">
        <v>172</v>
      </c>
      <c r="J63" s="3">
        <v>172</v>
      </c>
      <c r="K63" s="3">
        <v>100</v>
      </c>
      <c r="L63" s="3">
        <v>0</v>
      </c>
      <c r="M63" s="4"/>
      <c r="N63" s="1" t="s">
        <v>20</v>
      </c>
      <c r="O63" s="1" t="s">
        <v>20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</row>
    <row r="64" spans="1:247" ht="39.6" x14ac:dyDescent="0.25">
      <c r="A64" s="1">
        <v>179</v>
      </c>
      <c r="B64" s="1" t="s">
        <v>98</v>
      </c>
      <c r="C64" s="1" t="s">
        <v>99</v>
      </c>
      <c r="D64" s="1" t="s">
        <v>100</v>
      </c>
      <c r="E64" s="1" t="s">
        <v>101</v>
      </c>
      <c r="F64" s="1" t="s">
        <v>102</v>
      </c>
      <c r="G64" s="1" t="s">
        <v>103</v>
      </c>
      <c r="H64" s="3">
        <v>0</v>
      </c>
      <c r="I64" s="3">
        <v>616</v>
      </c>
      <c r="J64" s="3">
        <v>616</v>
      </c>
      <c r="K64" s="3">
        <v>100</v>
      </c>
      <c r="L64" s="3">
        <v>0</v>
      </c>
      <c r="M64" s="4"/>
      <c r="N64" s="1" t="s">
        <v>20</v>
      </c>
      <c r="O64" s="1" t="s">
        <v>20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</row>
    <row r="65" spans="1:247" ht="39.6" x14ac:dyDescent="0.25">
      <c r="A65" s="1">
        <v>180</v>
      </c>
      <c r="B65" s="1" t="s">
        <v>98</v>
      </c>
      <c r="C65" s="1" t="s">
        <v>99</v>
      </c>
      <c r="D65" s="1" t="s">
        <v>100</v>
      </c>
      <c r="E65" s="1" t="s">
        <v>101</v>
      </c>
      <c r="F65" s="1" t="s">
        <v>102</v>
      </c>
      <c r="G65" s="1" t="s">
        <v>103</v>
      </c>
      <c r="H65" s="3">
        <v>0</v>
      </c>
      <c r="I65" s="3">
        <v>352</v>
      </c>
      <c r="J65" s="3">
        <v>352</v>
      </c>
      <c r="K65" s="3">
        <v>100</v>
      </c>
      <c r="L65" s="3">
        <v>0</v>
      </c>
      <c r="M65" s="4"/>
      <c r="N65" s="1" t="s">
        <v>20</v>
      </c>
      <c r="O65" s="1" t="s">
        <v>20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</row>
  </sheetData>
  <phoneticPr fontId="1" type="noConversion"/>
  <conditionalFormatting sqref="F1:F65">
    <cfRule type="duplicateValues" dxfId="4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P6" sqref="P6"/>
    </sheetView>
  </sheetViews>
  <sheetFormatPr defaultRowHeight="14.4" x14ac:dyDescent="0.25"/>
  <cols>
    <col min="3" max="3" width="14.33203125" customWidth="1"/>
    <col min="4" max="4" width="25.109375" customWidth="1"/>
    <col min="7" max="8" width="12.21875" customWidth="1"/>
    <col min="9" max="9" width="18.33203125" customWidth="1"/>
    <col min="13" max="13" width="13.21875" customWidth="1"/>
  </cols>
  <sheetData>
    <row r="1" spans="1:2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</row>
    <row r="2" spans="1:247" ht="39.6" x14ac:dyDescent="0.25">
      <c r="A2" s="1">
        <v>1450</v>
      </c>
      <c r="B2" s="1" t="s">
        <v>110</v>
      </c>
      <c r="C2" s="1" t="s">
        <v>111</v>
      </c>
      <c r="D2" s="1" t="s">
        <v>112</v>
      </c>
      <c r="E2" s="1" t="s">
        <v>143</v>
      </c>
      <c r="F2" s="1" t="s">
        <v>114</v>
      </c>
      <c r="G2" s="1" t="s">
        <v>142</v>
      </c>
      <c r="H2" s="3">
        <v>28</v>
      </c>
      <c r="I2" s="3">
        <v>28</v>
      </c>
      <c r="J2" s="3">
        <f>ABS(H2-I2)</f>
        <v>0</v>
      </c>
      <c r="K2" s="3">
        <v>0</v>
      </c>
      <c r="L2" s="3">
        <v>100</v>
      </c>
      <c r="M2" s="4">
        <v>43973.520902777775</v>
      </c>
      <c r="N2" s="1" t="s">
        <v>33</v>
      </c>
      <c r="O2" s="1" t="s">
        <v>20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</row>
    <row r="3" spans="1:247" ht="39.6" x14ac:dyDescent="0.25">
      <c r="A3" s="1">
        <v>1509</v>
      </c>
      <c r="B3" s="1" t="s">
        <v>110</v>
      </c>
      <c r="C3" s="1" t="s">
        <v>111</v>
      </c>
      <c r="D3" s="1" t="s">
        <v>112</v>
      </c>
      <c r="E3" s="1" t="s">
        <v>113</v>
      </c>
      <c r="F3" s="1" t="s">
        <v>114</v>
      </c>
      <c r="G3" s="1" t="s">
        <v>115</v>
      </c>
      <c r="H3" s="3">
        <v>28</v>
      </c>
      <c r="I3" s="9"/>
      <c r="J3" s="3">
        <f t="shared" ref="J3:J25" si="0">ABS(H3-I3)</f>
        <v>28</v>
      </c>
      <c r="K3" s="3">
        <v>0</v>
      </c>
      <c r="L3" s="3">
        <v>100</v>
      </c>
      <c r="M3" s="4">
        <v>43973.520902777775</v>
      </c>
      <c r="N3" s="1" t="s">
        <v>33</v>
      </c>
      <c r="O3" s="1" t="s">
        <v>20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</row>
    <row r="4" spans="1:247" ht="39.6" x14ac:dyDescent="0.25">
      <c r="A4" s="1">
        <v>4643</v>
      </c>
      <c r="B4" s="1" t="s">
        <v>98</v>
      </c>
      <c r="C4" s="1" t="s">
        <v>24</v>
      </c>
      <c r="D4" s="1" t="s">
        <v>100</v>
      </c>
      <c r="E4" s="1" t="s">
        <v>116</v>
      </c>
      <c r="F4" s="1" t="s">
        <v>117</v>
      </c>
      <c r="G4" s="1" t="s">
        <v>118</v>
      </c>
      <c r="H4" s="3">
        <v>77</v>
      </c>
      <c r="I4" s="3">
        <v>426</v>
      </c>
      <c r="J4" s="3">
        <f t="shared" si="0"/>
        <v>349</v>
      </c>
      <c r="K4" s="3">
        <v>100</v>
      </c>
      <c r="L4" s="3">
        <v>0</v>
      </c>
      <c r="M4" s="4">
        <v>43973.520902777775</v>
      </c>
      <c r="N4" s="1" t="s">
        <v>33</v>
      </c>
      <c r="O4" s="1" t="s">
        <v>20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</row>
    <row r="5" spans="1:247" ht="39.6" x14ac:dyDescent="0.25">
      <c r="A5" s="1">
        <v>4669</v>
      </c>
      <c r="B5" s="1" t="s">
        <v>98</v>
      </c>
      <c r="C5" s="1" t="s">
        <v>24</v>
      </c>
      <c r="D5" s="1" t="s">
        <v>100</v>
      </c>
      <c r="E5" s="1" t="s">
        <v>116</v>
      </c>
      <c r="F5" s="1" t="s">
        <v>117</v>
      </c>
      <c r="G5" s="1" t="s">
        <v>118</v>
      </c>
      <c r="H5" s="3">
        <v>71</v>
      </c>
      <c r="I5" s="9"/>
      <c r="J5" s="3">
        <f t="shared" si="0"/>
        <v>71</v>
      </c>
      <c r="K5" s="3">
        <v>100</v>
      </c>
      <c r="L5" s="3">
        <v>0</v>
      </c>
      <c r="M5" s="4">
        <v>43973.520902777775</v>
      </c>
      <c r="N5" s="1" t="s">
        <v>33</v>
      </c>
      <c r="O5" s="1" t="s">
        <v>20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</row>
    <row r="6" spans="1:247" ht="39.6" x14ac:dyDescent="0.25">
      <c r="A6" s="1">
        <v>4668</v>
      </c>
      <c r="B6" s="1" t="s">
        <v>98</v>
      </c>
      <c r="C6" s="1" t="s">
        <v>24</v>
      </c>
      <c r="D6" s="1" t="s">
        <v>100</v>
      </c>
      <c r="E6" s="1" t="s">
        <v>116</v>
      </c>
      <c r="F6" s="1" t="s">
        <v>119</v>
      </c>
      <c r="G6" s="1" t="s">
        <v>118</v>
      </c>
      <c r="H6" s="3">
        <v>71</v>
      </c>
      <c r="I6" s="3">
        <v>72</v>
      </c>
      <c r="J6" s="3">
        <f t="shared" si="0"/>
        <v>1</v>
      </c>
      <c r="K6" s="3">
        <v>1.41</v>
      </c>
      <c r="L6" s="3">
        <v>98.59</v>
      </c>
      <c r="M6" s="4">
        <v>43973.520902777775</v>
      </c>
      <c r="N6" s="1" t="s">
        <v>33</v>
      </c>
      <c r="O6" s="1" t="s">
        <v>20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</row>
    <row r="7" spans="1:247" ht="39.6" x14ac:dyDescent="0.25">
      <c r="A7" s="1">
        <v>4689</v>
      </c>
      <c r="B7" s="1" t="s">
        <v>98</v>
      </c>
      <c r="C7" s="1" t="s">
        <v>24</v>
      </c>
      <c r="D7" s="1" t="s">
        <v>100</v>
      </c>
      <c r="E7" s="1" t="s">
        <v>116</v>
      </c>
      <c r="F7" s="1" t="s">
        <v>119</v>
      </c>
      <c r="G7" s="1" t="s">
        <v>118</v>
      </c>
      <c r="H7" s="3">
        <v>142</v>
      </c>
      <c r="I7" s="9">
        <v>72</v>
      </c>
      <c r="J7" s="3">
        <f t="shared" si="0"/>
        <v>70</v>
      </c>
      <c r="K7" s="3">
        <v>49.3</v>
      </c>
      <c r="L7" s="3">
        <v>50.7</v>
      </c>
      <c r="M7" s="4">
        <v>43973.520902777775</v>
      </c>
      <c r="N7" s="1" t="s">
        <v>33</v>
      </c>
      <c r="O7" s="1" t="s">
        <v>20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</row>
    <row r="8" spans="1:247" ht="39.6" x14ac:dyDescent="0.25">
      <c r="A8" s="1">
        <v>4713</v>
      </c>
      <c r="B8" s="1" t="s">
        <v>98</v>
      </c>
      <c r="C8" s="1" t="s">
        <v>24</v>
      </c>
      <c r="D8" s="1" t="s">
        <v>100</v>
      </c>
      <c r="E8" s="1" t="s">
        <v>116</v>
      </c>
      <c r="F8" s="1" t="s">
        <v>119</v>
      </c>
      <c r="G8" s="1" t="s">
        <v>118</v>
      </c>
      <c r="H8" s="3">
        <v>71</v>
      </c>
      <c r="I8" s="9"/>
      <c r="J8" s="3">
        <f t="shared" si="0"/>
        <v>71</v>
      </c>
      <c r="K8" s="3">
        <v>1.41</v>
      </c>
      <c r="L8" s="3">
        <v>98.59</v>
      </c>
      <c r="M8" s="4">
        <v>43973.520902777775</v>
      </c>
      <c r="N8" s="1" t="s">
        <v>33</v>
      </c>
      <c r="O8" s="1" t="s"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</row>
    <row r="9" spans="1:247" ht="39.6" x14ac:dyDescent="0.25">
      <c r="A9" s="1">
        <v>4639</v>
      </c>
      <c r="B9" s="1" t="s">
        <v>98</v>
      </c>
      <c r="C9" s="1" t="s">
        <v>24</v>
      </c>
      <c r="D9" s="1" t="s">
        <v>100</v>
      </c>
      <c r="E9" s="1" t="s">
        <v>116</v>
      </c>
      <c r="F9" s="1" t="s">
        <v>120</v>
      </c>
      <c r="G9" s="1" t="s">
        <v>121</v>
      </c>
      <c r="H9" s="3">
        <v>78</v>
      </c>
      <c r="I9" s="3">
        <v>18</v>
      </c>
      <c r="J9" s="3">
        <f t="shared" si="0"/>
        <v>60</v>
      </c>
      <c r="K9" s="3">
        <v>76.92</v>
      </c>
      <c r="L9" s="3">
        <v>23.08</v>
      </c>
      <c r="M9" s="4">
        <v>43973.520902777775</v>
      </c>
      <c r="N9" s="1" t="s">
        <v>33</v>
      </c>
      <c r="O9" s="1" t="s">
        <v>20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</row>
    <row r="10" spans="1:247" ht="39.6" x14ac:dyDescent="0.25">
      <c r="A10" s="1">
        <v>4665</v>
      </c>
      <c r="B10" s="1" t="s">
        <v>98</v>
      </c>
      <c r="C10" s="1" t="s">
        <v>24</v>
      </c>
      <c r="D10" s="1" t="s">
        <v>100</v>
      </c>
      <c r="E10" s="1" t="s">
        <v>116</v>
      </c>
      <c r="F10" s="1" t="s">
        <v>120</v>
      </c>
      <c r="G10" s="1" t="s">
        <v>121</v>
      </c>
      <c r="H10" s="3">
        <v>234</v>
      </c>
      <c r="I10" s="9"/>
      <c r="J10" s="3">
        <f t="shared" si="0"/>
        <v>234</v>
      </c>
      <c r="K10" s="3">
        <v>92.31</v>
      </c>
      <c r="L10" s="3">
        <v>7.69</v>
      </c>
      <c r="M10" s="4">
        <v>43973.520902777775</v>
      </c>
      <c r="N10" s="1" t="s">
        <v>33</v>
      </c>
      <c r="O10" s="1" t="s">
        <v>20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</row>
    <row r="11" spans="1:247" ht="39.6" x14ac:dyDescent="0.25">
      <c r="A11" s="1">
        <v>4709</v>
      </c>
      <c r="B11" s="1" t="s">
        <v>98</v>
      </c>
      <c r="C11" s="1" t="s">
        <v>24</v>
      </c>
      <c r="D11" s="1" t="s">
        <v>100</v>
      </c>
      <c r="E11" s="1" t="s">
        <v>116</v>
      </c>
      <c r="F11" s="1" t="s">
        <v>120</v>
      </c>
      <c r="G11" s="1" t="s">
        <v>121</v>
      </c>
      <c r="H11" s="3">
        <v>39</v>
      </c>
      <c r="I11" s="9">
        <v>18</v>
      </c>
      <c r="J11" s="3">
        <f t="shared" si="0"/>
        <v>21</v>
      </c>
      <c r="K11" s="3">
        <v>53.85</v>
      </c>
      <c r="L11" s="3">
        <v>46.15</v>
      </c>
      <c r="M11" s="4">
        <v>43973.520902777775</v>
      </c>
      <c r="N11" s="1" t="s">
        <v>33</v>
      </c>
      <c r="O11" s="1" t="s">
        <v>20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</row>
    <row r="12" spans="1:247" ht="39.6" x14ac:dyDescent="0.25">
      <c r="A12" s="1">
        <v>9371</v>
      </c>
      <c r="B12" s="1" t="s">
        <v>34</v>
      </c>
      <c r="C12" s="1" t="s">
        <v>122</v>
      </c>
      <c r="D12" s="1" t="s">
        <v>36</v>
      </c>
      <c r="E12" s="1" t="s">
        <v>144</v>
      </c>
      <c r="F12" s="1" t="s">
        <v>124</v>
      </c>
      <c r="G12" s="1" t="s">
        <v>125</v>
      </c>
      <c r="H12" s="3">
        <v>315</v>
      </c>
      <c r="I12" s="3">
        <f>H12</f>
        <v>315</v>
      </c>
      <c r="J12" s="9">
        <f t="shared" si="0"/>
        <v>0</v>
      </c>
      <c r="K12" s="3">
        <v>100</v>
      </c>
      <c r="L12" s="3">
        <v>0</v>
      </c>
      <c r="M12" s="4">
        <v>43973.520902777775</v>
      </c>
      <c r="N12" s="1" t="s">
        <v>33</v>
      </c>
      <c r="O12" s="1" t="s">
        <v>20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</row>
    <row r="13" spans="1:247" ht="39.6" x14ac:dyDescent="0.25">
      <c r="A13" s="1">
        <v>9446</v>
      </c>
      <c r="B13" s="1" t="s">
        <v>34</v>
      </c>
      <c r="C13" s="1" t="s">
        <v>122</v>
      </c>
      <c r="D13" s="1" t="s">
        <v>40</v>
      </c>
      <c r="E13" s="1" t="s">
        <v>123</v>
      </c>
      <c r="F13" s="1" t="s">
        <v>124</v>
      </c>
      <c r="G13" s="1" t="s">
        <v>125</v>
      </c>
      <c r="H13" s="3">
        <v>0</v>
      </c>
      <c r="I13" s="3">
        <f t="shared" ref="I13:I25" si="1">H13</f>
        <v>0</v>
      </c>
      <c r="J13" s="9">
        <f t="shared" si="0"/>
        <v>0</v>
      </c>
      <c r="K13" s="3">
        <v>100</v>
      </c>
      <c r="L13" s="3">
        <v>0</v>
      </c>
      <c r="M13" s="4"/>
      <c r="N13" s="1" t="s">
        <v>20</v>
      </c>
      <c r="O13" s="1" t="s">
        <v>20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</row>
    <row r="14" spans="1:247" ht="39.6" x14ac:dyDescent="0.25">
      <c r="A14" s="1">
        <v>9370</v>
      </c>
      <c r="B14" s="1" t="s">
        <v>34</v>
      </c>
      <c r="C14" s="1" t="s">
        <v>122</v>
      </c>
      <c r="D14" s="1" t="s">
        <v>36</v>
      </c>
      <c r="E14" s="1" t="s">
        <v>123</v>
      </c>
      <c r="F14" s="1" t="s">
        <v>126</v>
      </c>
      <c r="G14" s="1" t="s">
        <v>127</v>
      </c>
      <c r="H14" s="3">
        <v>315</v>
      </c>
      <c r="I14" s="3">
        <f t="shared" si="1"/>
        <v>315</v>
      </c>
      <c r="J14" s="9">
        <f t="shared" si="0"/>
        <v>0</v>
      </c>
      <c r="K14" s="3">
        <v>100</v>
      </c>
      <c r="L14" s="3">
        <v>0</v>
      </c>
      <c r="M14" s="4">
        <v>43973.520902777775</v>
      </c>
      <c r="N14" s="1" t="s">
        <v>33</v>
      </c>
      <c r="O14" s="1" t="s">
        <v>20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</row>
    <row r="15" spans="1:247" ht="39.6" x14ac:dyDescent="0.25">
      <c r="A15" s="1">
        <v>9445</v>
      </c>
      <c r="B15" s="1" t="s">
        <v>34</v>
      </c>
      <c r="C15" s="1" t="s">
        <v>122</v>
      </c>
      <c r="D15" s="1" t="s">
        <v>40</v>
      </c>
      <c r="E15" s="1" t="s">
        <v>123</v>
      </c>
      <c r="F15" s="1" t="s">
        <v>126</v>
      </c>
      <c r="G15" s="1" t="s">
        <v>127</v>
      </c>
      <c r="H15" s="3">
        <v>0</v>
      </c>
      <c r="I15" s="3">
        <f t="shared" si="1"/>
        <v>0</v>
      </c>
      <c r="J15" s="9">
        <f t="shared" si="0"/>
        <v>0</v>
      </c>
      <c r="K15" s="3">
        <v>100</v>
      </c>
      <c r="L15" s="3">
        <v>0</v>
      </c>
      <c r="M15" s="4"/>
      <c r="N15" s="1" t="s">
        <v>20</v>
      </c>
      <c r="O15" s="1" t="s">
        <v>20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</row>
    <row r="16" spans="1:247" ht="39.6" x14ac:dyDescent="0.25">
      <c r="A16" s="1">
        <v>9369</v>
      </c>
      <c r="B16" s="1" t="s">
        <v>34</v>
      </c>
      <c r="C16" s="1" t="s">
        <v>122</v>
      </c>
      <c r="D16" s="1" t="s">
        <v>36</v>
      </c>
      <c r="E16" s="1" t="s">
        <v>123</v>
      </c>
      <c r="F16" s="1" t="s">
        <v>128</v>
      </c>
      <c r="G16" s="1" t="s">
        <v>129</v>
      </c>
      <c r="H16" s="3">
        <v>315</v>
      </c>
      <c r="I16" s="3">
        <f t="shared" si="1"/>
        <v>315</v>
      </c>
      <c r="J16" s="9">
        <f t="shared" si="0"/>
        <v>0</v>
      </c>
      <c r="K16" s="3">
        <v>100</v>
      </c>
      <c r="L16" s="3">
        <v>0</v>
      </c>
      <c r="M16" s="4">
        <v>43973.520902777775</v>
      </c>
      <c r="N16" s="1" t="s">
        <v>33</v>
      </c>
      <c r="O16" s="1" t="s">
        <v>20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</row>
    <row r="17" spans="1:247" ht="39.6" x14ac:dyDescent="0.25">
      <c r="A17" s="1">
        <v>9443</v>
      </c>
      <c r="B17" s="1" t="s">
        <v>34</v>
      </c>
      <c r="C17" s="1" t="s">
        <v>122</v>
      </c>
      <c r="D17" s="1" t="s">
        <v>40</v>
      </c>
      <c r="E17" s="1" t="s">
        <v>123</v>
      </c>
      <c r="F17" s="1" t="s">
        <v>128</v>
      </c>
      <c r="G17" s="1" t="s">
        <v>129</v>
      </c>
      <c r="H17" s="3">
        <v>0</v>
      </c>
      <c r="I17" s="3">
        <f t="shared" si="1"/>
        <v>0</v>
      </c>
      <c r="J17" s="9">
        <f t="shared" si="0"/>
        <v>0</v>
      </c>
      <c r="K17" s="3">
        <v>100</v>
      </c>
      <c r="L17" s="3">
        <v>0</v>
      </c>
      <c r="M17" s="4"/>
      <c r="N17" s="1" t="s">
        <v>20</v>
      </c>
      <c r="O17" s="1" t="s">
        <v>20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</row>
    <row r="18" spans="1:247" ht="39.6" x14ac:dyDescent="0.25">
      <c r="A18" s="1">
        <v>9368</v>
      </c>
      <c r="B18" s="1" t="s">
        <v>34</v>
      </c>
      <c r="C18" s="1" t="s">
        <v>122</v>
      </c>
      <c r="D18" s="1" t="s">
        <v>36</v>
      </c>
      <c r="E18" s="1" t="s">
        <v>123</v>
      </c>
      <c r="F18" s="1" t="s">
        <v>130</v>
      </c>
      <c r="G18" s="1" t="s">
        <v>131</v>
      </c>
      <c r="H18" s="3">
        <v>378</v>
      </c>
      <c r="I18" s="3">
        <f t="shared" si="1"/>
        <v>378</v>
      </c>
      <c r="J18" s="9">
        <f t="shared" si="0"/>
        <v>0</v>
      </c>
      <c r="K18" s="3">
        <v>100</v>
      </c>
      <c r="L18" s="3">
        <v>0</v>
      </c>
      <c r="M18" s="4">
        <v>43973.520902777775</v>
      </c>
      <c r="N18" s="1" t="s">
        <v>33</v>
      </c>
      <c r="O18" s="1" t="s">
        <v>20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</row>
    <row r="19" spans="1:247" ht="39.6" x14ac:dyDescent="0.25">
      <c r="A19" s="1">
        <v>9435</v>
      </c>
      <c r="B19" s="1" t="s">
        <v>34</v>
      </c>
      <c r="C19" s="1" t="s">
        <v>122</v>
      </c>
      <c r="D19" s="1" t="s">
        <v>40</v>
      </c>
      <c r="E19" s="1" t="s">
        <v>123</v>
      </c>
      <c r="F19" s="1" t="s">
        <v>130</v>
      </c>
      <c r="G19" s="1" t="s">
        <v>131</v>
      </c>
      <c r="H19" s="3">
        <v>0</v>
      </c>
      <c r="I19" s="3">
        <f t="shared" si="1"/>
        <v>0</v>
      </c>
      <c r="J19" s="9">
        <f t="shared" si="0"/>
        <v>0</v>
      </c>
      <c r="K19" s="3">
        <v>100</v>
      </c>
      <c r="L19" s="3">
        <v>0</v>
      </c>
      <c r="M19" s="4"/>
      <c r="N19" s="1" t="s">
        <v>20</v>
      </c>
      <c r="O19" s="1" t="s">
        <v>20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</row>
    <row r="20" spans="1:247" ht="39.6" x14ac:dyDescent="0.25">
      <c r="A20" s="1">
        <v>9367</v>
      </c>
      <c r="B20" s="1" t="s">
        <v>34</v>
      </c>
      <c r="C20" s="1" t="s">
        <v>122</v>
      </c>
      <c r="D20" s="1" t="s">
        <v>36</v>
      </c>
      <c r="E20" s="1" t="s">
        <v>123</v>
      </c>
      <c r="F20" s="1" t="s">
        <v>132</v>
      </c>
      <c r="G20" s="1" t="s">
        <v>133</v>
      </c>
      <c r="H20" s="3">
        <v>378</v>
      </c>
      <c r="I20" s="3">
        <f t="shared" si="1"/>
        <v>378</v>
      </c>
      <c r="J20" s="9">
        <f t="shared" si="0"/>
        <v>0</v>
      </c>
      <c r="K20" s="3">
        <v>100</v>
      </c>
      <c r="L20" s="3">
        <v>0</v>
      </c>
      <c r="M20" s="4">
        <v>43973.520902777775</v>
      </c>
      <c r="N20" s="1" t="s">
        <v>33</v>
      </c>
      <c r="O20" s="1" t="s">
        <v>20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</row>
    <row r="21" spans="1:247" ht="39.6" x14ac:dyDescent="0.25">
      <c r="A21" s="1">
        <v>9432</v>
      </c>
      <c r="B21" s="1" t="s">
        <v>34</v>
      </c>
      <c r="C21" s="1" t="s">
        <v>122</v>
      </c>
      <c r="D21" s="1" t="s">
        <v>40</v>
      </c>
      <c r="E21" s="1" t="s">
        <v>123</v>
      </c>
      <c r="F21" s="1" t="s">
        <v>132</v>
      </c>
      <c r="G21" s="1" t="s">
        <v>133</v>
      </c>
      <c r="H21" s="3">
        <v>0</v>
      </c>
      <c r="I21" s="3">
        <f t="shared" si="1"/>
        <v>0</v>
      </c>
      <c r="J21" s="9">
        <f t="shared" si="0"/>
        <v>0</v>
      </c>
      <c r="K21" s="3">
        <v>100</v>
      </c>
      <c r="L21" s="3">
        <v>0</v>
      </c>
      <c r="M21" s="4"/>
      <c r="N21" s="1" t="s">
        <v>20</v>
      </c>
      <c r="O21" s="1" t="s">
        <v>20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</row>
    <row r="22" spans="1:247" ht="39.6" x14ac:dyDescent="0.25">
      <c r="A22" s="1">
        <v>9366</v>
      </c>
      <c r="B22" s="1" t="s">
        <v>34</v>
      </c>
      <c r="C22" s="1" t="s">
        <v>122</v>
      </c>
      <c r="D22" s="1" t="s">
        <v>36</v>
      </c>
      <c r="E22" s="1" t="s">
        <v>123</v>
      </c>
      <c r="F22" s="1" t="s">
        <v>134</v>
      </c>
      <c r="G22" s="1" t="s">
        <v>135</v>
      </c>
      <c r="H22" s="3">
        <v>519</v>
      </c>
      <c r="I22" s="3">
        <f t="shared" si="1"/>
        <v>519</v>
      </c>
      <c r="J22" s="9">
        <f t="shared" si="0"/>
        <v>0</v>
      </c>
      <c r="K22" s="3">
        <v>100</v>
      </c>
      <c r="L22" s="3">
        <v>0</v>
      </c>
      <c r="M22" s="4">
        <v>43973.520902777775</v>
      </c>
      <c r="N22" s="1" t="s">
        <v>33</v>
      </c>
      <c r="O22" s="1" t="s">
        <v>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</row>
    <row r="23" spans="1:247" ht="39.6" x14ac:dyDescent="0.25">
      <c r="A23" s="1">
        <v>9431</v>
      </c>
      <c r="B23" s="1" t="s">
        <v>34</v>
      </c>
      <c r="C23" s="1" t="s">
        <v>122</v>
      </c>
      <c r="D23" s="1" t="s">
        <v>40</v>
      </c>
      <c r="E23" s="1" t="s">
        <v>123</v>
      </c>
      <c r="F23" s="1" t="s">
        <v>134</v>
      </c>
      <c r="G23" s="1" t="s">
        <v>135</v>
      </c>
      <c r="H23" s="3">
        <v>0</v>
      </c>
      <c r="I23" s="3">
        <f t="shared" si="1"/>
        <v>0</v>
      </c>
      <c r="J23" s="9">
        <f t="shared" si="0"/>
        <v>0</v>
      </c>
      <c r="K23" s="3">
        <v>100</v>
      </c>
      <c r="L23" s="3">
        <v>0</v>
      </c>
      <c r="M23" s="4"/>
      <c r="N23" s="1" t="s">
        <v>20</v>
      </c>
      <c r="O23" s="1" t="s">
        <v>20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</row>
    <row r="24" spans="1:247" ht="39.6" x14ac:dyDescent="0.25">
      <c r="A24" s="1">
        <v>9365</v>
      </c>
      <c r="B24" s="1" t="s">
        <v>34</v>
      </c>
      <c r="C24" s="1" t="s">
        <v>122</v>
      </c>
      <c r="D24" s="1" t="s">
        <v>36</v>
      </c>
      <c r="E24" s="1" t="s">
        <v>123</v>
      </c>
      <c r="F24" s="1" t="s">
        <v>136</v>
      </c>
      <c r="G24" s="1" t="s">
        <v>137</v>
      </c>
      <c r="H24" s="3">
        <v>519</v>
      </c>
      <c r="I24" s="3">
        <f t="shared" si="1"/>
        <v>519</v>
      </c>
      <c r="J24" s="9">
        <f t="shared" si="0"/>
        <v>0</v>
      </c>
      <c r="K24" s="3">
        <v>100</v>
      </c>
      <c r="L24" s="3">
        <v>0</v>
      </c>
      <c r="M24" s="4">
        <v>43973.520902777775</v>
      </c>
      <c r="N24" s="1" t="s">
        <v>33</v>
      </c>
      <c r="O24" s="1" t="s">
        <v>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</row>
    <row r="25" spans="1:247" ht="39.6" x14ac:dyDescent="0.25">
      <c r="A25" s="1">
        <v>9429</v>
      </c>
      <c r="B25" s="1" t="s">
        <v>34</v>
      </c>
      <c r="C25" s="1" t="s">
        <v>122</v>
      </c>
      <c r="D25" s="1" t="s">
        <v>40</v>
      </c>
      <c r="E25" s="1" t="s">
        <v>123</v>
      </c>
      <c r="F25" s="1" t="s">
        <v>136</v>
      </c>
      <c r="G25" s="1" t="s">
        <v>137</v>
      </c>
      <c r="H25" s="3">
        <v>0</v>
      </c>
      <c r="I25" s="3">
        <f t="shared" si="1"/>
        <v>0</v>
      </c>
      <c r="J25" s="9">
        <f t="shared" si="0"/>
        <v>0</v>
      </c>
      <c r="K25" s="3">
        <v>100</v>
      </c>
      <c r="L25" s="3">
        <v>0</v>
      </c>
      <c r="M25" s="4"/>
      <c r="N25" s="1" t="s">
        <v>20</v>
      </c>
      <c r="O25" s="1" t="s">
        <v>20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</row>
  </sheetData>
  <phoneticPr fontId="1" type="noConversion"/>
  <conditionalFormatting sqref="F2:F5">
    <cfRule type="duplicateValues" dxfId="3" priority="4" stopIfTrue="1"/>
  </conditionalFormatting>
  <conditionalFormatting sqref="F1">
    <cfRule type="duplicateValues" dxfId="2" priority="3" stopIfTrue="1"/>
  </conditionalFormatting>
  <conditionalFormatting sqref="F6:F11">
    <cfRule type="duplicateValues" dxfId="1" priority="2" stopIfTrue="1"/>
  </conditionalFormatting>
  <conditionalFormatting sqref="F12:F2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明细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Qing 林青 (690)</dc:creator>
  <cp:lastModifiedBy>Lin Qing 林青 (690)</cp:lastModifiedBy>
  <dcterms:created xsi:type="dcterms:W3CDTF">2020-08-10T00:31:32Z</dcterms:created>
  <dcterms:modified xsi:type="dcterms:W3CDTF">2020-10-14T07:50:56Z</dcterms:modified>
</cp:coreProperties>
</file>