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330" activeTab="4"/>
  </bookViews>
  <sheets>
    <sheet name="returm" sheetId="5" r:id="rId1"/>
    <sheet name="all" sheetId="4" r:id="rId2"/>
    <sheet name="com" sheetId="3" r:id="rId3"/>
    <sheet name="ind" sheetId="2" r:id="rId4"/>
    <sheet name="agr" sheetId="1" r:id="rId5"/>
  </sheets>
  <calcPr calcId="144525"/>
</workbook>
</file>

<file path=xl/sharedStrings.xml><?xml version="1.0" encoding="utf-8"?>
<sst xmlns="http://schemas.openxmlformats.org/spreadsheetml/2006/main" count="55" uniqueCount="18">
  <si>
    <t>Percentage</t>
  </si>
  <si>
    <t>Total number</t>
  </si>
  <si>
    <t>Return to poverty</t>
  </si>
  <si>
    <t>All</t>
  </si>
  <si>
    <t>Commerce</t>
  </si>
  <si>
    <t>Industry</t>
  </si>
  <si>
    <t>Agriculture</t>
  </si>
  <si>
    <t xml:space="preserve">. </t>
  </si>
  <si>
    <t>mon</t>
  </si>
  <si>
    <t>2017-2019</t>
  </si>
  <si>
    <t>Sep</t>
  </si>
  <si>
    <t>Jan</t>
  </si>
  <si>
    <t>Feb</t>
  </si>
  <si>
    <t>Mar</t>
  </si>
  <si>
    <t>Apr</t>
  </si>
  <si>
    <t>Jul</t>
  </si>
  <si>
    <t>Agu</t>
  </si>
  <si>
    <t>mean_Agr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</si>
</sst>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>
      <alignment vertical="center"/>
    </xf>
    <xf numFmtId="10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485989589101783"/>
          <c:y val="0.113486842105263"/>
          <c:w val="0.905349429615683"/>
          <c:h val="0.66085526315789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returm!$J$1</c:f>
              <c:strCache>
                <c:ptCount val="1"/>
                <c:pt idx="0">
                  <c:v>Total number</c:v>
                </c:pt>
              </c:strCache>
            </c:strRef>
          </c:tx>
          <c:spPr>
            <a:solidFill>
              <a:srgbClr val="44546A">
                <a:lumMod val="40000"/>
                <a:lumOff val="60000"/>
                <a:alpha val="71000"/>
              </a:srgbClr>
            </a:solidFill>
            <a:ln w="6350">
              <a:solidFill>
                <a:srgbClr val="44546A">
                  <a:lumMod val="40000"/>
                  <a:lumOff val="60000"/>
                </a:srgbClr>
              </a:solidFill>
            </a:ln>
            <a:effectLst/>
          </c:spPr>
          <c:invertIfNegative val="0"/>
          <c:dLbls>
            <c:delete val="1"/>
          </c:dLbls>
          <c:cat>
            <c:strRef>
              <c:f>returm!$H$2:$H$5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cat>
          <c:val>
            <c:numRef>
              <c:f>returm!$J$2:$J$5</c:f>
              <c:numCache>
                <c:formatCode>General</c:formatCode>
                <c:ptCount val="4"/>
                <c:pt idx="0">
                  <c:v>1182</c:v>
                </c:pt>
                <c:pt idx="1">
                  <c:v>599</c:v>
                </c:pt>
                <c:pt idx="2">
                  <c:v>504</c:v>
                </c:pt>
                <c:pt idx="3">
                  <c:v>79</c:v>
                </c:pt>
              </c:numCache>
            </c:numRef>
          </c:val>
        </c:ser>
        <c:ser>
          <c:idx val="2"/>
          <c:order val="2"/>
          <c:tx>
            <c:strRef>
              <c:f>returm!$K$1</c:f>
              <c:strCache>
                <c:ptCount val="1"/>
                <c:pt idx="0">
                  <c:v>Return to poverty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elete val="1"/>
          </c:dLbls>
          <c:cat>
            <c:strRef>
              <c:f>returm!$H$2:$H$5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cat>
          <c:val>
            <c:numRef>
              <c:f>returm!$K$2:$K$5</c:f>
              <c:numCache>
                <c:formatCode>General</c:formatCode>
                <c:ptCount val="4"/>
                <c:pt idx="0">
                  <c:v>64</c:v>
                </c:pt>
                <c:pt idx="1">
                  <c:v>28</c:v>
                </c:pt>
                <c:pt idx="2">
                  <c:v>33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765598"/>
        <c:axId val="563148940"/>
      </c:barChart>
      <c:scatterChart>
        <c:scatterStyle val="marker"/>
        <c:varyColors val="0"/>
        <c:ser>
          <c:idx val="0"/>
          <c:order val="0"/>
          <c:tx>
            <c:strRef>
              <c:f>returm!$I$1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tar"/>
            <c:size val="8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350148796206916"/>
                  <c:y val="-0.016958311320337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395908985327192"/>
                  <c:y val="-0.1533254235336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407760198913586"/>
                  <c:y val="-0.13609304918051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421409253037147"/>
                  <c:y val="-0.12202884724428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 forceAA="0"/>
                <a:lstStyle/>
                <a:p>
                  <a:pPr>
                    <a:defRPr lang="zh-CN" sz="7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charset="0"/>
                      <a:ea typeface="Times New Roman" panose="02020603050405020304" charset="0"/>
                      <a:cs typeface="Times New Roman" panose="02020603050405020304" charset="0"/>
                      <a:sym typeface="Times New Roman" panose="02020603050405020304" charset="0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strRef>
              <c:f>returm!$H$2:$H$5</c:f>
              <c:strCache>
                <c:ptCount val="4"/>
                <c:pt idx="0">
                  <c:v>All</c:v>
                </c:pt>
                <c:pt idx="1">
                  <c:v>Commerce</c:v>
                </c:pt>
                <c:pt idx="2">
                  <c:v>Industry</c:v>
                </c:pt>
                <c:pt idx="3">
                  <c:v>Agriculture</c:v>
                </c:pt>
              </c:strCache>
            </c:strRef>
          </c:xVal>
          <c:yVal>
            <c:numRef>
              <c:f>returm!$I$2:$I$5</c:f>
              <c:numCache>
                <c:formatCode>0.00%</c:formatCode>
                <c:ptCount val="4"/>
                <c:pt idx="0">
                  <c:v>0.0541455160744501</c:v>
                </c:pt>
                <c:pt idx="1">
                  <c:v>0.0467445742904841</c:v>
                </c:pt>
                <c:pt idx="2">
                  <c:v>0.0654761904761905</c:v>
                </c:pt>
                <c:pt idx="3">
                  <c:v>0.0379746835443038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5794"/>
        <c:axId val="710053234"/>
      </c:scatterChart>
      <c:catAx>
        <c:axId val="54776559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63148940"/>
        <c:crosses val="autoZero"/>
        <c:auto val="1"/>
        <c:lblAlgn val="ctr"/>
        <c:lblOffset val="100"/>
        <c:noMultiLvlLbl val="0"/>
      </c:catAx>
      <c:valAx>
        <c:axId val="5631489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765598"/>
        <c:crosses val="autoZero"/>
        <c:crossBetween val="between"/>
      </c:valAx>
      <c:valAx>
        <c:axId val="83468579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rgbClr val="595959">
                    <a:alpha val="100000"/>
                  </a:srgbClr>
                </a:solidFill>
                <a:latin typeface="+mn-lt"/>
                <a:ea typeface="+mn-ea"/>
                <a:cs typeface="+mn-cs"/>
              </a:defRPr>
            </a:pPr>
          </a:p>
        </c:txPr>
        <c:crossAx val="710053234"/>
        <c:crosses val="autoZero"/>
        <c:crossBetween val="midCat"/>
      </c:valAx>
      <c:valAx>
        <c:axId val="710053234"/>
        <c:scaling>
          <c:orientation val="minMax"/>
          <c:max val="0.15"/>
          <c:min val="0"/>
        </c:scaling>
        <c:delete val="0"/>
        <c:axPos val="r"/>
        <c:numFmt formatCode="0%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34685794"/>
        <c:crosses val="max"/>
        <c:crossBetween val="midCat"/>
        <c:majorUnit val="0.03"/>
        <c:minorUnit val="0.02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545717785944983"/>
          <c:y val="0.026736413833188"/>
          <c:w val="0.501169395255596"/>
          <c:h val="0.13891310665504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All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all!$B$2:$B$13</c:f>
              <c:numCache>
                <c:formatCode>General</c:formatCode>
                <c:ptCount val="12"/>
                <c:pt idx="0">
                  <c:v>133.2666</c:v>
                </c:pt>
                <c:pt idx="1">
                  <c:v>131.8404</c:v>
                </c:pt>
                <c:pt idx="2">
                  <c:v>129.6402</c:v>
                </c:pt>
                <c:pt idx="3">
                  <c:v>130.2087</c:v>
                </c:pt>
                <c:pt idx="4">
                  <c:v>124.3185</c:v>
                </c:pt>
                <c:pt idx="5">
                  <c:v>115.7507</c:v>
                </c:pt>
                <c:pt idx="6">
                  <c:v>137.6154</c:v>
                </c:pt>
                <c:pt idx="7">
                  <c:v>142.1484</c:v>
                </c:pt>
                <c:pt idx="8">
                  <c:v>156.4964</c:v>
                </c:pt>
                <c:pt idx="9">
                  <c:v>161.9144</c:v>
                </c:pt>
                <c:pt idx="10">
                  <c:v>172.6452</c:v>
                </c:pt>
                <c:pt idx="11">
                  <c:v>173.3519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all!$C$2:$C$13</c:f>
              <c:numCache>
                <c:formatCode>General</c:formatCode>
                <c:ptCount val="12"/>
                <c:pt idx="0">
                  <c:v>160.355</c:v>
                </c:pt>
                <c:pt idx="1">
                  <c:v>147.8716</c:v>
                </c:pt>
                <c:pt idx="2">
                  <c:v>148.3919</c:v>
                </c:pt>
                <c:pt idx="3">
                  <c:v>143.1844</c:v>
                </c:pt>
                <c:pt idx="4">
                  <c:v>131.2746</c:v>
                </c:pt>
                <c:pt idx="5">
                  <c:v>87.87247</c:v>
                </c:pt>
                <c:pt idx="6">
                  <c:v>144.1653</c:v>
                </c:pt>
                <c:pt idx="7">
                  <c:v>152.5509</c:v>
                </c:pt>
                <c:pt idx="8">
                  <c:v>176.9108</c:v>
                </c:pt>
                <c:pt idx="9">
                  <c:v>180.5776</c:v>
                </c:pt>
                <c:pt idx="10">
                  <c:v>184.8731</c:v>
                </c:pt>
                <c:pt idx="11">
                  <c:v>134.6473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all!$A$2:$A$13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all!$D$2:$D$13</c:f>
              <c:numCache>
                <c:formatCode>General</c:formatCode>
                <c:ptCount val="12"/>
                <c:pt idx="0">
                  <c:v>133.2666</c:v>
                </c:pt>
                <c:pt idx="1">
                  <c:v>131.8404</c:v>
                </c:pt>
                <c:pt idx="2">
                  <c:v>129.6402</c:v>
                </c:pt>
                <c:pt idx="3">
                  <c:v>130.2087</c:v>
                </c:pt>
                <c:pt idx="4">
                  <c:v>124.3185</c:v>
                </c:pt>
                <c:pt idx="5">
                  <c:v>115.7507</c:v>
                </c:pt>
                <c:pt idx="6">
                  <c:v>137.6154</c:v>
                </c:pt>
                <c:pt idx="7">
                  <c:v>142.1484</c:v>
                </c:pt>
                <c:pt idx="8">
                  <c:v>156.4964</c:v>
                </c:pt>
                <c:pt idx="9">
                  <c:v>161.9144</c:v>
                </c:pt>
                <c:pt idx="10">
                  <c:v>172.6452</c:v>
                </c:pt>
                <c:pt idx="11">
                  <c:v>173.3519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Commerce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com!$B$2:$B$13</c:f>
              <c:numCache>
                <c:formatCode>General</c:formatCode>
                <c:ptCount val="12"/>
                <c:pt idx="0">
                  <c:v>136.4272</c:v>
                </c:pt>
                <c:pt idx="1">
                  <c:v>124.8023</c:v>
                </c:pt>
                <c:pt idx="2">
                  <c:v>117.4416</c:v>
                </c:pt>
                <c:pt idx="3">
                  <c:v>119.5185</c:v>
                </c:pt>
                <c:pt idx="4">
                  <c:v>114.3796</c:v>
                </c:pt>
                <c:pt idx="5">
                  <c:v>106.9639</c:v>
                </c:pt>
                <c:pt idx="6">
                  <c:v>131.0865</c:v>
                </c:pt>
                <c:pt idx="7">
                  <c:v>143.4862</c:v>
                </c:pt>
                <c:pt idx="8">
                  <c:v>164.6475</c:v>
                </c:pt>
                <c:pt idx="9">
                  <c:v>169.6581</c:v>
                </c:pt>
                <c:pt idx="10">
                  <c:v>177.8691</c:v>
                </c:pt>
                <c:pt idx="11">
                  <c:v>179.8317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com!$C$2:$C$13</c:f>
              <c:numCache>
                <c:formatCode>General</c:formatCode>
                <c:ptCount val="12"/>
                <c:pt idx="0">
                  <c:v>174.0217</c:v>
                </c:pt>
                <c:pt idx="1">
                  <c:v>159.8777</c:v>
                </c:pt>
                <c:pt idx="2">
                  <c:v>150.9365</c:v>
                </c:pt>
                <c:pt idx="3">
                  <c:v>145.1953</c:v>
                </c:pt>
                <c:pt idx="4">
                  <c:v>130.8139</c:v>
                </c:pt>
                <c:pt idx="5">
                  <c:v>68.73643</c:v>
                </c:pt>
                <c:pt idx="6">
                  <c:v>136.7975</c:v>
                </c:pt>
                <c:pt idx="7">
                  <c:v>163.5772</c:v>
                </c:pt>
                <c:pt idx="8">
                  <c:v>199.031</c:v>
                </c:pt>
                <c:pt idx="9">
                  <c:v>196.8281</c:v>
                </c:pt>
                <c:pt idx="10">
                  <c:v>200.8803</c:v>
                </c:pt>
                <c:pt idx="11">
                  <c:v>131.6688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com!$D$2:$D$13</c:f>
              <c:numCache>
                <c:formatCode>General</c:formatCode>
                <c:ptCount val="12"/>
                <c:pt idx="0">
                  <c:v>136.4272</c:v>
                </c:pt>
                <c:pt idx="1">
                  <c:v>124.8023</c:v>
                </c:pt>
                <c:pt idx="2">
                  <c:v>117.4416</c:v>
                </c:pt>
                <c:pt idx="3">
                  <c:v>119.5185</c:v>
                </c:pt>
                <c:pt idx="4">
                  <c:v>114.3796</c:v>
                </c:pt>
                <c:pt idx="5">
                  <c:v>106.9639</c:v>
                </c:pt>
                <c:pt idx="6">
                  <c:v>131.0865</c:v>
                </c:pt>
                <c:pt idx="7">
                  <c:v>143.4862</c:v>
                </c:pt>
                <c:pt idx="8">
                  <c:v>164.6475</c:v>
                </c:pt>
                <c:pt idx="9">
                  <c:v>169.6581</c:v>
                </c:pt>
                <c:pt idx="10">
                  <c:v>177.8691</c:v>
                </c:pt>
                <c:pt idx="11">
                  <c:v>179.8317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Industry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ind!$B$2:$B$13</c:f>
              <c:numCache>
                <c:formatCode>General</c:formatCode>
                <c:ptCount val="12"/>
                <c:pt idx="0">
                  <c:v>132.0019</c:v>
                </c:pt>
                <c:pt idx="1">
                  <c:v>144.9421</c:v>
                </c:pt>
                <c:pt idx="2">
                  <c:v>150.3696</c:v>
                </c:pt>
                <c:pt idx="3">
                  <c:v>150.0593</c:v>
                </c:pt>
                <c:pt idx="4">
                  <c:v>142.3593</c:v>
                </c:pt>
                <c:pt idx="5">
                  <c:v>134.3514</c:v>
                </c:pt>
                <c:pt idx="6">
                  <c:v>155.1923</c:v>
                </c:pt>
                <c:pt idx="7">
                  <c:v>150.3504</c:v>
                </c:pt>
                <c:pt idx="8">
                  <c:v>157.4704</c:v>
                </c:pt>
                <c:pt idx="9">
                  <c:v>161.0189</c:v>
                </c:pt>
                <c:pt idx="10">
                  <c:v>171.3929</c:v>
                </c:pt>
                <c:pt idx="11">
                  <c:v>171.9551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ind!$C$2:$C$13</c:f>
              <c:numCache>
                <c:formatCode>General</c:formatCode>
                <c:ptCount val="12"/>
                <c:pt idx="0">
                  <c:v>154.6795</c:v>
                </c:pt>
                <c:pt idx="1">
                  <c:v>149.4916</c:v>
                </c:pt>
                <c:pt idx="2">
                  <c:v>159.5317</c:v>
                </c:pt>
                <c:pt idx="3">
                  <c:v>155.3729</c:v>
                </c:pt>
                <c:pt idx="4">
                  <c:v>145.9361</c:v>
                </c:pt>
                <c:pt idx="5">
                  <c:v>115.4689</c:v>
                </c:pt>
                <c:pt idx="6">
                  <c:v>166.9331</c:v>
                </c:pt>
                <c:pt idx="7">
                  <c:v>154.9698</c:v>
                </c:pt>
                <c:pt idx="8">
                  <c:v>169.6869</c:v>
                </c:pt>
                <c:pt idx="9">
                  <c:v>179.7184</c:v>
                </c:pt>
                <c:pt idx="10">
                  <c:v>181.0102</c:v>
                </c:pt>
                <c:pt idx="11">
                  <c:v>144.5486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ind!$A$2:$A$13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ind!$D$2:$D$13</c:f>
              <c:numCache>
                <c:formatCode>General</c:formatCode>
                <c:ptCount val="12"/>
                <c:pt idx="0">
                  <c:v>132.0019</c:v>
                </c:pt>
                <c:pt idx="1">
                  <c:v>144.9421</c:v>
                </c:pt>
                <c:pt idx="2">
                  <c:v>150.3696</c:v>
                </c:pt>
                <c:pt idx="3">
                  <c:v>150.0593</c:v>
                </c:pt>
                <c:pt idx="4">
                  <c:v>142.3593</c:v>
                </c:pt>
                <c:pt idx="5">
                  <c:v>134.3514</c:v>
                </c:pt>
                <c:pt idx="6">
                  <c:v>155.1923</c:v>
                </c:pt>
                <c:pt idx="7">
                  <c:v>150.3504</c:v>
                </c:pt>
                <c:pt idx="8">
                  <c:v>157.4704</c:v>
                </c:pt>
                <c:pt idx="9">
                  <c:v>161.0189</c:v>
                </c:pt>
                <c:pt idx="10">
                  <c:v>171.3929</c:v>
                </c:pt>
                <c:pt idx="11">
                  <c:v>171.9551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  <a:r>
              <a:rPr lang="en-US" altLang="zh-CN"/>
              <a:t>Agriculture</a:t>
            </a:r>
            <a:endParaRPr lang="en-US" altLang="zh-CN"/>
          </a:p>
        </c:rich>
      </c:tx>
      <c:layout>
        <c:manualLayout>
          <c:xMode val="edge"/>
          <c:yMode val="edge"/>
          <c:x val="0.0800024446889133"/>
          <c:y val="0.020157903578027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43918836328077"/>
          <c:y val="0.100957500419956"/>
          <c:w val="0.896149614961496"/>
          <c:h val="0.762472702838905"/>
        </c:manualLayout>
      </c:layout>
      <c:areaChart>
        <c:grouping val="standard"/>
        <c:varyColors val="0"/>
        <c:ser>
          <c:idx val="0"/>
          <c:order val="0"/>
          <c:tx>
            <c:strRef>
              <c:f>"2017-2019"</c:f>
              <c:strCache>
                <c:ptCount val="1"/>
                <c:pt idx="0">
                  <c:v>2017-2019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dLbls>
            <c:delete val="1"/>
          </c:dLbls>
          <c:cat>
            <c:strRef>
              <c:f>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agr!$B$2:$B$13</c:f>
              <c:numCache>
                <c:formatCode>General</c:formatCode>
                <c:ptCount val="12"/>
                <c:pt idx="0">
                  <c:v>113.5135</c:v>
                </c:pt>
                <c:pt idx="1">
                  <c:v>88.82564</c:v>
                </c:pt>
                <c:pt idx="2">
                  <c:v>73.42365</c:v>
                </c:pt>
                <c:pt idx="3">
                  <c:v>74.13537</c:v>
                </c:pt>
                <c:pt idx="4">
                  <c:v>76.4728</c:v>
                </c:pt>
                <c:pt idx="5">
                  <c:v>56.40574</c:v>
                </c:pt>
                <c:pt idx="6">
                  <c:v>69.67323</c:v>
                </c:pt>
                <c:pt idx="7">
                  <c:v>80.90943</c:v>
                </c:pt>
                <c:pt idx="8">
                  <c:v>93.56604</c:v>
                </c:pt>
                <c:pt idx="9">
                  <c:v>113.5639</c:v>
                </c:pt>
                <c:pt idx="10">
                  <c:v>144.209</c:v>
                </c:pt>
                <c:pt idx="11">
                  <c:v>136.8996</c:v>
                </c:pt>
              </c:numCache>
            </c:numRef>
          </c:val>
        </c:ser>
        <c:ser>
          <c:idx val="1"/>
          <c:order val="1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87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agr!$C$2:$C$13</c:f>
              <c:numCache>
                <c:formatCode>General</c:formatCode>
                <c:ptCount val="12"/>
                <c:pt idx="0">
                  <c:v>121.8511</c:v>
                </c:pt>
                <c:pt idx="1">
                  <c:v>86.42958</c:v>
                </c:pt>
                <c:pt idx="2">
                  <c:v>89.74648</c:v>
                </c:pt>
                <c:pt idx="3">
                  <c:v>81.85714</c:v>
                </c:pt>
                <c:pt idx="4">
                  <c:v>71.08572</c:v>
                </c:pt>
                <c:pt idx="5">
                  <c:v>58.75</c:v>
                </c:pt>
                <c:pt idx="6">
                  <c:v>80.96429</c:v>
                </c:pt>
                <c:pt idx="7">
                  <c:v>91.2</c:v>
                </c:pt>
                <c:pt idx="8">
                  <c:v>105.65</c:v>
                </c:pt>
                <c:pt idx="9">
                  <c:v>109.9286</c:v>
                </c:pt>
                <c:pt idx="10">
                  <c:v>128.4929</c:v>
                </c:pt>
                <c:pt idx="11">
                  <c:v>106.6214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276778"/>
        <c:axId val="599539476"/>
      </c:areaChart>
      <c:lineChart>
        <c:grouping val="standard"/>
        <c:varyColors val="0"/>
        <c:ser>
          <c:idx val="2"/>
          <c:order val="2"/>
          <c:spPr>
            <a:ln w="28575" cap="rnd" cmpd="sng" algn="ctr">
              <a:solidFill>
                <a:schemeClr val="accent5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agr!$A$2:$A$13</c:f>
              <c:strCache>
                <c:ptCount val="12"/>
                <c:pt idx="0">
                  <c:v>Sep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10">
                  <c:v>Jul</c:v>
                </c:pt>
                <c:pt idx="11">
                  <c:v>Agu</c:v>
                </c:pt>
              </c:strCache>
            </c:strRef>
          </c:cat>
          <c:val>
            <c:numRef>
              <c:f>agr!$D$2:$D$13</c:f>
              <c:numCache>
                <c:formatCode>General</c:formatCode>
                <c:ptCount val="12"/>
                <c:pt idx="0">
                  <c:v>113.5135</c:v>
                </c:pt>
                <c:pt idx="1">
                  <c:v>88.82564</c:v>
                </c:pt>
                <c:pt idx="2">
                  <c:v>73.42365</c:v>
                </c:pt>
                <c:pt idx="3">
                  <c:v>74.13537</c:v>
                </c:pt>
                <c:pt idx="4">
                  <c:v>76.4728</c:v>
                </c:pt>
                <c:pt idx="5">
                  <c:v>56.40574</c:v>
                </c:pt>
                <c:pt idx="6">
                  <c:v>69.67323</c:v>
                </c:pt>
                <c:pt idx="7">
                  <c:v>80.90943</c:v>
                </c:pt>
                <c:pt idx="8">
                  <c:v>93.56604</c:v>
                </c:pt>
                <c:pt idx="9">
                  <c:v>113.5639</c:v>
                </c:pt>
                <c:pt idx="10">
                  <c:v>144.209</c:v>
                </c:pt>
                <c:pt idx="11">
                  <c:v>136.8996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276778"/>
        <c:axId val="599539476"/>
      </c:lineChart>
      <c:catAx>
        <c:axId val="95927677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99539476"/>
        <c:crosses val="autoZero"/>
        <c:auto val="1"/>
        <c:lblAlgn val="ctr"/>
        <c:lblOffset val="100"/>
        <c:noMultiLvlLbl val="0"/>
      </c:catAx>
      <c:valAx>
        <c:axId val="599539476"/>
        <c:scaling>
          <c:orientation val="minMax"/>
          <c:max val="25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2767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0875308641975309"/>
          <c:y val="0.105545317473614"/>
          <c:w val="0.219876543209877"/>
          <c:h val="0.1424024124643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0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107950</xdr:colOff>
      <xdr:row>7</xdr:row>
      <xdr:rowOff>61595</xdr:rowOff>
    </xdr:from>
    <xdr:to>
      <xdr:col>23</xdr:col>
      <xdr:colOff>354965</xdr:colOff>
      <xdr:row>13</xdr:row>
      <xdr:rowOff>153035</xdr:rowOff>
    </xdr:to>
    <xdr:graphicFrame>
      <xdr:nvGraphicFramePr>
        <xdr:cNvPr id="3" name="图表 2"/>
        <xdr:cNvGraphicFramePr/>
      </xdr:nvGraphicFramePr>
      <xdr:xfrm>
        <a:off x="8642350" y="1306195"/>
        <a:ext cx="5733415" cy="115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273050</xdr:colOff>
      <xdr:row>15</xdr:row>
      <xdr:rowOff>50800</xdr:rowOff>
    </xdr:from>
    <xdr:to>
      <xdr:col>11</xdr:col>
      <xdr:colOff>539750</xdr:colOff>
      <xdr:row>36</xdr:row>
      <xdr:rowOff>106680</xdr:rowOff>
    </xdr:to>
    <xdr:grpSp>
      <xdr:nvGrpSpPr>
        <xdr:cNvPr id="7" name="组合 6"/>
        <xdr:cNvGrpSpPr/>
      </xdr:nvGrpSpPr>
      <xdr:grpSpPr>
        <a:xfrm>
          <a:off x="2101850" y="2717800"/>
          <a:ext cx="5511800" cy="3789680"/>
          <a:chOff x="3300" y="4270"/>
          <a:chExt cx="8680" cy="5968"/>
        </a:xfrm>
      </xdr:grpSpPr>
      <xdr:graphicFrame>
        <xdr:nvGraphicFramePr>
          <xdr:cNvPr id="2" name="图表 1"/>
          <xdr:cNvGraphicFramePr/>
        </xdr:nvGraphicFramePr>
        <xdr:xfrm>
          <a:off x="3300" y="4270"/>
          <a:ext cx="868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6768" y="503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0780" y="5040"/>
            <a:ext cx="933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270" y="53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0730" y="51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12700</xdr:colOff>
      <xdr:row>14</xdr:row>
      <xdr:rowOff>25400</xdr:rowOff>
    </xdr:from>
    <xdr:to>
      <xdr:col>12</xdr:col>
      <xdr:colOff>279400</xdr:colOff>
      <xdr:row>35</xdr:row>
      <xdr:rowOff>81280</xdr:rowOff>
    </xdr:to>
    <xdr:grpSp>
      <xdr:nvGrpSpPr>
        <xdr:cNvPr id="7" name="组合 6"/>
        <xdr:cNvGrpSpPr/>
      </xdr:nvGrpSpPr>
      <xdr:grpSpPr>
        <a:xfrm>
          <a:off x="2451100" y="2514600"/>
          <a:ext cx="5511800" cy="3789680"/>
          <a:chOff x="3850" y="3950"/>
          <a:chExt cx="8680" cy="5968"/>
        </a:xfrm>
      </xdr:grpSpPr>
      <xdr:graphicFrame>
        <xdr:nvGraphicFramePr>
          <xdr:cNvPr id="2" name="图表 1"/>
          <xdr:cNvGraphicFramePr/>
        </xdr:nvGraphicFramePr>
        <xdr:xfrm>
          <a:off x="3850" y="3950"/>
          <a:ext cx="868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7340" y="472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1350" y="4730"/>
            <a:ext cx="933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830" y="506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1270" y="474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501650</xdr:colOff>
      <xdr:row>8</xdr:row>
      <xdr:rowOff>25400</xdr:rowOff>
    </xdr:from>
    <xdr:to>
      <xdr:col>16</xdr:col>
      <xdr:colOff>444500</xdr:colOff>
      <xdr:row>29</xdr:row>
      <xdr:rowOff>81280</xdr:rowOff>
    </xdr:to>
    <xdr:grpSp>
      <xdr:nvGrpSpPr>
        <xdr:cNvPr id="7" name="组合 6"/>
        <xdr:cNvGrpSpPr/>
      </xdr:nvGrpSpPr>
      <xdr:grpSpPr>
        <a:xfrm>
          <a:off x="5137150" y="1447800"/>
          <a:ext cx="5429250" cy="3789680"/>
          <a:chOff x="8080" y="2270"/>
          <a:chExt cx="8550" cy="5968"/>
        </a:xfrm>
      </xdr:grpSpPr>
      <xdr:graphicFrame>
        <xdr:nvGraphicFramePr>
          <xdr:cNvPr id="2" name="图表 1"/>
          <xdr:cNvGraphicFramePr/>
        </xdr:nvGraphicFramePr>
        <xdr:xfrm>
          <a:off x="8080" y="2270"/>
          <a:ext cx="855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15539" y="3040"/>
            <a:ext cx="864" cy="437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11480" y="304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11930" y="32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5430" y="32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254000</xdr:colOff>
      <xdr:row>12</xdr:row>
      <xdr:rowOff>133350</xdr:rowOff>
    </xdr:from>
    <xdr:to>
      <xdr:col>12</xdr:col>
      <xdr:colOff>520700</xdr:colOff>
      <xdr:row>34</xdr:row>
      <xdr:rowOff>11430</xdr:rowOff>
    </xdr:to>
    <xdr:grpSp>
      <xdr:nvGrpSpPr>
        <xdr:cNvPr id="7" name="组合 6"/>
        <xdr:cNvGrpSpPr/>
      </xdr:nvGrpSpPr>
      <xdr:grpSpPr>
        <a:xfrm>
          <a:off x="2692400" y="2266950"/>
          <a:ext cx="5143500" cy="3789680"/>
          <a:chOff x="4230" y="3560"/>
          <a:chExt cx="8100" cy="5968"/>
        </a:xfrm>
      </xdr:grpSpPr>
      <xdr:graphicFrame>
        <xdr:nvGraphicFramePr>
          <xdr:cNvPr id="3" name="图表 2"/>
          <xdr:cNvGraphicFramePr/>
        </xdr:nvGraphicFramePr>
        <xdr:xfrm>
          <a:off x="4230" y="3560"/>
          <a:ext cx="8100" cy="59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2" name="矩形 1"/>
          <xdr:cNvSpPr/>
        </xdr:nvSpPr>
        <xdr:spPr>
          <a:xfrm>
            <a:off x="11240" y="4260"/>
            <a:ext cx="864" cy="4413"/>
          </a:xfrm>
          <a:prstGeom prst="rect">
            <a:avLst/>
          </a:prstGeom>
          <a:solidFill>
            <a:schemeClr val="bg2">
              <a:lumMod val="75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4" name="矩形 3"/>
          <xdr:cNvSpPr/>
        </xdr:nvSpPr>
        <xdr:spPr>
          <a:xfrm>
            <a:off x="7400" y="4370"/>
            <a:ext cx="2143" cy="4373"/>
          </a:xfrm>
          <a:prstGeom prst="rect">
            <a:avLst/>
          </a:prstGeom>
          <a:solidFill>
            <a:schemeClr val="accent1">
              <a:lumMod val="60000"/>
              <a:lumOff val="40000"/>
              <a:alpha val="28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7920" y="493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National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  <xdr:sp>
        <xdr:nvSpPr>
          <xdr:cNvPr id="6" name="文本框 5"/>
          <xdr:cNvSpPr txBox="1"/>
        </xdr:nvSpPr>
        <xdr:spPr>
          <a:xfrm>
            <a:off x="11140" y="4800"/>
            <a:ext cx="1130" cy="800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Regional 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  <a:p>
            <a:pPr algn="l"/>
            <a:r>
              <a:rPr lang="en-US" altLang="zh-CN" sz="1100">
                <a:latin typeface="Times New Roman" panose="02020603050405020304" charset="0"/>
                <a:cs typeface="Times New Roman" panose="02020603050405020304" charset="0"/>
              </a:rPr>
              <a:t>outbreak</a:t>
            </a:r>
            <a:endParaRPr lang="en-US" altLang="zh-CN" sz="1100">
              <a:latin typeface="Times New Roman" panose="02020603050405020304" charset="0"/>
              <a:cs typeface="Times New Roman" panose="0202060305040502030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opLeftCell="I1" workbookViewId="0">
      <selection activeCell="O26" sqref="O26"/>
    </sheetView>
  </sheetViews>
  <sheetFormatPr defaultColWidth="8.72727272727273" defaultRowHeight="14"/>
  <sheetData>
    <row r="1" spans="1:18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s="1"/>
      <c r="M1" s="1"/>
      <c r="N1" s="1"/>
      <c r="O1" s="1"/>
      <c r="P1" s="1" t="s">
        <v>0</v>
      </c>
      <c r="Q1" s="1" t="s">
        <v>1</v>
      </c>
      <c r="R1" s="1" t="s">
        <v>2</v>
      </c>
    </row>
    <row r="2" spans="1:20">
      <c r="A2" s="1"/>
      <c r="B2" s="1"/>
      <c r="C2" s="1"/>
      <c r="D2" s="1"/>
      <c r="G2" s="1"/>
      <c r="H2" s="1" t="s">
        <v>3</v>
      </c>
      <c r="I2" s="3">
        <v>0.0541455160744501</v>
      </c>
      <c r="J2" s="1">
        <v>1182</v>
      </c>
      <c r="K2" s="1">
        <v>64</v>
      </c>
      <c r="L2" s="1"/>
      <c r="M2" s="1"/>
      <c r="N2" s="3"/>
      <c r="O2" s="1" t="s">
        <v>3</v>
      </c>
      <c r="P2" s="3">
        <f>T2/Q2</f>
        <v>0.0541455160744501</v>
      </c>
      <c r="Q2" s="1">
        <f>S2+T2</f>
        <v>1182</v>
      </c>
      <c r="R2" s="1"/>
      <c r="S2" s="1">
        <v>1118</v>
      </c>
      <c r="T2" s="1">
        <v>64</v>
      </c>
    </row>
    <row r="3" spans="1:20">
      <c r="A3" s="1"/>
      <c r="B3" s="1"/>
      <c r="C3" s="1"/>
      <c r="D3" s="1"/>
      <c r="G3" s="1"/>
      <c r="H3" s="1" t="s">
        <v>4</v>
      </c>
      <c r="I3" s="3">
        <v>0.0467445742904841</v>
      </c>
      <c r="J3" s="1">
        <v>599</v>
      </c>
      <c r="K3" s="1">
        <v>28</v>
      </c>
      <c r="L3" s="1"/>
      <c r="M3" s="1"/>
      <c r="N3" s="3"/>
      <c r="O3" s="1" t="s">
        <v>4</v>
      </c>
      <c r="P3" s="3">
        <f>T3/Q3</f>
        <v>0.0467445742904841</v>
      </c>
      <c r="Q3" s="1">
        <f>S3+T3</f>
        <v>599</v>
      </c>
      <c r="R3" s="1"/>
      <c r="S3" s="1">
        <v>571</v>
      </c>
      <c r="T3" s="1">
        <v>28</v>
      </c>
    </row>
    <row r="4" spans="1:20">
      <c r="A4" s="1"/>
      <c r="B4" s="1"/>
      <c r="C4" s="1"/>
      <c r="D4" s="1"/>
      <c r="G4" s="1"/>
      <c r="H4" s="1" t="s">
        <v>5</v>
      </c>
      <c r="I4" s="3">
        <v>0.0654761904761905</v>
      </c>
      <c r="J4" s="1">
        <v>504</v>
      </c>
      <c r="K4" s="1">
        <v>33</v>
      </c>
      <c r="L4" s="1"/>
      <c r="M4" s="1"/>
      <c r="N4" s="3"/>
      <c r="O4" s="1" t="s">
        <v>5</v>
      </c>
      <c r="P4" s="3">
        <f>T4/Q4</f>
        <v>0.0654761904761905</v>
      </c>
      <c r="Q4" s="1">
        <f>S4+T4</f>
        <v>504</v>
      </c>
      <c r="R4" s="1"/>
      <c r="S4" s="1">
        <v>471</v>
      </c>
      <c r="T4" s="1">
        <v>33</v>
      </c>
    </row>
    <row r="5" spans="1:20">
      <c r="A5" s="1"/>
      <c r="B5" s="1"/>
      <c r="C5" s="1"/>
      <c r="D5" s="1"/>
      <c r="G5" s="1"/>
      <c r="H5" s="1" t="s">
        <v>6</v>
      </c>
      <c r="I5" s="3">
        <v>0.0379746835443038</v>
      </c>
      <c r="J5" s="1">
        <v>79</v>
      </c>
      <c r="K5" s="1">
        <v>3</v>
      </c>
      <c r="L5" s="1"/>
      <c r="M5" s="1"/>
      <c r="N5" s="3"/>
      <c r="O5" s="1" t="s">
        <v>6</v>
      </c>
      <c r="P5" s="3">
        <f>T5/Q5</f>
        <v>0.0379746835443038</v>
      </c>
      <c r="Q5" s="1">
        <f>S5+T5</f>
        <v>79</v>
      </c>
      <c r="R5" s="1"/>
      <c r="S5" s="1">
        <v>76</v>
      </c>
      <c r="T5" s="1">
        <v>3</v>
      </c>
    </row>
    <row r="54" spans="16:16">
      <c r="P54" t="s">
        <v>7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Q29" sqref="Q29"/>
    </sheetView>
  </sheetViews>
  <sheetFormatPr defaultColWidth="8.72727272727273" defaultRowHeight="14" outlineLevelCol="4"/>
  <cols>
    <col min="5" max="5" width="14"/>
  </cols>
  <sheetData>
    <row r="1" spans="1:4">
      <c r="A1" s="1" t="s">
        <v>8</v>
      </c>
      <c r="B1" s="1" t="s">
        <v>9</v>
      </c>
      <c r="C1" s="1">
        <v>2020</v>
      </c>
      <c r="D1" s="1"/>
    </row>
    <row r="2" spans="1:5">
      <c r="A2" s="1" t="s">
        <v>10</v>
      </c>
      <c r="B2">
        <v>133.2666</v>
      </c>
      <c r="C2">
        <v>160.355</v>
      </c>
      <c r="D2">
        <v>133.2666</v>
      </c>
      <c r="E2">
        <f>(C2-B2)/B2</f>
        <v>0.203264733999367</v>
      </c>
    </row>
    <row r="3" spans="1:5">
      <c r="A3" s="1"/>
      <c r="B3">
        <v>131.8404</v>
      </c>
      <c r="C3">
        <v>147.8716</v>
      </c>
      <c r="D3">
        <v>131.8404</v>
      </c>
      <c r="E3">
        <f t="shared" ref="E3:E13" si="0">(C3-B3)/B3</f>
        <v>0.121595504868007</v>
      </c>
    </row>
    <row r="4" spans="1:5">
      <c r="A4" s="1"/>
      <c r="B4">
        <v>129.6402</v>
      </c>
      <c r="C4">
        <v>148.3919</v>
      </c>
      <c r="D4">
        <v>129.6402</v>
      </c>
      <c r="E4">
        <f t="shared" si="0"/>
        <v>0.144644176729132</v>
      </c>
    </row>
    <row r="5" spans="1:5">
      <c r="A5" s="1"/>
      <c r="B5">
        <v>130.2087</v>
      </c>
      <c r="C5">
        <v>143.1844</v>
      </c>
      <c r="D5">
        <v>130.2087</v>
      </c>
      <c r="E5">
        <f t="shared" si="0"/>
        <v>0.0996530953768836</v>
      </c>
    </row>
    <row r="6" spans="1:5">
      <c r="A6" s="1" t="s">
        <v>11</v>
      </c>
      <c r="B6">
        <v>124.3185</v>
      </c>
      <c r="C6">
        <v>131.2746</v>
      </c>
      <c r="D6">
        <v>124.3185</v>
      </c>
      <c r="E6">
        <f t="shared" si="0"/>
        <v>0.0559538604471578</v>
      </c>
    </row>
    <row r="7" spans="1:5">
      <c r="A7" s="1" t="s">
        <v>12</v>
      </c>
      <c r="B7">
        <v>115.7507</v>
      </c>
      <c r="C7">
        <v>87.87247</v>
      </c>
      <c r="D7">
        <v>115.7507</v>
      </c>
      <c r="E7" s="2">
        <f t="shared" si="0"/>
        <v>-0.240847182781616</v>
      </c>
    </row>
    <row r="8" spans="1:5">
      <c r="A8" s="1" t="s">
        <v>13</v>
      </c>
      <c r="B8">
        <v>137.6154</v>
      </c>
      <c r="C8">
        <v>144.1653</v>
      </c>
      <c r="D8">
        <v>137.6154</v>
      </c>
      <c r="E8">
        <f t="shared" si="0"/>
        <v>0.0475956905985813</v>
      </c>
    </row>
    <row r="9" spans="1:5">
      <c r="A9" s="1" t="s">
        <v>14</v>
      </c>
      <c r="B9">
        <v>142.1484</v>
      </c>
      <c r="C9">
        <v>152.5509</v>
      </c>
      <c r="D9">
        <v>142.1484</v>
      </c>
      <c r="E9">
        <f t="shared" si="0"/>
        <v>0.0731805634111956</v>
      </c>
    </row>
    <row r="10" spans="1:5">
      <c r="A10" s="1"/>
      <c r="B10">
        <v>156.4964</v>
      </c>
      <c r="C10">
        <v>176.9108</v>
      </c>
      <c r="D10">
        <v>156.4964</v>
      </c>
      <c r="E10">
        <f t="shared" si="0"/>
        <v>0.130446451164372</v>
      </c>
    </row>
    <row r="11" spans="1:5">
      <c r="A11" s="1"/>
      <c r="B11">
        <v>161.9144</v>
      </c>
      <c r="C11">
        <v>180.5776</v>
      </c>
      <c r="D11">
        <v>161.9144</v>
      </c>
      <c r="E11">
        <f t="shared" si="0"/>
        <v>0.115265844174453</v>
      </c>
    </row>
    <row r="12" spans="1:5">
      <c r="A12" s="1" t="s">
        <v>15</v>
      </c>
      <c r="B12">
        <v>172.6452</v>
      </c>
      <c r="C12">
        <v>184.8731</v>
      </c>
      <c r="D12">
        <v>172.6452</v>
      </c>
      <c r="E12">
        <f t="shared" si="0"/>
        <v>0.07082675915693</v>
      </c>
    </row>
    <row r="13" spans="1:5">
      <c r="A13" s="1" t="s">
        <v>16</v>
      </c>
      <c r="B13">
        <v>173.3519</v>
      </c>
      <c r="C13">
        <v>134.6473</v>
      </c>
      <c r="D13">
        <v>173.3519</v>
      </c>
      <c r="E13" s="2">
        <f t="shared" si="0"/>
        <v>-0.223271853380321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N20" sqref="N20"/>
    </sheetView>
  </sheetViews>
  <sheetFormatPr defaultColWidth="8.72727272727273" defaultRowHeight="14" outlineLevelCol="4"/>
  <cols>
    <col min="5" max="5" width="14"/>
  </cols>
  <sheetData>
    <row r="1" spans="1:4">
      <c r="A1" s="1" t="s">
        <v>8</v>
      </c>
      <c r="B1" s="1" t="s">
        <v>9</v>
      </c>
      <c r="C1" s="1">
        <v>2020</v>
      </c>
      <c r="D1" s="1"/>
    </row>
    <row r="2" spans="1:5">
      <c r="A2" s="1" t="s">
        <v>10</v>
      </c>
      <c r="B2">
        <v>136.4272</v>
      </c>
      <c r="C2">
        <v>174.0217</v>
      </c>
      <c r="D2">
        <v>136.4272</v>
      </c>
      <c r="E2">
        <f>(C2-B2)/B2</f>
        <v>0.275564550177677</v>
      </c>
    </row>
    <row r="3" spans="1:5">
      <c r="A3" s="1"/>
      <c r="B3">
        <v>124.8023</v>
      </c>
      <c r="C3">
        <v>159.8777</v>
      </c>
      <c r="D3">
        <v>124.8023</v>
      </c>
      <c r="E3">
        <f t="shared" ref="E3:E13" si="0">(C3-B3)/B3</f>
        <v>0.281047705050308</v>
      </c>
    </row>
    <row r="4" spans="1:5">
      <c r="A4" s="1"/>
      <c r="B4">
        <v>117.4416</v>
      </c>
      <c r="C4">
        <v>150.9365</v>
      </c>
      <c r="D4">
        <v>117.4416</v>
      </c>
      <c r="E4">
        <f t="shared" si="0"/>
        <v>0.285204731543167</v>
      </c>
    </row>
    <row r="5" spans="1:5">
      <c r="A5" s="1"/>
      <c r="B5">
        <v>119.5185</v>
      </c>
      <c r="C5">
        <v>145.1953</v>
      </c>
      <c r="D5">
        <v>119.5185</v>
      </c>
      <c r="E5">
        <f t="shared" si="0"/>
        <v>0.214835360216201</v>
      </c>
    </row>
    <row r="6" spans="1:5">
      <c r="A6" s="1" t="s">
        <v>11</v>
      </c>
      <c r="B6">
        <v>114.3796</v>
      </c>
      <c r="C6">
        <v>130.8139</v>
      </c>
      <c r="D6">
        <v>114.3796</v>
      </c>
      <c r="E6">
        <f t="shared" si="0"/>
        <v>0.143682090162931</v>
      </c>
    </row>
    <row r="7" spans="1:5">
      <c r="A7" s="1" t="s">
        <v>12</v>
      </c>
      <c r="B7">
        <v>106.9639</v>
      </c>
      <c r="C7">
        <v>68.73643</v>
      </c>
      <c r="D7">
        <v>106.9639</v>
      </c>
      <c r="E7" s="2">
        <f t="shared" si="0"/>
        <v>-0.357386651010294</v>
      </c>
    </row>
    <row r="8" spans="1:5">
      <c r="A8" s="1" t="s">
        <v>13</v>
      </c>
      <c r="B8">
        <v>131.0865</v>
      </c>
      <c r="C8">
        <v>136.7975</v>
      </c>
      <c r="D8">
        <v>131.0865</v>
      </c>
      <c r="E8">
        <f t="shared" si="0"/>
        <v>0.0435666525538481</v>
      </c>
    </row>
    <row r="9" spans="1:5">
      <c r="A9" s="1" t="s">
        <v>14</v>
      </c>
      <c r="B9">
        <v>143.4862</v>
      </c>
      <c r="C9">
        <v>163.5772</v>
      </c>
      <c r="D9">
        <v>143.4862</v>
      </c>
      <c r="E9">
        <f t="shared" si="0"/>
        <v>0.140020434020833</v>
      </c>
    </row>
    <row r="10" spans="1:5">
      <c r="A10" s="1"/>
      <c r="B10">
        <v>164.6475</v>
      </c>
      <c r="C10">
        <v>199.031</v>
      </c>
      <c r="D10">
        <v>164.6475</v>
      </c>
      <c r="E10">
        <f t="shared" si="0"/>
        <v>0.208830987412502</v>
      </c>
    </row>
    <row r="11" spans="1:5">
      <c r="A11" s="1"/>
      <c r="B11">
        <v>169.6581</v>
      </c>
      <c r="C11">
        <v>196.8281</v>
      </c>
      <c r="D11">
        <v>169.6581</v>
      </c>
      <c r="E11">
        <f t="shared" si="0"/>
        <v>0.160145610495461</v>
      </c>
    </row>
    <row r="12" spans="1:5">
      <c r="A12" s="1" t="s">
        <v>15</v>
      </c>
      <c r="B12">
        <v>177.8691</v>
      </c>
      <c r="C12">
        <v>200.8803</v>
      </c>
      <c r="D12">
        <v>177.8691</v>
      </c>
      <c r="E12">
        <f t="shared" si="0"/>
        <v>0.129371543455271</v>
      </c>
    </row>
    <row r="13" spans="1:5">
      <c r="A13" s="1" t="s">
        <v>16</v>
      </c>
      <c r="B13">
        <v>179.8317</v>
      </c>
      <c r="C13">
        <v>131.6688</v>
      </c>
      <c r="D13">
        <v>179.8317</v>
      </c>
      <c r="E13">
        <f t="shared" si="0"/>
        <v>-0.267822080311758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M32" sqref="M32"/>
    </sheetView>
  </sheetViews>
  <sheetFormatPr defaultColWidth="8.72727272727273" defaultRowHeight="14" outlineLevelCol="4"/>
  <cols>
    <col min="5" max="5" width="14"/>
  </cols>
  <sheetData>
    <row r="1" spans="1:4">
      <c r="A1" s="1" t="s">
        <v>8</v>
      </c>
      <c r="B1" s="1" t="s">
        <v>9</v>
      </c>
      <c r="C1" s="1">
        <v>2020</v>
      </c>
      <c r="D1" s="1"/>
    </row>
    <row r="2" spans="1:5">
      <c r="A2" s="1" t="s">
        <v>10</v>
      </c>
      <c r="B2">
        <v>132.0019</v>
      </c>
      <c r="C2">
        <v>154.6795</v>
      </c>
      <c r="D2">
        <v>132.0019</v>
      </c>
      <c r="E2">
        <f>(C2-B2)/B2</f>
        <v>0.171797527156806</v>
      </c>
    </row>
    <row r="3" spans="1:5">
      <c r="A3" s="1"/>
      <c r="B3">
        <v>144.9421</v>
      </c>
      <c r="C3">
        <v>149.4916</v>
      </c>
      <c r="D3">
        <v>144.9421</v>
      </c>
      <c r="E3">
        <f t="shared" ref="E3:E13" si="0">(C3-B3)/B3</f>
        <v>0.031388395780108</v>
      </c>
    </row>
    <row r="4" spans="1:5">
      <c r="A4" s="1"/>
      <c r="B4">
        <v>150.3696</v>
      </c>
      <c r="C4">
        <v>159.5317</v>
      </c>
      <c r="D4">
        <v>150.3696</v>
      </c>
      <c r="E4">
        <f t="shared" si="0"/>
        <v>0.0609305338313064</v>
      </c>
    </row>
    <row r="5" spans="1:5">
      <c r="A5" s="1"/>
      <c r="B5">
        <v>150.0593</v>
      </c>
      <c r="C5">
        <v>155.3729</v>
      </c>
      <c r="D5">
        <v>150.0593</v>
      </c>
      <c r="E5">
        <f t="shared" si="0"/>
        <v>0.0354100012461739</v>
      </c>
    </row>
    <row r="6" spans="1:5">
      <c r="A6" s="1" t="s">
        <v>11</v>
      </c>
      <c r="B6">
        <v>142.3593</v>
      </c>
      <c r="C6">
        <v>145.9361</v>
      </c>
      <c r="D6">
        <v>142.3593</v>
      </c>
      <c r="E6">
        <f t="shared" si="0"/>
        <v>0.0251251586654333</v>
      </c>
    </row>
    <row r="7" spans="1:5">
      <c r="A7" s="1" t="s">
        <v>12</v>
      </c>
      <c r="B7">
        <v>134.3514</v>
      </c>
      <c r="C7">
        <v>115.4689</v>
      </c>
      <c r="D7">
        <v>134.3514</v>
      </c>
      <c r="E7">
        <f t="shared" si="0"/>
        <v>-0.140545613964574</v>
      </c>
    </row>
    <row r="8" spans="1:5">
      <c r="A8" s="1" t="s">
        <v>13</v>
      </c>
      <c r="B8">
        <v>155.1923</v>
      </c>
      <c r="C8">
        <v>166.9331</v>
      </c>
      <c r="D8">
        <v>155.1923</v>
      </c>
      <c r="E8">
        <f t="shared" si="0"/>
        <v>0.0756532379505943</v>
      </c>
    </row>
    <row r="9" spans="1:5">
      <c r="A9" s="1" t="s">
        <v>14</v>
      </c>
      <c r="B9">
        <v>150.3504</v>
      </c>
      <c r="C9">
        <v>154.9698</v>
      </c>
      <c r="D9">
        <v>150.3504</v>
      </c>
      <c r="E9">
        <f t="shared" si="0"/>
        <v>0.0307242282029179</v>
      </c>
    </row>
    <row r="10" spans="1:5">
      <c r="A10" s="1"/>
      <c r="B10">
        <v>157.4704</v>
      </c>
      <c r="C10">
        <v>169.6869</v>
      </c>
      <c r="D10">
        <v>157.4704</v>
      </c>
      <c r="E10">
        <f t="shared" si="0"/>
        <v>0.0775796594153568</v>
      </c>
    </row>
    <row r="11" spans="1:5">
      <c r="A11" s="1"/>
      <c r="B11">
        <v>161.0189</v>
      </c>
      <c r="C11">
        <v>179.7184</v>
      </c>
      <c r="D11">
        <v>161.0189</v>
      </c>
      <c r="E11">
        <f t="shared" si="0"/>
        <v>0.116132329807246</v>
      </c>
    </row>
    <row r="12" spans="1:5">
      <c r="A12" s="1" t="s">
        <v>15</v>
      </c>
      <c r="B12">
        <v>171.3929</v>
      </c>
      <c r="C12">
        <v>181.0102</v>
      </c>
      <c r="D12">
        <v>171.3929</v>
      </c>
      <c r="E12">
        <f t="shared" si="0"/>
        <v>0.0561125927620106</v>
      </c>
    </row>
    <row r="13" spans="1:5">
      <c r="A13" s="1" t="s">
        <v>16</v>
      </c>
      <c r="B13">
        <v>171.9551</v>
      </c>
      <c r="C13">
        <v>144.5486</v>
      </c>
      <c r="D13">
        <v>171.9551</v>
      </c>
      <c r="E13" s="2">
        <f t="shared" si="0"/>
        <v>-0.159381722321699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O20" sqref="O20"/>
    </sheetView>
  </sheetViews>
  <sheetFormatPr defaultColWidth="8.72727272727273" defaultRowHeight="14"/>
  <sheetData>
    <row r="1" spans="1:9">
      <c r="A1" s="1" t="s">
        <v>8</v>
      </c>
      <c r="B1" s="1" t="s">
        <v>9</v>
      </c>
      <c r="C1" s="1">
        <v>2020</v>
      </c>
      <c r="D1" s="1"/>
      <c r="F1" t="s">
        <v>17</v>
      </c>
      <c r="G1" t="s">
        <v>17</v>
      </c>
      <c r="H1" t="s">
        <v>17</v>
      </c>
      <c r="I1" t="s">
        <v>17</v>
      </c>
    </row>
    <row r="2" spans="1:9">
      <c r="A2" s="1" t="s">
        <v>10</v>
      </c>
      <c r="B2">
        <v>113.5135</v>
      </c>
      <c r="C2">
        <v>121.8511</v>
      </c>
      <c r="D2">
        <v>113.5135</v>
      </c>
      <c r="F2">
        <v>113.5135</v>
      </c>
      <c r="G2">
        <v>76.4728</v>
      </c>
      <c r="H2">
        <v>121.8511</v>
      </c>
      <c r="I2">
        <v>71.08572</v>
      </c>
    </row>
    <row r="3" spans="1:9">
      <c r="A3" s="1"/>
      <c r="B3">
        <v>88.82564</v>
      </c>
      <c r="C3">
        <v>86.42958</v>
      </c>
      <c r="D3">
        <v>88.82564</v>
      </c>
      <c r="F3">
        <v>88.82564</v>
      </c>
      <c r="G3">
        <v>56.40574</v>
      </c>
      <c r="H3">
        <v>86.42958</v>
      </c>
      <c r="I3">
        <v>58.75</v>
      </c>
    </row>
    <row r="4" spans="1:9">
      <c r="A4" s="1"/>
      <c r="B4">
        <v>73.42365</v>
      </c>
      <c r="C4">
        <v>89.74648</v>
      </c>
      <c r="D4">
        <v>73.42365</v>
      </c>
      <c r="F4">
        <v>73.42365</v>
      </c>
      <c r="G4">
        <v>69.67323</v>
      </c>
      <c r="H4">
        <v>89.74648</v>
      </c>
      <c r="I4">
        <v>80.96429</v>
      </c>
    </row>
    <row r="5" spans="1:9">
      <c r="A5" s="1"/>
      <c r="B5">
        <v>74.13537</v>
      </c>
      <c r="C5">
        <v>81.85714</v>
      </c>
      <c r="D5">
        <v>74.13537</v>
      </c>
      <c r="F5">
        <v>74.13537</v>
      </c>
      <c r="G5">
        <v>80.90943</v>
      </c>
      <c r="H5">
        <v>81.85714</v>
      </c>
      <c r="I5">
        <v>91.2</v>
      </c>
    </row>
    <row r="6" spans="1:9">
      <c r="A6" s="1" t="s">
        <v>11</v>
      </c>
      <c r="B6">
        <v>76.4728</v>
      </c>
      <c r="C6">
        <v>71.08572</v>
      </c>
      <c r="D6">
        <v>76.4728</v>
      </c>
      <c r="G6">
        <v>93.56604</v>
      </c>
      <c r="I6">
        <v>105.65</v>
      </c>
    </row>
    <row r="7" spans="1:9">
      <c r="A7" s="1" t="s">
        <v>12</v>
      </c>
      <c r="B7">
        <v>56.40574</v>
      </c>
      <c r="C7">
        <v>58.75</v>
      </c>
      <c r="D7">
        <v>56.40574</v>
      </c>
      <c r="G7">
        <v>113.5639</v>
      </c>
      <c r="I7">
        <v>109.9286</v>
      </c>
    </row>
    <row r="8" spans="1:9">
      <c r="A8" s="1" t="s">
        <v>13</v>
      </c>
      <c r="B8">
        <v>69.67323</v>
      </c>
      <c r="C8">
        <v>80.96429</v>
      </c>
      <c r="D8">
        <v>69.67323</v>
      </c>
      <c r="G8">
        <v>144.209</v>
      </c>
      <c r="I8">
        <v>128.4929</v>
      </c>
    </row>
    <row r="9" spans="1:9">
      <c r="A9" s="1" t="s">
        <v>14</v>
      </c>
      <c r="B9">
        <v>80.90943</v>
      </c>
      <c r="C9">
        <v>91.2</v>
      </c>
      <c r="D9">
        <v>80.90943</v>
      </c>
      <c r="G9">
        <v>136.8996</v>
      </c>
      <c r="I9">
        <v>106.6214</v>
      </c>
    </row>
    <row r="10" spans="1:4">
      <c r="A10" s="1"/>
      <c r="B10">
        <v>93.56604</v>
      </c>
      <c r="C10">
        <v>105.65</v>
      </c>
      <c r="D10">
        <v>93.56604</v>
      </c>
    </row>
    <row r="11" spans="1:4">
      <c r="A11" s="1"/>
      <c r="B11">
        <v>113.5639</v>
      </c>
      <c r="C11">
        <v>109.9286</v>
      </c>
      <c r="D11">
        <v>113.5639</v>
      </c>
    </row>
    <row r="12" spans="1:4">
      <c r="A12" s="1" t="s">
        <v>15</v>
      </c>
      <c r="B12">
        <v>144.209</v>
      </c>
      <c r="C12">
        <v>128.4929</v>
      </c>
      <c r="D12">
        <v>144.209</v>
      </c>
    </row>
    <row r="13" spans="1:4">
      <c r="A13" s="1" t="s">
        <v>16</v>
      </c>
      <c r="B13">
        <v>136.8996</v>
      </c>
      <c r="C13">
        <v>106.6214</v>
      </c>
      <c r="D13">
        <v>136.8996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returm</vt:lpstr>
      <vt:lpstr>all</vt:lpstr>
      <vt:lpstr>com</vt:lpstr>
      <vt:lpstr>ind</vt:lpstr>
      <vt:lpstr>agr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shihan</dc:creator>
  <cp:lastModifiedBy>故乡的云</cp:lastModifiedBy>
  <dcterms:created xsi:type="dcterms:W3CDTF">2022-10-26T14:07:00Z</dcterms:created>
  <dcterms:modified xsi:type="dcterms:W3CDTF">2022-10-31T08:16:52Z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