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0" windowWidth="14805" windowHeight="7755" tabRatio="663" activeTab="16"/>
  </bookViews>
  <sheets>
    <sheet name="Target" sheetId="14" r:id="rId1"/>
    <sheet name="Plan2018" sheetId="19" r:id="rId2"/>
    <sheet name="2018Do" sheetId="47" r:id="rId3"/>
    <sheet name="Plan2017" sheetId="12" state="hidden" r:id="rId4"/>
    <sheet name="情緒記錄表2017" sheetId="1" state="hidden" r:id="rId5"/>
    <sheet name="HRT" sheetId="8" state="hidden" r:id="rId6"/>
    <sheet name="emotion2018" sheetId="23" r:id="rId7"/>
    <sheet name="向xx學習" sheetId="52" r:id="rId8"/>
    <sheet name="課表" sheetId="24" r:id="rId9"/>
    <sheet name="犯錯FIX指南" sheetId="30" r:id="rId10"/>
    <sheet name="拍手" sheetId="38" r:id="rId11"/>
    <sheet name="預算" sheetId="43" r:id="rId12"/>
    <sheet name="emotion" sheetId="50" r:id="rId13"/>
    <sheet name="工作表1" sheetId="51" r:id="rId14"/>
    <sheet name="工作表2" sheetId="53" r:id="rId15"/>
    <sheet name="工作表3" sheetId="54" r:id="rId16"/>
    <sheet name="工作表4" sheetId="55" r:id="rId17"/>
  </sheets>
  <definedNames>
    <definedName name="_xlnm._FilterDatabase" localSheetId="6" hidden="1">emotion2018!$A$1:$D$290</definedName>
    <definedName name="_xlnm._FilterDatabase" localSheetId="4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M10" i="43" l="1"/>
  <c r="L11" i="43"/>
  <c r="M12" i="43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<sst xmlns="http://schemas.openxmlformats.org/spreadsheetml/2006/main" count="1810" uniqueCount="1479">
  <si>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</si>
  <si>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</si>
  <si>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</si>
  <si>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</si>
  <si>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</si>
  <si>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</si>
  <si>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</si>
  <si>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</si>
  <si>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</si>
  <si>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</si>
  <si>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</si>
  <si>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</si>
  <si>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</si>
  <si>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</si>
  <si>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</si>
  <si>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</si>
  <si>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</si>
  <si>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</si>
  <si>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</si>
  <si>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</si>
  <si>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</si>
  <si>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</si>
  <si>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</si>
  <si>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</si>
  <si>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</si>
  <si>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</si>
  <si>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</si>
  <si>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</si>
  <si>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</si>
  <si>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</si>
  <si>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</si>
  <si>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</si>
  <si>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</si>
  <si>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</si>
  <si>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</si>
  <si>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</si>
  <si>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</si>
  <si>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</si>
  <si>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</si>
  <si>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</si>
  <si>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</si>
  <si>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</si>
  <si>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</si>
  <si>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</si>
  <si>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</si>
  <si>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</si>
  <si>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</si>
  <si>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</si>
  <si>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</si>
  <si>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</si>
  <si>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</si>
  <si>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</si>
  <si>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</si>
  <si>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</si>
  <si>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</si>
  <si>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</si>
  <si>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</si>
  <si>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</si>
  <si>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</si>
  <si>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</si>
  <si>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</si>
  <si>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</si>
  <si>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</si>
  <si>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</si>
  <si>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</si>
  <si>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</si>
  <si>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</si>
  <si>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</si>
  <si>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</si>
  <si>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</si>
  <si>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</si>
  <si>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</si>
  <si>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</si>
  <si>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</si>
  <si>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</si>
  <si>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</si>
  <si>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</si>
  <si>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</si>
  <si>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</si>
  <si>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</si>
  <si>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</si>
  <si>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</si>
  <si>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</si>
  <si>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</si>
  <si>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</si>
  <si>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</si>
  <si>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</si>
  <si>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</si>
  <si>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</si>
  <si>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</si>
  <si>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</si>
  <si>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</si>
  <si>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</si>
  <si>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</si>
  <si>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</si>
  <si>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</si>
  <si>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</si>
  <si>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</si>
  <si>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</si>
  <si>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</si>
  <si>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</si>
  <si>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</si>
  <si>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</si>
  <si>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</si>
  <si>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</si>
  <si>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</si>
  <si>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</si>
  <si>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</si>
  <si>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</si>
  <si>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</si>
  <si>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</si>
  <si>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</si>
  <si>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</si>
  <si>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</si>
  <si>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</si>
  <si>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</si>
  <si>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</si>
  <si>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</si>
  <si>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</si>
  <si>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</si>
  <si>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</si>
  <si>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</si>
  <si>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</si>
  <si>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</si>
  <si>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</si>
  <si>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</si>
  <si>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</si>
  <si>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</si>
  <si>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</si>
  <si>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</si>
  <si>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</si>
  <si>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</si>
  <si>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</si>
  <si>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</si>
  <si>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</si>
  <si>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</si>
  <si>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</si>
  <si>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</si>
  <si>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</si>
  <si>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</si>
  <si>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</si>
  <si>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</si>
  <si>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</si>
  <si>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</si>
  <si>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</si>
  <si>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</si>
  <si>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</si>
  <si>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</si>
  <si>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</si>
  <si>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</si>
  <si>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</si>
  <si>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</si>
  <si>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</si>
  <si>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</si>
  <si>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</si>
  <si>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</si>
  <si>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</si>
  <si>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</si>
  <si>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</si>
  <si>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</si>
  <si>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</si>
  <si>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</si>
  <si>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</si>
  <si>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</si>
  <si>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</si>
  <si>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</si>
  <si>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</si>
  <si>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</si>
  <si>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</si>
  <si>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</si>
  <si>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</si>
  <si>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</si>
  <si>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</si>
  <si>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</si>
  <si>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</si>
  <si>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</si>
  <si>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</si>
  <si>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</si>
  <si>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</si>
  <si>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</si>
  <si>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</si>
  <si>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</si>
  <si>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</si>
  <si>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</si>
  <si>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</si>
  <si>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</si>
  <si>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</si>
  <si>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</si>
  <si>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</si>
  <si>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</si>
  <si>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</si>
  <si>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</si>
  <si>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</si>
  <si>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</si>
  <si>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</si>
  <si>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</si>
  <si>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</si>
  <si>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</si>
  <si>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</si>
  <si>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</si>
  <si>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</si>
  <si>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</si>
  <si>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</si>
  <si>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</si>
  <si>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</si>
  <si>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</si>
  <si>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</si>
  <si>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</si>
  <si>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</si>
  <si>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</si>
  <si>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</si>
  <si>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</si>
  <si>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</si>
  <si>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</si>
  <si>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</si>
  <si>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</si>
  <si>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</si>
  <si>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</si>
  <si>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</si>
  <si>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</si>
  <si>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</si>
  <si>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</si>
  <si>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</si>
  <si>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</si>
  <si>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</si>
  <si>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</si>
  <si>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</si>
  <si>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</si>
  <si>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</si>
  <si>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</si>
  <si>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</si>
  <si>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</si>
  <si>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</si>
  <si>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</si>
  <si>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</si>
  <si>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</si>
  <si>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</si>
  <si>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</si>
  <si>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</si>
  <si>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</si>
  <si>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</si>
  <si>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</si>
  <si>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</si>
  <si>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</si>
  <si>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</si>
  <si>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</si>
  <si>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</si>
  <si>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</si>
  <si>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</si>
  <si>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</si>
  <si>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</si>
  <si>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</si>
  <si>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</si>
  <si>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</si>
  <si>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</si>
  <si>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</si>
  <si>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</si>
  <si>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</si>
  <si>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</si>
  <si>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</si>
  <si>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</si>
  <si>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</si>
  <si>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</si>
  <si>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</si>
  <si>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</si>
  <si>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</si>
  <si>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</si>
  <si>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</si>
  <si>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</si>
  <si>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</si>
  <si>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</si>
  <si>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</si>
  <si>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</si>
  <si>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</si>
  <si>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</si>
  <si>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</si>
  <si>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</si>
  <si>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</si>
  <si>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</si>
  <si>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</si>
  <si>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</si>
  <si>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</si>
  <si>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</si>
  <si>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</si>
  <si>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</si>
  <si>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</si>
  <si>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</si>
  <si>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</si>
  <si>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</si>
  <si>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</si>
  <si>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</si>
  <si>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</si>
  <si>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</si>
  <si>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</si>
  <si>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</si>
  <si>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</si>
  <si>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</si>
  <si>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</si>
  <si>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</si>
  <si>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</si>
  <si>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</si>
  <si>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</si>
  <si>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</si>
  <si>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</si>
  <si>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</si>
  <si>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</si>
  <si>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</si>
  <si>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</si>
  <si>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</si>
  <si>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</si>
  <si>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</si>
  <si>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</si>
  <si>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</si>
  <si>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</si>
  <si>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</si>
  <si>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</si>
  <si>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</si>
  <si>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</si>
  <si>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</si>
  <si>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</si>
  <si>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</si>
  <si>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</si>
  <si>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</si>
  <si>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</si>
  <si>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</si>
  <si>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</si>
  <si>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</si>
  <si>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</si>
  <si>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</si>
  <si>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</si>
  <si>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</si>
  <si>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</si>
  <si>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</si>
  <si>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</si>
  <si>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</si>
  <si>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</si>
  <si>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</si>
  <si>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</si>
  <si>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</si>
  <si>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</si>
  <si>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</si>
  <si>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</si>
  <si>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</si>
  <si>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</si>
  <si>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</si>
  <si>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</si>
  <si>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</si>
  <si>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</si>
  <si>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</si>
  <si>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</si>
  <si>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</si>
  <si>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</si>
  <si>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</si>
  <si>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</si>
  <si>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</si>
  <si>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</si>
  <si>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</si>
  <si>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去山上嚮訓</t>
    <phoneticPr fontId="2" type="noConversion"/>
  </si>
  <si>
    <t>抬頭蛙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</si>
  <si>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</si>
  <si>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</si>
  <si>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</si>
  <si>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</si>
  <si>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</si>
  <si>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</si>
  <si>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</si>
  <si>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</si>
  <si>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</si>
  <si>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</si>
  <si>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</si>
  <si>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</si>
  <si>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</si>
  <si>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</si>
  <si>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</si>
  <si>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</si>
  <si>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</si>
  <si>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</si>
  <si>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</si>
  <si>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</si>
  <si>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</si>
  <si>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</si>
  <si>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</si>
  <si>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</si>
  <si>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</si>
  <si>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</si>
  <si>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</si>
  <si>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</si>
  <si>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</si>
  <si>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</si>
  <si>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</si>
  <si>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</si>
  <si>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</si>
  <si>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</si>
  <si>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</si>
  <si>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</si>
  <si>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</si>
  <si>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</si>
  <si>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</si>
  <si>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</si>
  <si>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</si>
  <si>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</si>
  <si>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</si>
  <si>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</si>
  <si>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</si>
  <si>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</si>
  <si>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</si>
  <si>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</si>
  <si>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</si>
  <si>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</si>
  <si>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</si>
  <si>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</si>
  <si>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</si>
  <si>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</si>
  <si>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</si>
  <si>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</si>
  <si>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</si>
  <si>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</si>
  <si>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</si>
  <si>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</si>
  <si>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</si>
  <si>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</si>
  <si>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</si>
  <si>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</si>
  <si>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</si>
  <si>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</si>
  <si>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</si>
  <si>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</si>
  <si>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</si>
  <si>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</si>
  <si>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</si>
  <si>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</si>
  <si>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</si>
  <si>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</si>
  <si>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</si>
  <si>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</si>
  <si>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</si>
  <si>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</si>
  <si>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</si>
  <si>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</si>
  <si>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</si>
  <si>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</si>
  <si>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</si>
  <si>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</si>
  <si>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</si>
  <si>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</si>
  <si>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</si>
  <si>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</si>
  <si>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</si>
  <si>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</si>
  <si>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</si>
  <si>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</si>
  <si>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</si>
  <si>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</si>
  <si>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</si>
  <si>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</si>
  <si>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</si>
  <si>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</si>
  <si>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</si>
  <si>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</si>
  <si>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</si>
  <si>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</si>
  <si>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</si>
  <si>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</si>
  <si>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</si>
  <si>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</si>
  <si>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</si>
  <si>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</si>
  <si>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</si>
  <si>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</si>
  <si>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</si>
  <si>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</si>
  <si>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</si>
  <si>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</si>
  <si>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</si>
  <si>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</si>
  <si>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</si>
  <si>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</si>
  <si>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</si>
  <si>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</si>
  <si>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</si>
  <si>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</si>
  <si>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</si>
  <si>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</si>
  <si>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</si>
  <si>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</si>
  <si>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</si>
  <si>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</si>
  <si>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</si>
  <si>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</si>
  <si>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</si>
  <si>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</si>
  <si>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</si>
  <si>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</si>
  <si>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</si>
  <si>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</si>
  <si>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</si>
  <si>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</si>
  <si>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</si>
  <si>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</si>
  <si>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</si>
  <si>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</si>
  <si>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</si>
  <si>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</si>
  <si>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</si>
  <si>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</si>
  <si>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</si>
  <si>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</si>
  <si>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</si>
  <si>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</si>
  <si>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</si>
  <si>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</si>
  <si>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</si>
  <si>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</si>
  <si>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+同志電影</t>
    <phoneticPr fontId="2" type="noConversion"/>
  </si>
  <si>
    <t>+同志小說*1</t>
    <phoneticPr fontId="2" type="noConversion"/>
  </si>
  <si>
    <t>+年底開始寫blog</t>
    <phoneticPr fontId="2" type="noConversion"/>
  </si>
  <si>
    <t>持續寫blog</t>
    <phoneticPr fontId="2" type="noConversion"/>
  </si>
  <si>
    <t>+登山志工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</si>
  <si>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</si>
  <si>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</si>
  <si>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</si>
  <si>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</si>
  <si>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</si>
  <si>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</si>
  <si>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</si>
  <si>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+找到NET1.0能否在WIN2012的文章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</si>
  <si>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</si>
  <si>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</si>
  <si>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</si>
  <si>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+撰寫SP電商-申請電子對帳單-財管信託</t>
    <phoneticPr fontId="2" type="noConversion"/>
  </si>
  <si>
    <t>+知道IQ是sybase,知道那是寫入db(by file write)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</si>
  <si>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</si>
  <si>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</si>
  <si>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</si>
  <si>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</si>
  <si>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</si>
  <si>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+老同志工</t>
    <phoneticPr fontId="2" type="noConversion"/>
  </si>
  <si>
    <t>+愛滋志工</t>
    <phoneticPr fontId="2" type="noConversion"/>
  </si>
  <si>
    <t>+華爾茲計劃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</si>
  <si>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</si>
  <si>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</si>
  <si>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</si>
  <si>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</si>
  <si>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</si>
  <si>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+聰明的馬賽克方法SUBSTRING(IDNOF,1,3)+'****'+SUBSTRING(IDNOF,7,3)</t>
    <phoneticPr fontId="2" type="noConversion"/>
  </si>
  <si>
    <t>+(xxx=@val or @val is null)很聰明的方法,非必填search</t>
    <phoneticPr fontId="2" type="noConversion"/>
  </si>
  <si>
    <t>+同志漫畫*1</t>
    <phoneticPr fontId="2" type="noConversion"/>
  </si>
  <si>
    <t>自我概念練習</t>
    <phoneticPr fontId="2" type="noConversion"/>
  </si>
  <si>
    <t>+sql server的排程可以呼叫外部程式
因為匯入檔案很大,所以要弄成文字檔,再呼叫iq loading程式,把它吃進去(之前都沒遇過,不知道用在什麼地方,沒注意過有這種東西</t>
    <phoneticPr fontId="2" type="noConversion"/>
  </si>
  <si>
    <t>+天啊~用到sybase了</t>
    <phoneticPr fontId="2" type="noConversion"/>
  </si>
  <si>
    <t>+遠征的分享(人家是有方法,慢慢挑戰的</t>
    <phoneticPr fontId="2" type="noConversion"/>
  </si>
  <si>
    <t>+EOS end of support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</si>
  <si>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</si>
  <si>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</si>
  <si>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</si>
  <si>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</si>
  <si>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</si>
  <si>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</si>
  <si>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</si>
  <si>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</si>
  <si>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</si>
  <si>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 xml:space="preserve">+timer
-thread.懂了thread的規則.CLR控制thread的數量,並分配工作.
-懂了delegate的用法
-CLR擋安全性.CLR不允許跨執行緒的set.是CLR不允許的.
---懂了錯誤的層級.語法/CLR/OS崩潰 
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</si>
  <si>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</si>
  <si>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</si>
  <si>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</si>
  <si>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</si>
  <si>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</si>
  <si>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</si>
  <si>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大家一起開心弄一個東西的感覺,好開心啊~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</si>
  <si>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</si>
  <si>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</si>
  <si>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</si>
  <si>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</si>
  <si>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</si>
  <si>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</si>
  <si>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</si>
  <si>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電商智能行動選股大贏家活動</t>
  </si>
  <si>
    <t>財富管理部新增壽險保單即時通報</t>
  </si>
  <si>
    <t>VS2003環境建置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</si>
  <si>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</si>
  <si>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</si>
  <si>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</si>
  <si>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</si>
  <si>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</si>
  <si>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</si>
  <si>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</si>
  <si>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</si>
  <si>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哈~覺得我會死掉,因為寂寞而死.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</si>
  <si>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</si>
  <si>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</si>
  <si>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</si>
  <si>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</si>
  <si>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</si>
  <si>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</si>
  <si>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+vss(用到VSS了)</t>
    <phoneticPr fontId="2" type="noConversion"/>
  </si>
  <si>
    <t>+用到sql report了.還建了sql report專案.還用了SQL REPORT管理員.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</si>
  <si>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</si>
  <si>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</si>
  <si>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+聰明的可填可不填 fld=@fld or @fld=1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</si>
  <si>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</si>
  <si>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</si>
  <si>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</si>
  <si>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</si>
  <si>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</si>
  <si>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</si>
  <si>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</si>
  <si>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</si>
  <si>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</si>
  <si>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</si>
  <si>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</si>
  <si>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</si>
  <si>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</si>
  <si>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</si>
  <si>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</si>
  <si>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</si>
  <si>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</si>
  <si>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</si>
  <si>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</si>
  <si>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</si>
  <si>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</si>
  <si>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</si>
  <si>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</si>
  <si>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</si>
  <si>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</si>
  <si>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</si>
  <si>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</si>
  <si>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</si>
  <si>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</si>
  <si>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</si>
  <si>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</si>
  <si>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</si>
  <si>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</si>
  <si>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</si>
  <si>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</si>
  <si>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</si>
  <si>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</si>
  <si>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</si>
  <si>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</si>
  <si>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</si>
  <si>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</si>
  <si>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</si>
  <si>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</si>
  <si>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</si>
  <si>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</si>
  <si>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</si>
  <si>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</si>
  <si>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</si>
  <si>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</si>
  <si>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</si>
  <si>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</si>
  <si>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</si>
  <si>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</si>
  <si>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</si>
  <si>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Rich人真好相處耶.總是笑笑的.說什麼都笑.
想和他當朋友.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</si>
  <si>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</si>
  <si>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</si>
  <si>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</si>
  <si>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</si>
  <si>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</si>
  <si>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</si>
  <si>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</si>
  <si>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</si>
  <si>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</si>
  <si>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</si>
  <si>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</si>
  <si>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</si>
  <si>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</si>
  <si>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</si>
  <si>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</si>
  <si>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</si>
  <si>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</si>
  <si>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</si>
  <si>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</si>
  <si>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</si>
  <si>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</si>
  <si>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</si>
  <si>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</si>
  <si>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</si>
  <si>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</si>
  <si>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</si>
  <si>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</si>
  <si>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</si>
  <si>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</si>
  <si>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微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</si>
  <si>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</si>
  <si>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+有點懂如何煮湯(熱線年底)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</si>
  <si>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</si>
  <si>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</si>
  <si>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</si>
  <si>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</si>
  <si>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</si>
  <si>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</si>
  <si>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</si>
  <si>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</si>
  <si>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</si>
  <si>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</si>
  <si>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</si>
  <si>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</si>
  <si>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</si>
  <si>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</si>
  <si>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</si>
  <si>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</si>
  <si>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</si>
  <si>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</si>
  <si>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</si>
  <si>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</si>
  <si>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</si>
  <si>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</si>
  <si>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</si>
  <si>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</si>
  <si>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</si>
  <si>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</si>
  <si>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</si>
  <si>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+氣功</t>
    <phoneticPr fontId="2" type="noConversion"/>
  </si>
  <si>
    <t>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</si>
  <si>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</si>
  <si>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</si>
  <si>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</si>
  <si>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</si>
  <si>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</si>
  <si>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</si>
  <si>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</si>
  <si>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</si>
  <si>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</si>
  <si>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</si>
  <si>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</si>
  <si>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</si>
  <si>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</si>
  <si>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</si>
  <si>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</si>
  <si>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</si>
  <si>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</si>
  <si>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</si>
  <si>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國王湖的回音wall</t>
    <phoneticPr fontId="2" type="noConversion"/>
  </si>
  <si>
    <t>新子與千年魔法</t>
    <phoneticPr fontId="2" type="noConversion"/>
  </si>
  <si>
    <t>琴之森</t>
    <phoneticPr fontId="2" type="noConversion"/>
  </si>
  <si>
    <t>wa娜迦</t>
    <phoneticPr fontId="2" type="noConversion"/>
  </si>
  <si>
    <t>我夢想當老師</t>
    <phoneticPr fontId="2" type="noConversion"/>
  </si>
  <si>
    <t>那山那人那狗</t>
    <phoneticPr fontId="2" type="noConversion"/>
  </si>
  <si>
    <t>喊山</t>
    <phoneticPr fontId="2" type="noConversion"/>
  </si>
  <si>
    <t>人工智能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</si>
  <si>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</si>
  <si>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</si>
  <si>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</si>
  <si>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</si>
  <si>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</si>
  <si>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</si>
  <si>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</si>
  <si>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</si>
  <si>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</si>
  <si>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</si>
  <si>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</si>
  <si>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</si>
  <si>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</si>
  <si>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</si>
  <si>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</si>
  <si>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</si>
  <si>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</si>
  <si>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</si>
  <si>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</si>
  <si>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</si>
  <si>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</si>
  <si>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</si>
  <si>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2018之前電影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</si>
  <si>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</si>
  <si>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</si>
  <si>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</si>
  <si>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</si>
  <si>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</si>
  <si>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</si>
  <si>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</si>
  <si>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</si>
  <si>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</si>
  <si>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</si>
  <si>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</si>
  <si>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</si>
  <si>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</si>
  <si>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</si>
  <si>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</si>
  <si>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</si>
  <si>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</si>
  <si>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</si>
  <si>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</si>
  <si>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</si>
  <si>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</si>
  <si>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</si>
  <si>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</si>
  <si>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</si>
  <si>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</si>
  <si>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</si>
  <si>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</si>
  <si>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</si>
  <si>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</si>
  <si>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</si>
  <si>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</si>
  <si>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</si>
  <si>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</si>
  <si>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</si>
  <si>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</si>
  <si>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</si>
  <si>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</si>
  <si>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</si>
  <si>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</si>
  <si>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</si>
  <si>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</si>
  <si>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</si>
  <si>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DETAIL
寫佇這,年底,就會駛整理放去YEAR,就知影今年做啥咪代誌,有啥咪成長.
寫佇這,就知影自己啥咪代誌會歡喜.啥咪情形會受氣.</t>
    <phoneticPr fontId="2" type="noConversion"/>
  </si>
  <si>
    <t>資料撈取</t>
    <phoneticPr fontId="2" type="noConversion"/>
  </si>
  <si>
    <t>法制室因應金檢調閱金融機構營運概況表資料</t>
  </si>
  <si>
    <t>小龍 實習匿篩
你說有在看,那你在看時,在想什麼呢.
如果那個方法,帶來的效果不好,那是不是要換個方法試試.</t>
    <phoneticPr fontId="2" type="noConversion"/>
  </si>
  <si>
    <t>研究</t>
  </si>
  <si>
    <t>HTML + JS+CSS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</si>
  <si>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</si>
  <si>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</si>
  <si>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</si>
  <si>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</si>
  <si>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</si>
  <si>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</si>
  <si>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</si>
  <si>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</si>
  <si>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</si>
  <si>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</si>
  <si>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</si>
  <si>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</si>
  <si>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</si>
  <si>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</si>
  <si>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</si>
  <si>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</si>
  <si>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</si>
  <si>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</si>
  <si>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</si>
  <si>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</si>
  <si>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</si>
  <si>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</si>
  <si>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</si>
  <si>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</si>
  <si>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</si>
  <si>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</si>
  <si>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</si>
  <si>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</si>
  <si>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</si>
  <si>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</si>
  <si>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</si>
  <si>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</si>
  <si>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</si>
  <si>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</si>
  <si>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</si>
  <si>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</si>
  <si>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</si>
  <si>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</si>
  <si>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</si>
  <si>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</si>
  <si>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</si>
  <si>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</si>
  <si>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</si>
  <si>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</si>
  <si>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</si>
  <si>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</si>
  <si>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</si>
  <si>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</si>
  <si>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</si>
  <si>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</si>
  <si>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</si>
  <si>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</si>
  <si>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</si>
  <si>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</si>
  <si>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</si>
  <si>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</si>
  <si>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</si>
  <si>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</si>
  <si>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</si>
  <si>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</si>
  <si>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</si>
  <si>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</si>
  <si>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</si>
  <si>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</si>
  <si>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</si>
  <si>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>+楊雁家打麻將玩貓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</si>
  <si>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</si>
  <si>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</si>
  <si>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</si>
  <si>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</si>
  <si>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</si>
  <si>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</si>
  <si>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</si>
  <si>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</si>
  <si>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海盜的女兒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</si>
  <si>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</si>
  <si>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</si>
  <si>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</si>
  <si>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</si>
  <si>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r>
      <t>+</t>
    </r>
    <r>
      <rPr>
        <sz val="12"/>
        <color theme="1"/>
        <rFont val="細明體"/>
        <family val="3"/>
        <charset val="136"/>
      </rPr>
      <t>大安森林公園露天音樂臺</t>
    </r>
    <phoneticPr fontId="2" type="noConversion"/>
  </si>
  <si>
    <t>+鹽水峰炮</t>
    <phoneticPr fontId="2" type="noConversion"/>
  </si>
  <si>
    <t>+鬧土地公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</si>
  <si>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</si>
  <si>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</si>
  <si>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什麼是肥咖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</si>
  <si>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</si>
  <si>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</si>
  <si>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</si>
  <si>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</si>
  <si>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</si>
  <si>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</si>
  <si>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</si>
  <si>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</si>
  <si>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</si>
  <si>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</si>
  <si>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</si>
  <si>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</si>
  <si>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</si>
  <si>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</si>
  <si>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</si>
  <si>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</si>
  <si>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</si>
  <si>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</si>
  <si>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</si>
  <si>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</si>
  <si>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</si>
  <si>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</si>
  <si>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</si>
  <si>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</si>
  <si>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</si>
  <si>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</si>
  <si>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</si>
  <si>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</si>
  <si>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</si>
  <si>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</si>
  <si>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</si>
  <si>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</si>
  <si>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</si>
  <si>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</si>
  <si>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</si>
  <si>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</si>
  <si>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</si>
  <si>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</si>
  <si>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</si>
  <si>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</si>
  <si>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</si>
  <si>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</si>
  <si>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</si>
  <si>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</si>
  <si>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</si>
  <si>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</si>
  <si>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</si>
  <si>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</si>
  <si>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</si>
  <si>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</si>
  <si>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</si>
  <si>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</si>
  <si>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</si>
  <si>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</si>
  <si>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</si>
  <si>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</si>
  <si>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</si>
  <si>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</si>
  <si>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</si>
  <si>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</si>
  <si>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</si>
  <si>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</si>
  <si>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</si>
  <si>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</si>
  <si>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</si>
  <si>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</si>
  <si>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</si>
  <si>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</si>
  <si>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</si>
  <si>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</si>
  <si>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</si>
  <si>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</si>
  <si>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</si>
  <si>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</si>
  <si>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</si>
  <si>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</si>
  <si>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</si>
  <si>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</si>
  <si>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</si>
  <si>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</si>
  <si>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</si>
  <si>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</si>
  <si>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</si>
  <si>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</si>
  <si>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</si>
  <si>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</si>
  <si>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為什麼選擇權砍倉,證券公司會被告.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</si>
  <si>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</si>
  <si>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</si>
  <si>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</si>
  <si>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</si>
  <si>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</si>
  <si>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</si>
  <si>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</si>
  <si>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</si>
  <si>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</si>
  <si>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</si>
  <si>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</si>
  <si>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</si>
  <si>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</si>
  <si>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+用ice cream盒子裝洗衣粉,用塑膠湯匙臽</t>
    <phoneticPr fontId="2" type="noConversion"/>
  </si>
  <si>
    <t>+塑膠湯匙拿來臽牛奶/麥片/各種早頓</t>
    <phoneticPr fontId="2" type="noConversion"/>
  </si>
  <si>
    <t>+將恰意的明信片貼佇壁的看</t>
    <phoneticPr fontId="2" type="noConversion"/>
  </si>
  <si>
    <t>+將恰意的pin針pin佇反核布</t>
    <phoneticPr fontId="2" type="noConversion"/>
  </si>
  <si>
    <t>+將反核布做窗仔門布</t>
    <phoneticPr fontId="2" type="noConversion"/>
  </si>
  <si>
    <t>+minbunun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</si>
  <si>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</si>
  <si>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</si>
  <si>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</si>
  <si>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</si>
  <si>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</si>
  <si>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</si>
  <si>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</si>
  <si>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</si>
  <si>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</si>
  <si>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</si>
  <si>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</si>
  <si>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</si>
  <si>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</si>
  <si>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</si>
  <si>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</si>
  <si>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</si>
  <si>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</si>
  <si>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</si>
  <si>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</si>
  <si>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</si>
  <si>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</si>
  <si>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</si>
  <si>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</si>
  <si>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</si>
  <si>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</si>
  <si>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</si>
  <si>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</si>
  <si>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</si>
  <si>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</si>
  <si>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</si>
  <si>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</si>
  <si>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</si>
  <si>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</si>
  <si>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</si>
  <si>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</si>
  <si>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</si>
  <si>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</si>
  <si>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</si>
  <si>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</si>
  <si>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</si>
  <si>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</si>
  <si>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</si>
  <si>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</si>
  <si>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</si>
  <si>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</si>
  <si>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</si>
  <si>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</si>
  <si>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</si>
  <si>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</si>
  <si>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</si>
  <si>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</si>
  <si>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</si>
  <si>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</si>
  <si>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</si>
  <si>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</si>
  <si>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</si>
  <si>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</si>
  <si>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</si>
  <si>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</si>
  <si>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</si>
  <si>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fun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</si>
  <si>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</si>
  <si>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</si>
  <si>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</si>
  <si>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</si>
  <si>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</si>
  <si>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</si>
  <si>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</si>
  <si>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</si>
  <si>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</si>
  <si>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</si>
  <si>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</si>
  <si>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>找出問題,覺得好玩.
原來他們會少打gseller.也會少設se_GROUP
然後DATA就髒掉了.(結構不緊密)</t>
    <phoneticPr fontId="2" type="noConversion"/>
  </si>
  <si>
    <t>fun</t>
    <phoneticPr fontId="2" type="noConversion"/>
  </si>
  <si>
    <t>fun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</si>
  <si>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</si>
  <si>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</si>
  <si>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fun</t>
    <phoneticPr fontId="2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</si>
  <si>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</si>
  <si>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</si>
  <si>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</si>
  <si>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</si>
  <si>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</si>
  <si>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</si>
  <si>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</si>
  <si>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</si>
  <si>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</si>
  <si>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</si>
  <si>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</si>
  <si>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</si>
  <si>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</si>
  <si>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+asp架網站 / aspx架在自己本機獨立網站 / 一個網站下的資料夾分開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</si>
  <si>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</si>
  <si>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</si>
  <si>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</si>
  <si>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</si>
  <si>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</si>
  <si>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</si>
  <si>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</si>
  <si>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</si>
  <si>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</si>
  <si>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</si>
  <si>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</si>
  <si>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</si>
  <si>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</si>
  <si>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</si>
  <si>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</si>
  <si>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</si>
  <si>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</si>
  <si>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</si>
  <si>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</si>
  <si>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</si>
  <si>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</si>
  <si>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</si>
  <si>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</si>
  <si>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</si>
  <si>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</si>
  <si>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</si>
  <si>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</si>
  <si>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</si>
  <si>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</si>
  <si>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</si>
  <si>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</si>
  <si>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</si>
  <si>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</si>
  <si>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</si>
  <si>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</si>
  <si>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</si>
  <si>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</si>
  <si>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</si>
  <si>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</si>
  <si>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</si>
  <si>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</si>
  <si>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</si>
  <si>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</si>
  <si>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</si>
  <si>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</si>
  <si>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</si>
  <si>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</si>
  <si>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</si>
  <si>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</si>
  <si>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</si>
  <si>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</si>
  <si>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</si>
  <si>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</si>
  <si>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</si>
  <si>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</si>
  <si>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</si>
  <si>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</si>
  <si>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</si>
  <si>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</si>
  <si>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</si>
  <si>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</si>
  <si>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</si>
  <si>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</si>
  <si>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</si>
  <si>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</si>
  <si>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</si>
  <si>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</si>
  <si>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</si>
  <si>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</si>
  <si>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</si>
  <si>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</si>
  <si>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</si>
  <si>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</si>
  <si>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</si>
  <si>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</si>
  <si>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 xml:space="preserve"> hapyy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</si>
  <si>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</si>
  <si>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</si>
  <si>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</si>
  <si>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</si>
  <si>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</si>
  <si>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</si>
  <si>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</si>
  <si>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</si>
  <si>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</si>
  <si>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</si>
  <si>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</si>
  <si>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</si>
  <si>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</si>
  <si>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</si>
  <si>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</si>
  <si>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</si>
  <si>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</si>
  <si>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</si>
  <si>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</si>
  <si>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</si>
  <si>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</si>
  <si>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</si>
  <si>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</si>
  <si>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</si>
  <si>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</si>
  <si>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</si>
  <si>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+射耳祭</t>
    <phoneticPr fontId="2" type="noConversion"/>
  </si>
  <si>
    <t>+卑南年祭</t>
    <phoneticPr fontId="2" type="noConversion"/>
  </si>
  <si>
    <t>+阿嬤家呷飯</t>
    <phoneticPr fontId="2" type="noConversion"/>
  </si>
  <si>
    <t>+熊空how 走斜坡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</si>
  <si>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</si>
  <si>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</si>
  <si>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</si>
  <si>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</si>
  <si>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</si>
  <si>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</si>
  <si>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</si>
  <si>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</si>
  <si>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</si>
  <si>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</si>
  <si>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</si>
  <si>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</si>
  <si>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撈USER戶數,要記得串到UNIT,才不會把合併的公司帳號也算進去了.</t>
    <phoneticPr fontId="2" type="noConversion"/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</si>
  <si>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</si>
  <si>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</si>
  <si>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>撈106的資料,但撈出來的數據和105差很多.也不覺得奇怪,後來才知把sum寫成count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</si>
  <si>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</si>
  <si>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</si>
  <si>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</si>
  <si>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</si>
  <si>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</si>
  <si>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</si>
  <si>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</si>
  <si>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</si>
  <si>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</si>
  <si>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</si>
  <si>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</si>
  <si>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</si>
  <si>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</si>
  <si>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</si>
  <si>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</si>
  <si>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>+看醫生.拿證明.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</si>
  <si>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</si>
  <si>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</si>
  <si>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</si>
  <si>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</si>
  <si>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t>+筯絡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</si>
  <si>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</si>
  <si>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</si>
  <si>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怒</t>
    <phoneticPr fontId="2" type="noConversion"/>
  </si>
  <si>
    <t>真它媽的.問個問題.跩屁啊.
爛東西</t>
    <phoneticPr fontId="2" type="noConversion"/>
  </si>
  <si>
    <t>1.請辨識並清楚說出，你已經練習過哪些與羞愧、沮喪、憤怒、焦慮有關的處理方式。</t>
  </si>
  <si>
    <t>2.你認為羞愧和避免羞愧對於你的發怒有多大影響力？舉例來說：</t>
  </si>
  <si>
    <t>a.你經常因為無法達到自己設定的標準而發怒嗎？</t>
  </si>
  <si>
    <t>b.你經常因為被別人批評而發怒嗎？</t>
  </si>
  <si>
    <t>3.請以正念理解：自我懷疑也可能產生羞愧。</t>
  </si>
  <si>
    <t>4.你感到羞愧時，多半是出於特定理由嗎？抑或出於非特定的理由？</t>
  </si>
  <si>
    <t>5.你在發怒之後會不會感到焦慮？如果答案是肯定的，這種焦慮感對你有幫助嗎？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</si>
  <si>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</si>
  <si>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</si>
  <si>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</si>
  <si>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</si>
  <si>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</si>
  <si>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</si>
  <si>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</si>
  <si>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拍手,報名按犘的課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</si>
  <si>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</si>
  <si>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</si>
  <si>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r>
      <t>列成就清單，讓經歷證明實力(看到自己的進步!!)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</si>
  <si>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</si>
  <si>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</si>
  <si>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</si>
  <si>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</si>
  <si>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</si>
  <si>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</si>
  <si>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</si>
  <si>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</si>
  <si>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</si>
  <si>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</si>
  <si>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</si>
  <si>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</si>
  <si>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</si>
  <si>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</si>
  <si>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</si>
  <si>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 xml:space="preserve">。
(的確,我現在遇到困難,就放棄.當主持人沒當好,放棄.(
(辦講座,幫不上忙,放棄.
4.它讓我們能看見自己不足的地方，讓我們知道努力的方向，是逆境中能鍛練我們、讓我們更加強壯的力量，而不是阻擋我們前進的障礙。
</t>
    </r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</si>
  <si>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</si>
  <si>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</si>
  <si>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</si>
  <si>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</si>
  <si>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</si>
  <si>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</si>
  <si>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</si>
  <si>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</si>
  <si>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</si>
  <si>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上班</t>
    <phoneticPr fontId="2" type="noConversion"/>
  </si>
  <si>
    <t>氣功</t>
    <phoneticPr fontId="2" type="noConversion"/>
  </si>
  <si>
    <t>有氧</t>
    <phoneticPr fontId="2" type="noConversion"/>
  </si>
  <si>
    <t>瑜咖</t>
    <phoneticPr fontId="2" type="noConversion"/>
  </si>
  <si>
    <t>熱敷</t>
    <phoneticPr fontId="2" type="noConversion"/>
  </si>
  <si>
    <t>褔智</t>
    <phoneticPr fontId="2" type="noConversion"/>
  </si>
  <si>
    <t>老同/休</t>
    <phoneticPr fontId="2" type="noConversion"/>
  </si>
  <si>
    <t>跨/愛滋</t>
    <phoneticPr fontId="2" type="noConversion"/>
  </si>
  <si>
    <t>按摩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</si>
  <si>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</si>
  <si>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</si>
  <si>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</si>
  <si>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</si>
  <si>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</si>
  <si>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1.和別人討論/和人家一起去(別人幫忙做double check
2. &gt;double check:訂票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</si>
  <si>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</si>
  <si>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</si>
  <si>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</si>
  <si>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</si>
  <si>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</si>
  <si>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</si>
  <si>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</si>
  <si>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</si>
  <si>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</si>
  <si>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</si>
  <si>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</si>
  <si>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</si>
  <si>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</si>
  <si>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</si>
  <si>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</si>
  <si>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</si>
  <si>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</si>
  <si>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</si>
  <si>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建雄開始找出錯誤的判斷法.
然後寄信通知.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</si>
  <si>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</si>
  <si>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</si>
  <si>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</si>
  <si>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</si>
  <si>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</si>
  <si>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向幸源學習
可以合併成一個table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</si>
  <si>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</si>
  <si>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</si>
  <si>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</si>
  <si>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+用罐做was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</si>
  <si>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</si>
  <si>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</si>
  <si>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</si>
  <si>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</si>
  <si>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</si>
  <si>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</si>
  <si>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</si>
  <si>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</si>
  <si>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</si>
  <si>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</si>
  <si>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刪掉整個table的資料</t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</si>
  <si>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</si>
  <si>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</si>
  <si>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</si>
  <si>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先放附件.
再寫內文,寫內文時,看一下有沒有附件.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</si>
  <si>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</si>
  <si>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</si>
  <si>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</si>
  <si>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忘東忘西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</si>
  <si>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</si>
  <si>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</si>
  <si>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</si>
  <si>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</si>
  <si>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</si>
  <si>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>飛帆就是純CD啊</t>
    <phoneticPr fontId="2" type="noConversion"/>
  </si>
  <si>
    <t xml:space="preserve">他就是覺得我老
and 覺得被故意刺激.被嘲笑我老
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</si>
  <si>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</si>
  <si>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</si>
  <si>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</si>
  <si>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</si>
  <si>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</si>
  <si>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</si>
  <si>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</si>
  <si>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</si>
  <si>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</si>
  <si>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</si>
  <si>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</si>
  <si>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</si>
  <si>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</si>
  <si>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</si>
  <si>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</si>
  <si>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r>
  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</si>
  <si>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</si>
  <si>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</si>
  <si>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</si>
  <si>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</si>
  <si>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</si>
  <si>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</si>
  <si>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</si>
  <si>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</si>
  <si>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</si>
  <si>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</si>
  <si>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</si>
  <si>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</si>
  <si>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</si>
  <si>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</si>
  <si>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</si>
  <si>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</si>
  <si>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</si>
  <si>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有時會嘛會安捏學到.
有時沒想到.</t>
    <phoneticPr fontId="2" type="noConversion"/>
  </si>
  <si>
    <t>eye part end
system化.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</si>
  <si>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</si>
  <si>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</si>
  <si>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>592u-世貿  -9705040</t>
  </si>
  <si>
    <t>5920-元富  -9700334</t>
  </si>
  <si>
    <t>5920-元富  -340625</t>
  </si>
  <si>
    <t>592r-城東  -5090671</t>
  </si>
  <si>
    <t>592u-世貿  -9705079</t>
  </si>
  <si>
    <t>5920-元富  -9703072</t>
  </si>
  <si>
    <t>5920-元富  -9701388</t>
  </si>
  <si>
    <t>592H-信義  -9700447</t>
  </si>
  <si>
    <t>5920-元富  -9701375</t>
  </si>
  <si>
    <t>592d-延平  -9700453</t>
  </si>
  <si>
    <t>592r-城東  -9700705</t>
  </si>
  <si>
    <t>592H-信義  -9700450</t>
  </si>
  <si>
    <t>592r-城東  -9700718</t>
  </si>
  <si>
    <t>592H-信義  -9700476</t>
  </si>
  <si>
    <t>592r-城東  -9700721</t>
  </si>
  <si>
    <t>592H-信義  -9700502</t>
  </si>
  <si>
    <t>592u-世貿  -9705053</t>
  </si>
  <si>
    <t>5920-元富  -9703085</t>
  </si>
  <si>
    <t>5920-元富  -9700648</t>
  </si>
  <si>
    <t>592H-信義  -9701048</t>
  </si>
  <si>
    <t>5920-元富  -9700745</t>
  </si>
  <si>
    <t>592H-信義  -9700311</t>
  </si>
  <si>
    <t>5920-元富  -305819</t>
  </si>
  <si>
    <t>5920-元富  -417480</t>
  </si>
  <si>
    <t>5920-元富  -9701029</t>
  </si>
  <si>
    <t>592I-嘉義  -9700200</t>
  </si>
  <si>
    <t>5922-新店  -9700154</t>
  </si>
  <si>
    <t>592H-信義  -9700340</t>
  </si>
  <si>
    <t>592u-世貿  -9705066</t>
  </si>
  <si>
    <t>5920-元富  -9700826</t>
  </si>
  <si>
    <t>5920-元富  -9700855</t>
  </si>
  <si>
    <t>592H-信義  -9701080</t>
  </si>
  <si>
    <t>5920-元富  -9701236</t>
  </si>
  <si>
    <t>592n-西松  -9713055</t>
  </si>
  <si>
    <t>5920-元富  -373579</t>
  </si>
  <si>
    <t>5920-元富  -423416</t>
  </si>
  <si>
    <t>592d-延平  -9700026</t>
  </si>
  <si>
    <t>5920-元富  -9700952</t>
  </si>
  <si>
    <t>592u-世貿  -9705024</t>
  </si>
  <si>
    <t>5920-元富  -9703043</t>
  </si>
  <si>
    <t>592I-嘉義  -9700255</t>
  </si>
  <si>
    <t>592H-信義  -9700308</t>
  </si>
  <si>
    <t>592d-延平  -9700136</t>
  </si>
  <si>
    <t>5920-元富  -9700606</t>
  </si>
  <si>
    <t>5920-元富  -9700392</t>
  </si>
  <si>
    <t>592H-信義  -9700285</t>
  </si>
  <si>
    <t>592I-嘉義  -9700187</t>
  </si>
  <si>
    <t>592u-世貿  -9705011</t>
  </si>
  <si>
    <t>5920-元富  -9700570</t>
  </si>
  <si>
    <t>5920-元富  -339364</t>
  </si>
  <si>
    <t>592r-城東  -5121867</t>
  </si>
  <si>
    <t>5920-元富  -9700619</t>
  </si>
  <si>
    <t>592d-延平  -9701122</t>
  </si>
  <si>
    <t xml:space="preserve">F12001002 </t>
  </si>
  <si>
    <t>5920-元富  -9912601</t>
  </si>
  <si>
    <t>5920-元富  -9913286</t>
  </si>
  <si>
    <t xml:space="preserve">F73902326 </t>
  </si>
  <si>
    <t>5920-元富  -9913040</t>
  </si>
  <si>
    <t>5920-元富  -9911437</t>
  </si>
  <si>
    <t>生日</t>
    <phoneticPr fontId="2" type="noConversion"/>
  </si>
  <si>
    <t>身份證</t>
    <phoneticPr fontId="2" type="noConversion"/>
  </si>
  <si>
    <t xml:space="preserve">01032058  </t>
  </si>
  <si>
    <t xml:space="preserve">03336704  </t>
  </si>
  <si>
    <t xml:space="preserve">17139204  </t>
  </si>
  <si>
    <t xml:space="preserve">17602625  </t>
  </si>
  <si>
    <t xml:space="preserve">17603899  </t>
  </si>
  <si>
    <t xml:space="preserve">17612497  </t>
  </si>
  <si>
    <t xml:space="preserve">18043059  </t>
  </si>
  <si>
    <t xml:space="preserve">18494624  </t>
  </si>
  <si>
    <t xml:space="preserve">20080023  </t>
  </si>
  <si>
    <t xml:space="preserve">20084317  </t>
  </si>
  <si>
    <t xml:space="preserve">20097447  </t>
  </si>
  <si>
    <t xml:space="preserve">26321082  </t>
  </si>
  <si>
    <t xml:space="preserve">73990649  </t>
  </si>
  <si>
    <t xml:space="preserve">81584335  </t>
  </si>
  <si>
    <t xml:space="preserve">81584975  </t>
  </si>
  <si>
    <t xml:space="preserve">81588536  </t>
  </si>
  <si>
    <t xml:space="preserve">81593432  </t>
  </si>
  <si>
    <t xml:space="preserve">81595924  </t>
  </si>
  <si>
    <t xml:space="preserve">83863951  </t>
  </si>
  <si>
    <t xml:space="preserve">83866508  </t>
  </si>
  <si>
    <t xml:space="preserve">92003102  </t>
  </si>
  <si>
    <t xml:space="preserve">92013967  </t>
  </si>
  <si>
    <t xml:space="preserve">92026219  </t>
  </si>
  <si>
    <t xml:space="preserve">97172648  </t>
  </si>
  <si>
    <t xml:space="preserve">97990696  </t>
  </si>
  <si>
    <t>帳號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</si>
</sst>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30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9" fillId="8" borderId="2" applyNumberFormat="0" applyAlignment="0" applyProtection="0">
      <alignment vertical="center"/>
    </xf>
    <xf numFmtId="0" fontId="1" fillId="0" borderId="0">
      <alignment vertical="center"/>
    </xf>
    <xf numFmtId="0" fontId="25" fillId="0" borderId="0"/>
  </cellStyleXfs>
  <cellXfs count="166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14" fillId="0" borderId="0" xfId="0" applyFont="1"/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9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2" fillId="0" borderId="0" xfId="0" applyFont="1" applyBorder="1"/>
    <xf numFmtId="0" fontId="22" fillId="9" borderId="0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5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5" fillId="0" borderId="1" xfId="7" applyNumberFormat="1" applyBorder="1" applyAlignment="1">
      <alignment vertical="center"/>
    </xf>
    <xf numFmtId="0" fontId="25" fillId="0" borderId="1" xfId="7" applyBorder="1" applyAlignment="1">
      <alignment horizontal="center" vertical="center"/>
    </xf>
    <xf numFmtId="0" fontId="25" fillId="0" borderId="1" xfId="7" applyBorder="1" applyAlignment="1">
      <alignment wrapText="1"/>
    </xf>
    <xf numFmtId="0" fontId="25" fillId="0" borderId="1" xfId="7" applyBorder="1"/>
    <xf numFmtId="0" fontId="26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8" fillId="0" borderId="0" xfId="0" applyFont="1" applyAlignment="1">
      <alignment horizontal="justify" vertical="center" wrapText="1"/>
    </xf>
    <xf numFmtId="0" fontId="27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2" fillId="0" borderId="1" xfId="0" applyFont="1" applyBorder="1"/>
    <xf numFmtId="0" fontId="2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quotePrefix="1" applyBorder="1" applyAlignment="1">
      <alignment vertical="center" wrapText="1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  <xf numFmtId="49" fontId="3" fillId="0" borderId="1" xfId="0" applyNumberFormat="1" applyFont="1" applyBorder="1"/>
  </cellXfs>
  <cellStyles count="8">
    <cellStyle name="一般" xfId="0" builtinId="0"/>
    <cellStyle name="一般 2" xfId="4"/>
    <cellStyle name="一般 3" xfId="7"/>
    <cellStyle name="一般 4" xfId="6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ML5tDk42hL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-AGBAWve584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2" sqref="G32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11" t="s">
        <v>1184</v>
      </c>
      <c r="B1" t="s">
        <v>362</v>
      </c>
      <c r="H1" s="15" t="s">
        <v>815</v>
      </c>
    </row>
    <row r="2" spans="1:8">
      <c r="A2" t="s">
        <v>357</v>
      </c>
      <c r="B2" t="s">
        <v>366</v>
      </c>
      <c r="C2" t="s">
        <v>367</v>
      </c>
      <c r="D2" t="s">
        <v>363</v>
      </c>
      <c r="H2" t="s">
        <v>816</v>
      </c>
    </row>
    <row r="3" spans="1:8">
      <c r="A3" s="47" t="s">
        <v>714</v>
      </c>
      <c r="D3" t="s">
        <v>364</v>
      </c>
      <c r="H3" t="s">
        <v>817</v>
      </c>
    </row>
    <row r="4" spans="1:8">
      <c r="A4" t="s">
        <v>358</v>
      </c>
      <c r="B4" t="s">
        <v>368</v>
      </c>
      <c r="D4" t="s">
        <v>365</v>
      </c>
      <c r="H4" t="s">
        <v>818</v>
      </c>
    </row>
    <row r="5" spans="1:8">
      <c r="A5" t="s">
        <v>715</v>
      </c>
    </row>
    <row r="6" spans="1:8">
      <c r="A6" t="s">
        <v>359</v>
      </c>
      <c r="B6" t="s">
        <v>401</v>
      </c>
      <c r="D6" t="s">
        <v>463</v>
      </c>
      <c r="H6" s="15" t="s">
        <v>870</v>
      </c>
    </row>
    <row r="7" spans="1:8">
      <c r="A7" t="s">
        <v>1183</v>
      </c>
      <c r="B7" t="s">
        <v>589</v>
      </c>
      <c r="H7" t="s">
        <v>872</v>
      </c>
    </row>
    <row r="8" spans="1:8">
      <c r="A8" t="s">
        <v>360</v>
      </c>
      <c r="D8" t="s">
        <v>464</v>
      </c>
      <c r="H8" t="s">
        <v>873</v>
      </c>
    </row>
    <row r="9" spans="1:8">
      <c r="A9" t="s">
        <v>361</v>
      </c>
      <c r="D9" t="s">
        <v>465</v>
      </c>
    </row>
    <row r="10" spans="1:8">
      <c r="A10" t="s">
        <v>1178</v>
      </c>
      <c r="D10" t="s">
        <v>466</v>
      </c>
    </row>
    <row r="11" spans="1:8">
      <c r="A11" t="s">
        <v>1179</v>
      </c>
    </row>
    <row r="12" spans="1:8">
      <c r="A12" t="s">
        <v>1182</v>
      </c>
    </row>
    <row r="13" spans="1:8">
      <c r="A13" t="s">
        <v>1185</v>
      </c>
      <c r="B13" t="s">
        <v>402</v>
      </c>
      <c r="D13" t="s">
        <v>467</v>
      </c>
    </row>
    <row r="14" spans="1:8">
      <c r="D14" t="s">
        <v>468</v>
      </c>
      <c r="H14" s="15" t="s">
        <v>1180</v>
      </c>
    </row>
    <row r="15" spans="1:8">
      <c r="D15" t="s">
        <v>469</v>
      </c>
      <c r="H15" t="s">
        <v>1099</v>
      </c>
    </row>
    <row r="16" spans="1:8">
      <c r="D16" t="s">
        <v>709</v>
      </c>
      <c r="F16" t="s">
        <v>1267</v>
      </c>
      <c r="H16" t="s">
        <v>1098</v>
      </c>
    </row>
    <row r="17" spans="1:8" ht="82.5">
      <c r="A17" t="s">
        <v>425</v>
      </c>
      <c r="B17" t="s">
        <v>727</v>
      </c>
      <c r="D17" t="s">
        <v>710</v>
      </c>
      <c r="G17" s="9"/>
      <c r="H17" s="55" t="s">
        <v>900</v>
      </c>
    </row>
    <row r="18" spans="1:8">
      <c r="A18" t="s">
        <v>426</v>
      </c>
      <c r="H18" s="55"/>
    </row>
    <row r="19" spans="1:8" ht="148.5">
      <c r="D19" t="s">
        <v>697</v>
      </c>
      <c r="H19" s="55" t="s">
        <v>1368</v>
      </c>
    </row>
    <row r="20" spans="1:8">
      <c r="A20" t="s">
        <v>726</v>
      </c>
      <c r="D20" t="s">
        <v>614</v>
      </c>
      <c r="F20" t="s">
        <v>707</v>
      </c>
    </row>
    <row r="21" spans="1:8">
      <c r="D21" t="s">
        <v>615</v>
      </c>
      <c r="F21" t="s">
        <v>705</v>
      </c>
    </row>
    <row r="22" spans="1:8">
      <c r="F22" t="s">
        <v>704</v>
      </c>
      <c r="G22" t="s">
        <v>706</v>
      </c>
    </row>
    <row r="23" spans="1:8">
      <c r="D23" t="s">
        <v>616</v>
      </c>
      <c r="F23" t="s">
        <v>702</v>
      </c>
    </row>
    <row r="24" spans="1:8">
      <c r="A24" t="s">
        <v>540</v>
      </c>
      <c r="D24" t="s">
        <v>617</v>
      </c>
      <c r="F24" t="s">
        <v>703</v>
      </c>
    </row>
    <row r="25" spans="1:8">
      <c r="A25" t="s">
        <v>541</v>
      </c>
      <c r="D25" t="s">
        <v>618</v>
      </c>
      <c r="F25" t="s">
        <v>699</v>
      </c>
    </row>
    <row r="26" spans="1:8">
      <c r="A26" t="s">
        <v>542</v>
      </c>
      <c r="D26" t="s">
        <v>619</v>
      </c>
      <c r="F26" t="s">
        <v>698</v>
      </c>
    </row>
    <row r="27" spans="1:8">
      <c r="D27" t="s">
        <v>658</v>
      </c>
      <c r="F27" t="s">
        <v>700</v>
      </c>
    </row>
    <row r="28" spans="1:8">
      <c r="A28" t="s">
        <v>543</v>
      </c>
      <c r="D28" t="s">
        <v>659</v>
      </c>
      <c r="F28" t="s">
        <v>701</v>
      </c>
    </row>
    <row r="29" spans="1:8">
      <c r="D29" t="s">
        <v>683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6.5"/>
  <cols>
    <col min="1" max="1" width="76" style="140" bestFit="1" customWidth="1"/>
    <col min="2" max="2" width="75" style="140" customWidth="1"/>
  </cols>
  <sheetData>
    <row r="1" spans="1:2" ht="330">
      <c r="A1" s="138" t="s">
        <v>1338</v>
      </c>
      <c r="B1" s="128" t="s">
        <v>1370</v>
      </c>
    </row>
    <row r="2" spans="1:2">
      <c r="A2" s="138"/>
      <c r="B2" s="138"/>
    </row>
    <row r="3" spans="1:2">
      <c r="A3" s="139" t="s">
        <v>1212</v>
      </c>
      <c r="B3" s="141" t="s">
        <v>1335</v>
      </c>
    </row>
    <row r="4" spans="1:2" ht="49.5">
      <c r="A4" s="138" t="s">
        <v>1209</v>
      </c>
      <c r="B4" s="144" t="s">
        <v>1333</v>
      </c>
    </row>
    <row r="5" spans="1:2" s="126" customFormat="1">
      <c r="A5" s="138" t="s">
        <v>1334</v>
      </c>
      <c r="B5" s="142" t="s">
        <v>1336</v>
      </c>
    </row>
    <row r="6" spans="1:2" ht="33">
      <c r="B6" s="143" t="s">
        <v>1337</v>
      </c>
    </row>
    <row r="7" spans="1:2" ht="33">
      <c r="A7" s="138" t="s">
        <v>1210</v>
      </c>
      <c r="B7" s="143" t="s">
        <v>1330</v>
      </c>
    </row>
    <row r="8" spans="1:2" ht="33">
      <c r="A8" s="138" t="s">
        <v>1211</v>
      </c>
      <c r="B8" s="142" t="s">
        <v>1346</v>
      </c>
    </row>
    <row r="9" spans="1:2">
      <c r="A9" s="138"/>
    </row>
    <row r="11" spans="1:2">
      <c r="A11" s="141" t="s">
        <v>1296</v>
      </c>
      <c r="B11" s="141" t="s">
        <v>1295</v>
      </c>
    </row>
    <row r="12" spans="1:2">
      <c r="A12" s="142" t="s">
        <v>1297</v>
      </c>
      <c r="B12" s="142"/>
    </row>
    <row r="13" spans="1:2" ht="66">
      <c r="A13" s="143" t="s">
        <v>1298</v>
      </c>
      <c r="B13" s="143" t="s">
        <v>1299</v>
      </c>
    </row>
    <row r="14" spans="1:2">
      <c r="A14" s="143" t="s">
        <v>1214</v>
      </c>
      <c r="B14" s="142" t="s">
        <v>1300</v>
      </c>
    </row>
    <row r="15" spans="1:2">
      <c r="A15" s="143" t="s">
        <v>1215</v>
      </c>
      <c r="B15" s="142" t="s">
        <v>1301</v>
      </c>
    </row>
    <row r="16" spans="1:2">
      <c r="A16" s="143" t="s">
        <v>1216</v>
      </c>
      <c r="B16" s="142"/>
    </row>
    <row r="17" spans="1:2" ht="66">
      <c r="A17" s="143" t="s">
        <v>1303</v>
      </c>
      <c r="B17" s="143" t="s">
        <v>1302</v>
      </c>
    </row>
    <row r="18" spans="1:2" ht="33">
      <c r="A18" s="143" t="s">
        <v>1213</v>
      </c>
      <c r="B18" s="143" t="s">
        <v>1329</v>
      </c>
    </row>
    <row r="19" spans="1:2" ht="33">
      <c r="A19" s="143" t="s">
        <v>1330</v>
      </c>
      <c r="B19" s="142" t="s">
        <v>1331</v>
      </c>
    </row>
    <row r="20" spans="1:2" ht="33">
      <c r="A20" s="142" t="s">
        <v>1339</v>
      </c>
      <c r="B20" s="143" t="s">
        <v>1341</v>
      </c>
    </row>
    <row r="21" spans="1:2">
      <c r="A21" s="142" t="s">
        <v>1340</v>
      </c>
      <c r="B21" s="142"/>
    </row>
    <row r="22" spans="1:2" ht="33">
      <c r="A22" s="142" t="s">
        <v>1342</v>
      </c>
      <c r="B22" s="143" t="s">
        <v>1343</v>
      </c>
    </row>
    <row r="23" spans="1:2" ht="132">
      <c r="A23" s="145" t="s">
        <v>1344</v>
      </c>
      <c r="B23" s="146" t="s">
        <v>1345</v>
      </c>
    </row>
    <row r="24" spans="1:2" s="63" customFormat="1">
      <c r="A24" s="142" t="s">
        <v>1347</v>
      </c>
      <c r="B24" s="142" t="s">
        <v>1348</v>
      </c>
    </row>
    <row r="25" spans="1:2" s="63" customFormat="1">
      <c r="A25" s="142" t="s">
        <v>1349</v>
      </c>
      <c r="B25" s="142" t="s">
        <v>1350</v>
      </c>
    </row>
    <row r="26" spans="1:2" s="63" customFormat="1" ht="33">
      <c r="A26" s="142" t="s">
        <v>1351</v>
      </c>
      <c r="B26" s="143" t="s">
        <v>1352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4" sqref="C4"/>
    </sheetView>
  </sheetViews>
  <sheetFormatPr defaultRowHeight="16.5"/>
  <cols>
    <col min="1" max="1" width="9.5" style="103" customWidth="1"/>
    <col min="2" max="2" width="9" style="104"/>
    <col min="3" max="3" width="74.25" customWidth="1"/>
    <col min="4" max="4" width="73.75" customWidth="1"/>
  </cols>
  <sheetData>
    <row r="1" spans="1:17" ht="107.25" customHeight="1">
      <c r="A1" s="160" t="s">
        <v>1259</v>
      </c>
      <c r="B1" s="160"/>
      <c r="C1" s="160"/>
      <c r="D1" s="160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63.5" customHeight="1">
      <c r="A2" s="163" t="s">
        <v>1275</v>
      </c>
      <c r="B2" s="164"/>
      <c r="C2" s="164"/>
      <c r="D2" s="94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s="63" customFormat="1" ht="42" customHeight="1">
      <c r="A3" s="152"/>
      <c r="B3" s="150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63" customFormat="1" ht="148.5">
      <c r="A4" s="153">
        <v>43452</v>
      </c>
      <c r="B4" s="150" t="s">
        <v>627</v>
      </c>
      <c r="C4" s="64" t="s">
        <v>1375</v>
      </c>
      <c r="D4" s="136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</row>
    <row r="5" spans="1:17" s="63" customFormat="1" ht="66">
      <c r="A5" s="153">
        <v>43451</v>
      </c>
      <c r="B5" s="150" t="s">
        <v>627</v>
      </c>
      <c r="C5" s="64" t="s">
        <v>1371</v>
      </c>
      <c r="D5" s="136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</row>
    <row r="6" spans="1:17" s="63" customFormat="1">
      <c r="A6" s="153">
        <v>43446</v>
      </c>
      <c r="B6" s="150" t="s">
        <v>1361</v>
      </c>
      <c r="C6" s="63" t="s">
        <v>1364</v>
      </c>
      <c r="D6" s="136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</row>
    <row r="7" spans="1:17" s="63" customFormat="1" ht="115.5">
      <c r="A7" s="153">
        <v>43446</v>
      </c>
      <c r="B7" s="150" t="s">
        <v>1361</v>
      </c>
      <c r="C7" s="64" t="s">
        <v>1363</v>
      </c>
      <c r="D7" s="136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</row>
    <row r="8" spans="1:17" s="63" customFormat="1" ht="66">
      <c r="A8" s="153">
        <v>43446</v>
      </c>
      <c r="B8" s="150" t="s">
        <v>1361</v>
      </c>
      <c r="C8" s="64" t="s">
        <v>1362</v>
      </c>
      <c r="D8" s="136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</row>
    <row r="9" spans="1:17" s="63" customFormat="1" ht="66">
      <c r="A9" s="153">
        <v>43446</v>
      </c>
      <c r="B9" s="148" t="s">
        <v>627</v>
      </c>
      <c r="C9" s="64" t="s">
        <v>1360</v>
      </c>
      <c r="D9" s="136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</row>
    <row r="10" spans="1:17" s="63" customFormat="1" ht="49.5">
      <c r="A10" s="153">
        <v>43446</v>
      </c>
      <c r="B10" s="148" t="s">
        <v>627</v>
      </c>
      <c r="C10" s="64" t="s">
        <v>1333</v>
      </c>
      <c r="D10" s="136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</row>
    <row r="11" spans="1:17" s="63" customFormat="1" ht="30.75" customHeight="1">
      <c r="A11" s="153">
        <v>43446</v>
      </c>
      <c r="B11" s="148" t="s">
        <v>627</v>
      </c>
      <c r="C11" s="64" t="s">
        <v>1332</v>
      </c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</row>
    <row r="12" spans="1:17" s="150" customFormat="1" ht="82.5">
      <c r="A12" s="149">
        <v>43440</v>
      </c>
      <c r="B12" s="150" t="s">
        <v>1264</v>
      </c>
      <c r="C12" s="127" t="s">
        <v>1271</v>
      </c>
      <c r="D12" s="148"/>
    </row>
    <row r="13" spans="1:17" s="150" customFormat="1">
      <c r="A13" s="149">
        <v>43405</v>
      </c>
      <c r="B13" s="150" t="s">
        <v>1264</v>
      </c>
      <c r="C13" s="127" t="s">
        <v>1273</v>
      </c>
      <c r="D13" s="148"/>
    </row>
    <row r="14" spans="1:17" s="63" customFormat="1" ht="30.75" customHeight="1">
      <c r="A14" s="153">
        <v>43431</v>
      </c>
      <c r="B14" s="150" t="s">
        <v>1264</v>
      </c>
      <c r="C14" s="63" t="s">
        <v>1272</v>
      </c>
      <c r="D14" s="13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</row>
    <row r="15" spans="1:17" s="63" customFormat="1" ht="30.75" customHeight="1">
      <c r="A15" s="153">
        <v>43431</v>
      </c>
      <c r="B15" s="150" t="s">
        <v>1264</v>
      </c>
      <c r="C15" s="63" t="s">
        <v>1265</v>
      </c>
      <c r="D15" s="136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</row>
    <row r="16" spans="1:17" s="63" customFormat="1" ht="30.75" customHeight="1">
      <c r="A16" s="153">
        <v>43427</v>
      </c>
      <c r="B16" s="148" t="s">
        <v>627</v>
      </c>
      <c r="C16" s="63" t="s">
        <v>1263</v>
      </c>
      <c r="D16" s="136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</row>
    <row r="17" spans="1:17" s="122" customFormat="1" ht="30.75" customHeight="1">
      <c r="A17" s="154">
        <v>43424</v>
      </c>
      <c r="B17" s="147" t="s">
        <v>627</v>
      </c>
      <c r="C17" s="9" t="s">
        <v>1261</v>
      </c>
      <c r="D17" s="121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spans="1:17" s="122" customFormat="1" ht="30.75" customHeight="1">
      <c r="A18" s="154">
        <v>43425</v>
      </c>
      <c r="B18" s="101" t="s">
        <v>627</v>
      </c>
      <c r="C18" s="122" t="s">
        <v>1258</v>
      </c>
      <c r="D18" s="121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spans="1:17" s="117" customFormat="1" ht="30.75" customHeight="1">
      <c r="A19" s="155">
        <v>43376</v>
      </c>
      <c r="B19" s="101" t="s">
        <v>627</v>
      </c>
      <c r="C19" s="5" t="s">
        <v>1231</v>
      </c>
      <c r="D19" s="102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1:17" s="115" customFormat="1" ht="33">
      <c r="A20" s="155">
        <v>43376</v>
      </c>
      <c r="B20" s="101" t="s">
        <v>627</v>
      </c>
      <c r="C20" s="5" t="s">
        <v>1230</v>
      </c>
      <c r="D20" s="102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spans="1:17" s="114" customFormat="1" ht="55.5" customHeight="1">
      <c r="A21" s="155">
        <v>43357</v>
      </c>
      <c r="B21" s="101" t="s">
        <v>1229</v>
      </c>
      <c r="C21" s="5" t="s">
        <v>1274</v>
      </c>
      <c r="D21" s="102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spans="1:17" ht="42" customHeight="1">
      <c r="A22" s="56">
        <v>43356</v>
      </c>
      <c r="B22" s="101" t="s">
        <v>627</v>
      </c>
      <c r="C22" s="102" t="s">
        <v>1220</v>
      </c>
      <c r="D22" s="10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 s="114" customFormat="1">
      <c r="A23" s="56">
        <v>43347</v>
      </c>
      <c r="B23" s="101" t="s">
        <v>627</v>
      </c>
      <c r="C23" s="102" t="s">
        <v>1219</v>
      </c>
      <c r="D23" s="102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spans="1:17" ht="33">
      <c r="A24" s="100">
        <v>43335</v>
      </c>
      <c r="B24" s="101" t="s">
        <v>627</v>
      </c>
      <c r="C24" s="102" t="s">
        <v>1142</v>
      </c>
      <c r="D24" s="4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spans="1:17" ht="115.5">
      <c r="A25" s="100">
        <v>43335</v>
      </c>
      <c r="B25" s="101" t="s">
        <v>627</v>
      </c>
      <c r="C25" s="102" t="s">
        <v>1160</v>
      </c>
      <c r="D25" s="4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1:17" s="9" customFormat="1" ht="49.5">
      <c r="A26" s="100">
        <v>43335</v>
      </c>
      <c r="B26" s="101" t="s">
        <v>627</v>
      </c>
      <c r="C26" s="102" t="s">
        <v>1159</v>
      </c>
      <c r="D26" s="4"/>
    </row>
    <row r="27" spans="1:17" ht="82.5">
      <c r="A27" s="100">
        <v>43334</v>
      </c>
      <c r="B27" s="101" t="s">
        <v>627</v>
      </c>
      <c r="C27" s="102" t="s">
        <v>1158</v>
      </c>
      <c r="D27" s="4"/>
    </row>
    <row r="28" spans="1:17" ht="66">
      <c r="A28" s="100">
        <v>43329</v>
      </c>
      <c r="B28" s="57" t="s">
        <v>627</v>
      </c>
      <c r="C28" s="58" t="s">
        <v>1100</v>
      </c>
      <c r="D28" s="4"/>
    </row>
    <row r="29" spans="1:17" ht="82.5">
      <c r="A29" s="71">
        <v>43320</v>
      </c>
      <c r="B29" s="57" t="s">
        <v>627</v>
      </c>
      <c r="C29" s="102" t="s">
        <v>1145</v>
      </c>
      <c r="D29" s="4"/>
    </row>
    <row r="30" spans="1:17" ht="82.5">
      <c r="A30" s="56">
        <v>43318</v>
      </c>
      <c r="B30" s="57" t="s">
        <v>627</v>
      </c>
      <c r="C30" s="107" t="s">
        <v>1147</v>
      </c>
      <c r="D30" s="4"/>
    </row>
    <row r="31" spans="1:17" ht="33">
      <c r="A31" s="56">
        <v>43318</v>
      </c>
      <c r="B31" s="57" t="s">
        <v>1176</v>
      </c>
      <c r="C31" s="110" t="s">
        <v>1177</v>
      </c>
      <c r="D31" s="4"/>
    </row>
    <row r="32" spans="1:17" ht="99">
      <c r="A32" s="100">
        <v>43313</v>
      </c>
      <c r="B32" s="57" t="s">
        <v>627</v>
      </c>
      <c r="C32" s="5" t="s">
        <v>1156</v>
      </c>
      <c r="D32" s="4"/>
    </row>
    <row r="33" spans="1:4" ht="33">
      <c r="A33" s="105">
        <v>43258</v>
      </c>
      <c r="B33" s="106" t="s">
        <v>1143</v>
      </c>
      <c r="C33" s="110" t="s">
        <v>1157</v>
      </c>
      <c r="D33" s="108"/>
    </row>
    <row r="34" spans="1:4">
      <c r="A34" s="105">
        <v>43258</v>
      </c>
      <c r="B34" s="106" t="s">
        <v>1143</v>
      </c>
      <c r="C34" s="108" t="s">
        <v>1155</v>
      </c>
      <c r="D34" s="108"/>
    </row>
    <row r="35" spans="1:4">
      <c r="A35" s="56">
        <v>43248</v>
      </c>
      <c r="B35" s="57" t="s">
        <v>627</v>
      </c>
      <c r="C35" s="58" t="s">
        <v>1153</v>
      </c>
      <c r="D35" s="4"/>
    </row>
    <row r="36" spans="1:4" ht="66">
      <c r="A36" s="100">
        <v>43201</v>
      </c>
      <c r="B36" s="57" t="s">
        <v>627</v>
      </c>
      <c r="C36" s="58" t="s">
        <v>830</v>
      </c>
      <c r="D36" s="4"/>
    </row>
    <row r="37" spans="1:4" ht="49.5">
      <c r="A37" s="56">
        <v>43199</v>
      </c>
      <c r="B37" s="57" t="s">
        <v>627</v>
      </c>
      <c r="C37" s="58" t="s">
        <v>1152</v>
      </c>
      <c r="D37" s="4"/>
    </row>
    <row r="38" spans="1:4" ht="33">
      <c r="A38" s="56">
        <v>43190</v>
      </c>
      <c r="B38" s="57" t="s">
        <v>627</v>
      </c>
      <c r="C38" s="58" t="s">
        <v>1151</v>
      </c>
      <c r="D38" s="4"/>
    </row>
    <row r="39" spans="1:4" ht="181.5">
      <c r="A39" s="56">
        <v>43189</v>
      </c>
      <c r="B39" s="57" t="s">
        <v>627</v>
      </c>
      <c r="C39" s="58" t="s">
        <v>1150</v>
      </c>
      <c r="D39" s="4"/>
    </row>
    <row r="40" spans="1:4" ht="33">
      <c r="A40" s="56">
        <v>43167</v>
      </c>
      <c r="B40" s="57" t="s">
        <v>627</v>
      </c>
      <c r="C40" s="58" t="s">
        <v>626</v>
      </c>
      <c r="D40" s="4"/>
    </row>
    <row r="41" spans="1:4" ht="201">
      <c r="A41" s="100">
        <v>43154</v>
      </c>
      <c r="B41" s="57" t="s">
        <v>627</v>
      </c>
      <c r="C41" s="58" t="s">
        <v>626</v>
      </c>
      <c r="D41" s="109" t="s">
        <v>601</v>
      </c>
    </row>
    <row r="42" spans="1:4" ht="33">
      <c r="A42" s="100">
        <v>43132</v>
      </c>
      <c r="B42" s="106" t="s">
        <v>1143</v>
      </c>
      <c r="C42" s="107" t="s">
        <v>1148</v>
      </c>
      <c r="D42" s="5"/>
    </row>
  </sheetData>
  <mergeCells count="2">
    <mergeCell ref="A1:D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H26" sqref="H26"/>
    </sheetView>
  </sheetViews>
  <sheetFormatPr defaultRowHeight="16.5"/>
  <cols>
    <col min="1" max="1" width="13.875" bestFit="1" customWidth="1"/>
    <col min="13" max="13" width="9.5" bestFit="1" customWidth="1"/>
  </cols>
  <sheetData>
    <row r="1" spans="1:16" s="123" customFormat="1">
      <c r="A1" s="15" t="s">
        <v>1268</v>
      </c>
      <c r="B1" s="15" t="s">
        <v>1269</v>
      </c>
    </row>
    <row r="2" spans="1:16" s="123" customFormat="1"/>
    <row r="3" spans="1:16">
      <c r="A3" s="54">
        <v>43108</v>
      </c>
      <c r="B3">
        <v>2790</v>
      </c>
      <c r="E3" t="s">
        <v>915</v>
      </c>
      <c r="F3">
        <v>250</v>
      </c>
      <c r="H3" t="s">
        <v>919</v>
      </c>
      <c r="K3" t="s">
        <v>984</v>
      </c>
      <c r="L3" t="s">
        <v>985</v>
      </c>
      <c r="M3" t="s">
        <v>986</v>
      </c>
      <c r="N3" t="s">
        <v>987</v>
      </c>
      <c r="O3" t="s">
        <v>988</v>
      </c>
      <c r="P3" t="s">
        <v>989</v>
      </c>
    </row>
    <row r="4" spans="1:16">
      <c r="A4" s="54">
        <v>43109</v>
      </c>
      <c r="B4">
        <v>460</v>
      </c>
      <c r="E4" t="s">
        <v>918</v>
      </c>
      <c r="H4" t="s">
        <v>920</v>
      </c>
      <c r="K4">
        <v>40000</v>
      </c>
      <c r="L4">
        <v>15000</v>
      </c>
      <c r="M4">
        <v>5000</v>
      </c>
      <c r="N4">
        <v>10000</v>
      </c>
      <c r="O4">
        <v>5000</v>
      </c>
      <c r="P4">
        <v>5000</v>
      </c>
    </row>
    <row r="5" spans="1:16">
      <c r="A5" s="54">
        <v>43208</v>
      </c>
      <c r="B5">
        <v>-2000</v>
      </c>
      <c r="E5" t="s">
        <v>914</v>
      </c>
      <c r="H5" t="s">
        <v>921</v>
      </c>
      <c r="N5" t="s">
        <v>991</v>
      </c>
      <c r="O5" t="s">
        <v>991</v>
      </c>
      <c r="P5" t="s">
        <v>990</v>
      </c>
    </row>
    <row r="6" spans="1:16">
      <c r="A6" s="54">
        <v>43230</v>
      </c>
      <c r="B6">
        <v>2955</v>
      </c>
      <c r="E6" t="s">
        <v>916</v>
      </c>
      <c r="H6" t="s">
        <v>922</v>
      </c>
      <c r="O6" t="s">
        <v>992</v>
      </c>
    </row>
    <row r="7" spans="1:16">
      <c r="A7" s="54">
        <v>43242</v>
      </c>
      <c r="B7">
        <v>1520</v>
      </c>
      <c r="E7" t="s">
        <v>917</v>
      </c>
      <c r="H7" t="s">
        <v>923</v>
      </c>
    </row>
    <row r="8" spans="1:16">
      <c r="B8">
        <v>-5725</v>
      </c>
      <c r="E8" t="s">
        <v>923</v>
      </c>
      <c r="H8" t="s">
        <v>924</v>
      </c>
    </row>
    <row r="9" spans="1:16">
      <c r="E9" t="s">
        <v>921</v>
      </c>
      <c r="F9">
        <v>5000</v>
      </c>
    </row>
    <row r="10" spans="1:16">
      <c r="M10">
        <f>SUM(M11:M17)</f>
        <v>38400</v>
      </c>
    </row>
    <row r="11" spans="1:16">
      <c r="K11" t="s">
        <v>1121</v>
      </c>
      <c r="L11">
        <f>M11/30</f>
        <v>500</v>
      </c>
      <c r="M11">
        <v>15000</v>
      </c>
      <c r="N11" t="s">
        <v>1127</v>
      </c>
    </row>
    <row r="12" spans="1:16">
      <c r="K12" t="s">
        <v>1122</v>
      </c>
      <c r="M12">
        <f>350*4</f>
        <v>1400</v>
      </c>
      <c r="N12" t="s">
        <v>1125</v>
      </c>
    </row>
    <row r="13" spans="1:16">
      <c r="A13" t="s">
        <v>899</v>
      </c>
      <c r="B13">
        <f>SUM(B3:B12)</f>
        <v>0</v>
      </c>
    </row>
    <row r="15" spans="1:16">
      <c r="A15" s="14">
        <v>42950</v>
      </c>
      <c r="B15" s="16">
        <v>42950</v>
      </c>
      <c r="C15" t="s">
        <v>184</v>
      </c>
      <c r="K15" t="s">
        <v>1126</v>
      </c>
      <c r="M15">
        <v>2000</v>
      </c>
    </row>
    <row r="16" spans="1:16">
      <c r="A16" s="14">
        <v>42951</v>
      </c>
      <c r="B16" s="16">
        <v>42951</v>
      </c>
      <c r="C16" t="s">
        <v>184</v>
      </c>
      <c r="K16" t="s">
        <v>1123</v>
      </c>
      <c r="M16">
        <v>5000</v>
      </c>
    </row>
    <row r="17" spans="1:13">
      <c r="A17" s="14">
        <v>42952</v>
      </c>
      <c r="B17" s="16">
        <v>42952</v>
      </c>
      <c r="C17" t="s">
        <v>184</v>
      </c>
      <c r="K17" t="s">
        <v>1124</v>
      </c>
      <c r="M17">
        <v>15000</v>
      </c>
    </row>
    <row r="18" spans="1:13">
      <c r="A18" s="14">
        <v>42953</v>
      </c>
      <c r="B18" s="16">
        <v>42953</v>
      </c>
      <c r="C18" t="s">
        <v>185</v>
      </c>
    </row>
    <row r="19" spans="1:13">
      <c r="A19" s="14">
        <v>42954</v>
      </c>
      <c r="B19" s="16">
        <v>42954</v>
      </c>
      <c r="C19" t="s">
        <v>184</v>
      </c>
      <c r="K19" t="s">
        <v>1128</v>
      </c>
      <c r="L19" t="s">
        <v>1129</v>
      </c>
      <c r="M19">
        <v>26000</v>
      </c>
    </row>
    <row r="20" spans="1:13">
      <c r="A20" s="14">
        <v>42955</v>
      </c>
      <c r="B20" s="16">
        <v>42955</v>
      </c>
      <c r="C20" t="s">
        <v>184</v>
      </c>
      <c r="K20" t="s">
        <v>1130</v>
      </c>
      <c r="L20" t="s">
        <v>1131</v>
      </c>
    </row>
  </sheetData>
  <phoneticPr fontId="2" type="noConversion"/>
  <conditionalFormatting sqref="A15:C20">
    <cfRule type="timePeriod" dxfId="2" priority="1" timePeriod="today">
      <formula>FLOOR(A15,1)=TODAY()</formula>
    </cfRule>
  </conditionalFormatting>
  <conditionalFormatting sqref="A15:A20">
    <cfRule type="cellIs" dxfId="1" priority="2" operator="equal">
      <formula>"now()"</formula>
    </cfRule>
    <cfRule type="expression" dxfId="0" priority="3">
      <formula>IF(A15:A629-NOW()=0,TRUE,FALSE)</formula>
    </cfRule>
    <cfRule type="expression" priority="4">
      <formula>IF(#REF!-NOW()=0,TRUE,FALSE)</formula>
    </cfRule>
    <cfRule type="cellIs" priority="5" operator="equal">
      <formula>"今天"</formula>
    </cfRule>
    <cfRule type="timePeriod" priority="6" timePeriod="today">
      <formula>FLOOR(A15,1)=TODAY()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3" sqref="A23"/>
    </sheetView>
  </sheetViews>
  <sheetFormatPr defaultRowHeight="16.5"/>
  <cols>
    <col min="1" max="1" width="153.125" customWidth="1"/>
  </cols>
  <sheetData>
    <row r="1" spans="1:1" ht="19.5">
      <c r="A1" s="119" t="s">
        <v>1242</v>
      </c>
    </row>
    <row r="3" spans="1:1" ht="19.5">
      <c r="A3" s="119" t="s">
        <v>1243</v>
      </c>
    </row>
    <row r="4" spans="1:1" ht="19.5">
      <c r="A4" s="120" t="s">
        <v>1244</v>
      </c>
    </row>
    <row r="5" spans="1:1" ht="19.5">
      <c r="A5" s="120" t="s">
        <v>1245</v>
      </c>
    </row>
    <row r="7" spans="1:1" ht="19.5">
      <c r="A7" s="119" t="s">
        <v>1246</v>
      </c>
    </row>
    <row r="9" spans="1:1" ht="19.5">
      <c r="A9" s="119" t="s">
        <v>1247</v>
      </c>
    </row>
    <row r="11" spans="1:1" ht="19.5">
      <c r="A11" s="119" t="s">
        <v>1248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16" sqref="I16"/>
    </sheetView>
  </sheetViews>
  <sheetFormatPr defaultRowHeight="16.5"/>
  <sheetData>
    <row r="1" spans="1:7">
      <c r="A1" t="s">
        <v>1278</v>
      </c>
      <c r="B1" t="s">
        <v>1279</v>
      </c>
      <c r="C1" t="s">
        <v>1280</v>
      </c>
      <c r="D1" t="s">
        <v>1281</v>
      </c>
      <c r="E1" t="s">
        <v>1282</v>
      </c>
      <c r="F1" t="s">
        <v>1283</v>
      </c>
      <c r="G1" t="s">
        <v>1284</v>
      </c>
    </row>
    <row r="2" spans="1:7">
      <c r="A2" t="s">
        <v>1285</v>
      </c>
      <c r="B2" s="124" t="s">
        <v>1285</v>
      </c>
      <c r="C2" s="124" t="s">
        <v>1285</v>
      </c>
      <c r="D2" s="124" t="s">
        <v>1285</v>
      </c>
      <c r="E2" s="124" t="s">
        <v>1285</v>
      </c>
    </row>
    <row r="3" spans="1:7" s="124" customFormat="1"/>
    <row r="4" spans="1:7">
      <c r="A4" t="s">
        <v>1289</v>
      </c>
      <c r="B4" s="124" t="s">
        <v>1289</v>
      </c>
      <c r="C4" s="124" t="s">
        <v>1289</v>
      </c>
      <c r="D4" s="124" t="s">
        <v>1289</v>
      </c>
      <c r="E4" s="124" t="s">
        <v>1289</v>
      </c>
    </row>
    <row r="5" spans="1:7">
      <c r="A5" t="s">
        <v>1286</v>
      </c>
      <c r="B5" s="124" t="s">
        <v>1286</v>
      </c>
      <c r="C5" t="s">
        <v>1287</v>
      </c>
      <c r="D5" t="s">
        <v>1288</v>
      </c>
      <c r="E5" s="124" t="s">
        <v>1286</v>
      </c>
    </row>
    <row r="6" spans="1:7">
      <c r="C6" t="s">
        <v>1290</v>
      </c>
      <c r="D6" t="s">
        <v>1291</v>
      </c>
      <c r="E6" t="s">
        <v>1292</v>
      </c>
    </row>
    <row r="7" spans="1:7">
      <c r="E7" t="s">
        <v>1293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9" sqref="B9"/>
    </sheetView>
  </sheetViews>
  <sheetFormatPr defaultRowHeight="16.5"/>
  <cols>
    <col min="1" max="1" width="16.75" bestFit="1" customWidth="1"/>
    <col min="2" max="2" width="71.625" customWidth="1"/>
  </cols>
  <sheetData>
    <row r="1" spans="1:2" ht="49.5">
      <c r="A1" t="s">
        <v>1353</v>
      </c>
      <c r="B1" s="9" t="s">
        <v>1354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6" sqref="C6"/>
    </sheetView>
  </sheetViews>
  <sheetFormatPr defaultRowHeight="16.5"/>
  <cols>
    <col min="1" max="1" width="9" style="151"/>
    <col min="2" max="2" width="38" style="156" bestFit="1" customWidth="1"/>
    <col min="3" max="3" width="112.625" customWidth="1"/>
  </cols>
  <sheetData>
    <row r="1" spans="2:3">
      <c r="B1" s="156" t="s">
        <v>1376</v>
      </c>
    </row>
    <row r="2" spans="2:3">
      <c r="B2" s="156" t="s">
        <v>1377</v>
      </c>
    </row>
    <row r="3" spans="2:3">
      <c r="B3" s="156" t="s">
        <v>1378</v>
      </c>
    </row>
    <row r="5" spans="2:3" ht="33">
      <c r="B5" s="157" t="s">
        <v>1379</v>
      </c>
    </row>
    <row r="6" spans="2:3">
      <c r="B6" s="156" t="s">
        <v>1380</v>
      </c>
    </row>
    <row r="7" spans="2:3">
      <c r="B7" s="156" t="s">
        <v>1381</v>
      </c>
    </row>
    <row r="9" spans="2:3">
      <c r="B9" s="156" t="s">
        <v>1382</v>
      </c>
    </row>
    <row r="11" spans="2:3">
      <c r="B11" s="156" t="s">
        <v>1383</v>
      </c>
    </row>
    <row r="13" spans="2:3">
      <c r="B13" s="156" t="s">
        <v>1384</v>
      </c>
    </row>
    <row r="15" spans="2:3" ht="231">
      <c r="B15" s="157" t="s">
        <v>1385</v>
      </c>
      <c r="C15" s="9" t="s">
        <v>1386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D7" sqref="D7"/>
    </sheetView>
  </sheetViews>
  <sheetFormatPr defaultRowHeight="16.5"/>
  <cols>
    <col min="1" max="1" width="11.125" style="42" bestFit="1" customWidth="1"/>
    <col min="2" max="2" width="8.5" bestFit="1" customWidth="1"/>
    <col min="3" max="3" width="20.125" bestFit="1" customWidth="1"/>
  </cols>
  <sheetData>
    <row r="1" spans="1:3" s="15" customFormat="1">
      <c r="A1" s="165" t="s">
        <v>1452</v>
      </c>
      <c r="B1" s="2" t="s">
        <v>1451</v>
      </c>
      <c r="C1" s="2" t="s">
        <v>1478</v>
      </c>
    </row>
    <row r="2" spans="1:3">
      <c r="A2" s="83" t="s">
        <v>1453</v>
      </c>
      <c r="B2" s="4">
        <v>830308</v>
      </c>
      <c r="C2" s="4" t="s">
        <v>1392</v>
      </c>
    </row>
    <row r="3" spans="1:3">
      <c r="A3" s="83" t="s">
        <v>1453</v>
      </c>
      <c r="B3" s="4">
        <v>830316</v>
      </c>
      <c r="C3" s="4" t="s">
        <v>1393</v>
      </c>
    </row>
    <row r="4" spans="1:3">
      <c r="A4" s="83" t="s">
        <v>1454</v>
      </c>
      <c r="B4" s="4">
        <v>500426</v>
      </c>
      <c r="C4" s="4" t="s">
        <v>1394</v>
      </c>
    </row>
    <row r="5" spans="1:3">
      <c r="A5" s="83" t="s">
        <v>1454</v>
      </c>
      <c r="B5" s="4">
        <v>780630</v>
      </c>
      <c r="C5" s="4" t="s">
        <v>1395</v>
      </c>
    </row>
    <row r="6" spans="1:3">
      <c r="A6" s="83" t="s">
        <v>1455</v>
      </c>
      <c r="B6" s="4">
        <v>880706</v>
      </c>
      <c r="C6" s="4" t="s">
        <v>1396</v>
      </c>
    </row>
    <row r="7" spans="1:3">
      <c r="A7" s="83" t="s">
        <v>1455</v>
      </c>
      <c r="B7" s="4">
        <v>880820</v>
      </c>
      <c r="C7" s="4" t="s">
        <v>1397</v>
      </c>
    </row>
    <row r="8" spans="1:3">
      <c r="A8" s="83" t="s">
        <v>1456</v>
      </c>
      <c r="B8" s="4">
        <v>890119</v>
      </c>
      <c r="C8" s="4" t="s">
        <v>1398</v>
      </c>
    </row>
    <row r="9" spans="1:3">
      <c r="A9" s="83" t="s">
        <v>1456</v>
      </c>
      <c r="B9" s="4">
        <v>890304</v>
      </c>
      <c r="C9" s="4" t="s">
        <v>1399</v>
      </c>
    </row>
    <row r="10" spans="1:3">
      <c r="A10" s="83" t="s">
        <v>1457</v>
      </c>
      <c r="B10" s="4">
        <v>890211</v>
      </c>
      <c r="C10" s="4" t="s">
        <v>1400</v>
      </c>
    </row>
    <row r="11" spans="1:3">
      <c r="A11" s="83" t="s">
        <v>1457</v>
      </c>
      <c r="B11" s="4">
        <v>890310</v>
      </c>
      <c r="C11" s="4" t="s">
        <v>1401</v>
      </c>
    </row>
    <row r="12" spans="1:3">
      <c r="A12" s="83" t="s">
        <v>1458</v>
      </c>
      <c r="B12" s="4">
        <v>890309</v>
      </c>
      <c r="C12" s="4" t="s">
        <v>1402</v>
      </c>
    </row>
    <row r="13" spans="1:3">
      <c r="A13" s="83" t="s">
        <v>1458</v>
      </c>
      <c r="B13" s="4">
        <v>890623</v>
      </c>
      <c r="C13" s="4" t="s">
        <v>1403</v>
      </c>
    </row>
    <row r="14" spans="1:3">
      <c r="A14" s="83" t="s">
        <v>1459</v>
      </c>
      <c r="B14" s="4">
        <v>890309</v>
      </c>
      <c r="C14" s="4" t="s">
        <v>1404</v>
      </c>
    </row>
    <row r="15" spans="1:3">
      <c r="A15" s="83" t="s">
        <v>1459</v>
      </c>
      <c r="B15" s="4">
        <v>900110</v>
      </c>
      <c r="C15" s="4" t="s">
        <v>1405</v>
      </c>
    </row>
    <row r="16" spans="1:3">
      <c r="A16" s="83" t="s">
        <v>1460</v>
      </c>
      <c r="B16" s="4">
        <v>900604</v>
      </c>
      <c r="C16" s="4" t="s">
        <v>1406</v>
      </c>
    </row>
    <row r="17" spans="1:3">
      <c r="A17" s="83" t="s">
        <v>1460</v>
      </c>
      <c r="B17" s="4">
        <v>900611</v>
      </c>
      <c r="C17" s="4" t="s">
        <v>1407</v>
      </c>
    </row>
    <row r="18" spans="1:3">
      <c r="A18" s="83" t="s">
        <v>1461</v>
      </c>
      <c r="B18" s="4">
        <v>860106</v>
      </c>
      <c r="C18" s="4" t="s">
        <v>1408</v>
      </c>
    </row>
    <row r="19" spans="1:3">
      <c r="A19" s="83" t="s">
        <v>1461</v>
      </c>
      <c r="B19" s="4">
        <v>860127</v>
      </c>
      <c r="C19" s="4" t="s">
        <v>1409</v>
      </c>
    </row>
    <row r="20" spans="1:3">
      <c r="A20" s="83" t="s">
        <v>1462</v>
      </c>
      <c r="B20" s="4">
        <v>860115</v>
      </c>
      <c r="C20" s="4" t="s">
        <v>1410</v>
      </c>
    </row>
    <row r="21" spans="1:3">
      <c r="A21" s="83" t="s">
        <v>1462</v>
      </c>
      <c r="B21" s="4">
        <v>860407</v>
      </c>
      <c r="C21" s="4" t="s">
        <v>1411</v>
      </c>
    </row>
    <row r="22" spans="1:3">
      <c r="A22" s="83" t="s">
        <v>1463</v>
      </c>
      <c r="B22" s="4">
        <v>860806</v>
      </c>
      <c r="C22" s="4" t="s">
        <v>1412</v>
      </c>
    </row>
    <row r="23" spans="1:3">
      <c r="A23" s="83" t="s">
        <v>1463</v>
      </c>
      <c r="B23" s="4">
        <v>860911</v>
      </c>
      <c r="C23" s="4" t="s">
        <v>1413</v>
      </c>
    </row>
    <row r="24" spans="1:3">
      <c r="A24" s="83" t="s">
        <v>1464</v>
      </c>
      <c r="B24" s="4">
        <v>850701</v>
      </c>
      <c r="C24" s="4" t="s">
        <v>1414</v>
      </c>
    </row>
    <row r="25" spans="1:3">
      <c r="A25" s="83" t="s">
        <v>1464</v>
      </c>
      <c r="B25" s="4">
        <v>1000520</v>
      </c>
      <c r="C25" s="4" t="s">
        <v>1415</v>
      </c>
    </row>
    <row r="26" spans="1:3">
      <c r="A26" s="83" t="s">
        <v>1465</v>
      </c>
      <c r="B26" s="4">
        <v>870615</v>
      </c>
      <c r="C26" s="4" t="s">
        <v>1416</v>
      </c>
    </row>
    <row r="27" spans="1:3">
      <c r="A27" s="83" t="s">
        <v>1465</v>
      </c>
      <c r="B27" s="4">
        <v>870804</v>
      </c>
      <c r="C27" s="4" t="s">
        <v>1417</v>
      </c>
    </row>
    <row r="28" spans="1:3">
      <c r="A28" s="83" t="s">
        <v>1465</v>
      </c>
      <c r="B28" s="4">
        <v>870823</v>
      </c>
      <c r="C28" s="4" t="s">
        <v>1418</v>
      </c>
    </row>
    <row r="29" spans="1:3">
      <c r="A29" s="83" t="s">
        <v>1465</v>
      </c>
      <c r="B29" s="4">
        <v>870824</v>
      </c>
      <c r="C29" s="4" t="s">
        <v>1419</v>
      </c>
    </row>
    <row r="30" spans="1:3">
      <c r="A30" s="83" t="s">
        <v>1466</v>
      </c>
      <c r="B30" s="4">
        <v>861020</v>
      </c>
      <c r="C30" s="4" t="s">
        <v>1420</v>
      </c>
    </row>
    <row r="31" spans="1:3">
      <c r="A31" s="83" t="s">
        <v>1466</v>
      </c>
      <c r="B31" s="4">
        <v>861201</v>
      </c>
      <c r="C31" s="4" t="s">
        <v>1421</v>
      </c>
    </row>
    <row r="32" spans="1:3">
      <c r="A32" s="83" t="s">
        <v>1467</v>
      </c>
      <c r="B32" s="4">
        <v>861027</v>
      </c>
      <c r="C32" s="4" t="s">
        <v>1422</v>
      </c>
    </row>
    <row r="33" spans="1:3">
      <c r="A33" s="83" t="s">
        <v>1467</v>
      </c>
      <c r="B33" s="4">
        <v>861227</v>
      </c>
      <c r="C33" s="4" t="s">
        <v>1423</v>
      </c>
    </row>
    <row r="34" spans="1:3">
      <c r="A34" s="83" t="s">
        <v>1468</v>
      </c>
      <c r="B34" s="4">
        <v>861212</v>
      </c>
      <c r="C34" s="4" t="s">
        <v>1424</v>
      </c>
    </row>
    <row r="35" spans="1:3">
      <c r="A35" s="83" t="s">
        <v>1468</v>
      </c>
      <c r="B35" s="4">
        <v>870206</v>
      </c>
      <c r="C35" s="4" t="s">
        <v>1425</v>
      </c>
    </row>
    <row r="36" spans="1:3">
      <c r="A36" s="83" t="s">
        <v>1469</v>
      </c>
      <c r="B36" s="4">
        <v>870113</v>
      </c>
      <c r="C36" s="4" t="s">
        <v>1426</v>
      </c>
    </row>
    <row r="37" spans="1:3">
      <c r="A37" s="83" t="s">
        <v>1469</v>
      </c>
      <c r="B37" s="4">
        <v>870206</v>
      </c>
      <c r="C37" s="4" t="s">
        <v>1427</v>
      </c>
    </row>
    <row r="38" spans="1:3">
      <c r="A38" s="83" t="s">
        <v>1470</v>
      </c>
      <c r="B38" s="4">
        <v>811007</v>
      </c>
      <c r="C38" s="4" t="s">
        <v>1428</v>
      </c>
    </row>
    <row r="39" spans="1:3">
      <c r="A39" s="83" t="s">
        <v>1470</v>
      </c>
      <c r="B39" s="4">
        <v>870307</v>
      </c>
      <c r="C39" s="4" t="s">
        <v>1429</v>
      </c>
    </row>
    <row r="40" spans="1:3">
      <c r="A40" s="83" t="s">
        <v>1471</v>
      </c>
      <c r="B40" s="4">
        <v>871013</v>
      </c>
      <c r="C40" s="4" t="s">
        <v>1430</v>
      </c>
    </row>
    <row r="41" spans="1:3">
      <c r="A41" s="83" t="s">
        <v>1471</v>
      </c>
      <c r="B41" s="4">
        <v>871124</v>
      </c>
      <c r="C41" s="4" t="s">
        <v>1431</v>
      </c>
    </row>
    <row r="42" spans="1:3">
      <c r="A42" s="83" t="s">
        <v>1472</v>
      </c>
      <c r="B42" s="4">
        <v>871003</v>
      </c>
      <c r="C42" s="4" t="s">
        <v>1432</v>
      </c>
    </row>
    <row r="43" spans="1:3">
      <c r="A43" s="83" t="s">
        <v>1472</v>
      </c>
      <c r="B43" s="4">
        <v>880122</v>
      </c>
      <c r="C43" s="4" t="s">
        <v>1433</v>
      </c>
    </row>
    <row r="44" spans="1:3">
      <c r="A44" s="83" t="s">
        <v>1473</v>
      </c>
      <c r="B44" s="4">
        <v>811007</v>
      </c>
      <c r="C44" s="4" t="s">
        <v>1434</v>
      </c>
    </row>
    <row r="45" spans="1:3">
      <c r="A45" s="83" t="s">
        <v>1473</v>
      </c>
      <c r="B45" s="4">
        <v>831114</v>
      </c>
      <c r="C45" s="4" t="s">
        <v>1435</v>
      </c>
    </row>
    <row r="46" spans="1:3">
      <c r="A46" s="83" t="s">
        <v>1474</v>
      </c>
      <c r="B46" s="4">
        <v>840325</v>
      </c>
      <c r="C46" s="4" t="s">
        <v>1436</v>
      </c>
    </row>
    <row r="47" spans="1:3">
      <c r="A47" s="83" t="s">
        <v>1474</v>
      </c>
      <c r="B47" s="4">
        <v>840502</v>
      </c>
      <c r="C47" s="4" t="s">
        <v>1437</v>
      </c>
    </row>
    <row r="48" spans="1:3">
      <c r="A48" s="83" t="s">
        <v>1474</v>
      </c>
      <c r="B48" s="4">
        <v>840520</v>
      </c>
      <c r="C48" s="4" t="s">
        <v>1438</v>
      </c>
    </row>
    <row r="49" spans="1:3">
      <c r="A49" s="83" t="s">
        <v>1475</v>
      </c>
      <c r="B49" s="4">
        <v>841007</v>
      </c>
      <c r="C49" s="4" t="s">
        <v>1439</v>
      </c>
    </row>
    <row r="50" spans="1:3">
      <c r="A50" s="83" t="s">
        <v>1475</v>
      </c>
      <c r="B50" s="4">
        <v>841124</v>
      </c>
      <c r="C50" s="4" t="s">
        <v>1440</v>
      </c>
    </row>
    <row r="51" spans="1:3">
      <c r="A51" s="83" t="s">
        <v>1476</v>
      </c>
      <c r="B51" s="4">
        <v>860101</v>
      </c>
      <c r="C51" s="4" t="s">
        <v>1441</v>
      </c>
    </row>
    <row r="52" spans="1:3">
      <c r="A52" s="83" t="s">
        <v>1476</v>
      </c>
      <c r="B52" s="4">
        <v>860108</v>
      </c>
      <c r="C52" s="4" t="s">
        <v>1442</v>
      </c>
    </row>
    <row r="53" spans="1:3">
      <c r="A53" s="83" t="s">
        <v>1477</v>
      </c>
      <c r="B53" s="4">
        <v>850828</v>
      </c>
      <c r="C53" s="4" t="s">
        <v>1443</v>
      </c>
    </row>
    <row r="54" spans="1:3">
      <c r="A54" s="83" t="s">
        <v>1477</v>
      </c>
      <c r="B54" s="4">
        <v>851001</v>
      </c>
      <c r="C54" s="4" t="s">
        <v>1444</v>
      </c>
    </row>
    <row r="55" spans="1:3">
      <c r="A55" s="83" t="s">
        <v>1445</v>
      </c>
      <c r="B55" s="4">
        <v>800322</v>
      </c>
      <c r="C55" s="4" t="s">
        <v>1446</v>
      </c>
    </row>
    <row r="56" spans="1:3">
      <c r="A56" s="83" t="s">
        <v>1445</v>
      </c>
      <c r="B56" s="4">
        <v>1000211</v>
      </c>
      <c r="C56" s="4" t="s">
        <v>1447</v>
      </c>
    </row>
    <row r="57" spans="1:3">
      <c r="A57" s="83" t="s">
        <v>1448</v>
      </c>
      <c r="B57" s="4">
        <v>980804</v>
      </c>
      <c r="C57" s="4" t="s">
        <v>1449</v>
      </c>
    </row>
    <row r="58" spans="1:3">
      <c r="A58" s="83" t="s">
        <v>1448</v>
      </c>
      <c r="B58" s="4">
        <v>990730</v>
      </c>
      <c r="C58" s="4" t="s">
        <v>1450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G16" sqref="G16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2.5" style="42" bestFit="1" customWidth="1"/>
    <col min="6" max="6" width="15.25" bestFit="1" customWidth="1"/>
    <col min="7" max="7" width="38.5" style="42" bestFit="1" customWidth="1"/>
    <col min="8" max="16384" width="9" style="42"/>
  </cols>
  <sheetData>
    <row r="1" spans="1:7">
      <c r="A1" s="53" t="s">
        <v>1294</v>
      </c>
      <c r="E1"/>
      <c r="F1" s="15" t="s">
        <v>871</v>
      </c>
      <c r="G1" s="42" t="s">
        <v>1369</v>
      </c>
    </row>
    <row r="2" spans="1:7">
      <c r="A2" s="30" t="s">
        <v>534</v>
      </c>
      <c r="B2" s="42" t="s">
        <v>516</v>
      </c>
      <c r="D2" s="25" t="s">
        <v>518</v>
      </c>
      <c r="E2">
        <v>1</v>
      </c>
      <c r="F2" t="s">
        <v>443</v>
      </c>
    </row>
    <row r="3" spans="1:7">
      <c r="A3" s="42" t="s">
        <v>533</v>
      </c>
      <c r="D3" s="42" t="s">
        <v>519</v>
      </c>
      <c r="E3">
        <v>2</v>
      </c>
      <c r="F3" t="s">
        <v>444</v>
      </c>
    </row>
    <row r="4" spans="1:7">
      <c r="A4" s="43" t="s">
        <v>532</v>
      </c>
      <c r="B4" s="42" t="s">
        <v>579</v>
      </c>
      <c r="D4" s="42" t="s">
        <v>520</v>
      </c>
      <c r="E4">
        <v>3</v>
      </c>
      <c r="F4" t="s">
        <v>445</v>
      </c>
    </row>
    <row r="5" spans="1:7">
      <c r="A5" s="63" t="s">
        <v>651</v>
      </c>
      <c r="D5" s="42" t="s">
        <v>521</v>
      </c>
      <c r="E5">
        <v>4</v>
      </c>
      <c r="F5" t="s">
        <v>446</v>
      </c>
    </row>
    <row r="6" spans="1:7">
      <c r="A6" s="42" t="s">
        <v>547</v>
      </c>
      <c r="D6" s="42" t="s">
        <v>553</v>
      </c>
      <c r="E6">
        <v>5</v>
      </c>
      <c r="F6" t="s">
        <v>447</v>
      </c>
    </row>
    <row r="7" spans="1:7">
      <c r="D7" s="42" t="s">
        <v>552</v>
      </c>
      <c r="E7">
        <v>6</v>
      </c>
      <c r="F7" t="s">
        <v>448</v>
      </c>
    </row>
    <row r="8" spans="1:7">
      <c r="A8" s="42" t="s">
        <v>717</v>
      </c>
      <c r="D8" s="43" t="s">
        <v>716</v>
      </c>
      <c r="E8">
        <v>7</v>
      </c>
      <c r="F8" t="s">
        <v>449</v>
      </c>
    </row>
    <row r="9" spans="1:7" ht="33">
      <c r="A9" s="42" t="s">
        <v>719</v>
      </c>
      <c r="E9">
        <v>8</v>
      </c>
      <c r="F9" s="9" t="s">
        <v>1181</v>
      </c>
    </row>
    <row r="10" spans="1:7">
      <c r="A10" s="42" t="s">
        <v>718</v>
      </c>
      <c r="D10" s="42" t="s">
        <v>522</v>
      </c>
    </row>
    <row r="11" spans="1:7">
      <c r="D11" s="42" t="s">
        <v>523</v>
      </c>
    </row>
    <row r="12" spans="1:7">
      <c r="D12" s="42" t="s">
        <v>524</v>
      </c>
    </row>
    <row r="18" ht="25.5" customHeight="1"/>
    <row r="42" spans="1:1">
      <c r="A42" s="25" t="s">
        <v>884</v>
      </c>
    </row>
    <row r="43" spans="1:1">
      <c r="A43" s="42" t="s">
        <v>887</v>
      </c>
    </row>
    <row r="44" spans="1:1" ht="16.5" customHeight="1">
      <c r="A44" s="42" t="s">
        <v>888</v>
      </c>
    </row>
    <row r="45" spans="1:1">
      <c r="A45" s="42" t="s">
        <v>882</v>
      </c>
    </row>
    <row r="46" spans="1:1">
      <c r="A46" s="48" t="s">
        <v>895</v>
      </c>
    </row>
    <row r="48" spans="1:1">
      <c r="A48" s="42" t="s">
        <v>550</v>
      </c>
    </row>
    <row r="49" spans="1:1">
      <c r="A49" s="43" t="s">
        <v>720</v>
      </c>
    </row>
    <row r="50" spans="1:1">
      <c r="A50" s="50" t="s">
        <v>878</v>
      </c>
    </row>
    <row r="51" spans="1:1">
      <c r="A51" s="50" t="s">
        <v>879</v>
      </c>
    </row>
    <row r="52" spans="1:1">
      <c r="A52" s="52" t="s">
        <v>880</v>
      </c>
    </row>
    <row r="53" spans="1:1">
      <c r="A53" s="50" t="s">
        <v>883</v>
      </c>
    </row>
    <row r="54" spans="1:1">
      <c r="A54" s="42" t="s">
        <v>881</v>
      </c>
    </row>
    <row r="55" spans="1:1">
      <c r="A55" s="43" t="s">
        <v>897</v>
      </c>
    </row>
    <row r="57" spans="1:1">
      <c r="A57" s="42" t="s">
        <v>890</v>
      </c>
    </row>
    <row r="58" spans="1:1">
      <c r="A58" s="43" t="s">
        <v>512</v>
      </c>
    </row>
    <row r="59" spans="1:1">
      <c r="A59" s="43"/>
    </row>
    <row r="60" spans="1:1">
      <c r="A60" s="43" t="s">
        <v>894</v>
      </c>
    </row>
  </sheetData>
  <phoneticPr fontId="2" type="noConversion"/>
  <hyperlinks>
    <hyperlink ref="A4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H27" sqref="H27"/>
    </sheetView>
  </sheetViews>
  <sheetFormatPr defaultRowHeight="16.5"/>
  <cols>
    <col min="1" max="1" width="26.125" bestFit="1" customWidth="1"/>
    <col min="11" max="11" width="72.125" style="42" bestFit="1" customWidth="1"/>
  </cols>
  <sheetData>
    <row r="1" spans="1:11">
      <c r="A1" s="25" t="s">
        <v>755</v>
      </c>
      <c r="C1" s="25" t="s">
        <v>763</v>
      </c>
      <c r="G1" s="25" t="s">
        <v>759</v>
      </c>
      <c r="H1" s="42"/>
      <c r="K1" s="25" t="s">
        <v>764</v>
      </c>
    </row>
    <row r="2" spans="1:11">
      <c r="A2" s="47" t="s">
        <v>712</v>
      </c>
      <c r="C2" s="42" t="s">
        <v>735</v>
      </c>
      <c r="G2" s="42" t="s">
        <v>517</v>
      </c>
      <c r="H2" s="42"/>
      <c r="K2" s="42" t="s">
        <v>525</v>
      </c>
    </row>
    <row r="3" spans="1:11">
      <c r="A3" s="43" t="s">
        <v>766</v>
      </c>
      <c r="C3" s="42" t="s">
        <v>736</v>
      </c>
      <c r="G3" s="42" t="s">
        <v>539</v>
      </c>
      <c r="H3" s="42"/>
      <c r="K3" s="158" t="s">
        <v>561</v>
      </c>
    </row>
    <row r="4" spans="1:11">
      <c r="A4" s="43" t="s">
        <v>765</v>
      </c>
      <c r="C4" s="42" t="s">
        <v>737</v>
      </c>
      <c r="G4" s="42" t="s">
        <v>538</v>
      </c>
      <c r="H4" s="42"/>
      <c r="K4" s="158"/>
    </row>
    <row r="5" spans="1:11">
      <c r="A5" s="43" t="s">
        <v>744</v>
      </c>
      <c r="C5" s="42" t="s">
        <v>740</v>
      </c>
      <c r="G5" s="42"/>
      <c r="H5" s="42"/>
      <c r="K5" s="158"/>
    </row>
    <row r="6" spans="1:11">
      <c r="A6" s="43" t="s">
        <v>745</v>
      </c>
      <c r="C6" s="42"/>
      <c r="G6" s="42" t="s">
        <v>536</v>
      </c>
      <c r="H6" s="42"/>
      <c r="K6" s="158"/>
    </row>
    <row r="7" spans="1:11">
      <c r="A7" s="43" t="s">
        <v>746</v>
      </c>
      <c r="C7" s="25" t="s">
        <v>885</v>
      </c>
      <c r="G7" s="42" t="s">
        <v>537</v>
      </c>
      <c r="H7" s="42" t="s">
        <v>535</v>
      </c>
      <c r="K7" s="43"/>
    </row>
    <row r="8" spans="1:11">
      <c r="A8" s="42" t="s">
        <v>567</v>
      </c>
      <c r="C8" s="42" t="s">
        <v>732</v>
      </c>
      <c r="G8" s="42" t="s">
        <v>1002</v>
      </c>
      <c r="H8" s="42"/>
      <c r="K8" s="42" t="s">
        <v>529</v>
      </c>
    </row>
    <row r="9" spans="1:11">
      <c r="A9" s="43" t="s">
        <v>747</v>
      </c>
      <c r="C9" s="42" t="s">
        <v>734</v>
      </c>
      <c r="G9" s="42"/>
      <c r="H9" s="42"/>
      <c r="K9" s="42" t="s">
        <v>733</v>
      </c>
    </row>
    <row r="10" spans="1:11">
      <c r="A10" s="43" t="s">
        <v>748</v>
      </c>
      <c r="C10" s="42" t="s">
        <v>738</v>
      </c>
      <c r="G10" s="42"/>
      <c r="H10" s="42"/>
    </row>
    <row r="11" spans="1:11">
      <c r="A11" s="42"/>
      <c r="C11" s="42" t="s">
        <v>739</v>
      </c>
      <c r="G11" s="43" t="s">
        <v>713</v>
      </c>
      <c r="H11" s="47" t="s">
        <v>1237</v>
      </c>
      <c r="K11" s="43" t="s">
        <v>1094</v>
      </c>
    </row>
    <row r="12" spans="1:11">
      <c r="A12" s="43" t="s">
        <v>749</v>
      </c>
      <c r="C12" s="42" t="s">
        <v>741</v>
      </c>
      <c r="G12" s="42" t="s">
        <v>758</v>
      </c>
      <c r="H12" s="42" t="s">
        <v>1175</v>
      </c>
      <c r="K12" s="42" t="s">
        <v>544</v>
      </c>
    </row>
    <row r="13" spans="1:11">
      <c r="A13" s="43" t="s">
        <v>750</v>
      </c>
      <c r="C13" s="42" t="s">
        <v>743</v>
      </c>
      <c r="K13" s="43" t="s">
        <v>598</v>
      </c>
    </row>
    <row r="14" spans="1:11">
      <c r="A14" s="43" t="s">
        <v>751</v>
      </c>
      <c r="C14" s="42" t="s">
        <v>760</v>
      </c>
    </row>
    <row r="15" spans="1:11">
      <c r="A15" s="43" t="s">
        <v>752</v>
      </c>
      <c r="C15" s="42" t="s">
        <v>761</v>
      </c>
      <c r="G15" s="42" t="s">
        <v>513</v>
      </c>
      <c r="K15" s="159" t="s">
        <v>548</v>
      </c>
    </row>
    <row r="16" spans="1:11">
      <c r="A16" s="43"/>
      <c r="C16" s="42" t="s">
        <v>762</v>
      </c>
      <c r="G16" s="42" t="s">
        <v>514</v>
      </c>
      <c r="K16" s="159"/>
    </row>
    <row r="17" spans="1:11">
      <c r="A17" s="43" t="s">
        <v>877</v>
      </c>
      <c r="C17" s="42" t="s">
        <v>886</v>
      </c>
      <c r="G17" s="42" t="s">
        <v>546</v>
      </c>
      <c r="K17" s="159"/>
    </row>
    <row r="18" spans="1:11">
      <c r="A18" s="43" t="s">
        <v>757</v>
      </c>
    </row>
    <row r="19" spans="1:11">
      <c r="A19" s="43" t="s">
        <v>1199</v>
      </c>
      <c r="K19" s="42" t="s">
        <v>549</v>
      </c>
    </row>
    <row r="20" spans="1:11">
      <c r="G20" s="25" t="s">
        <v>764</v>
      </c>
      <c r="K20" s="42" t="s">
        <v>530</v>
      </c>
    </row>
    <row r="21" spans="1:11">
      <c r="G21" s="43" t="s">
        <v>685</v>
      </c>
    </row>
    <row r="22" spans="1:11">
      <c r="A22" s="43" t="s">
        <v>1232</v>
      </c>
      <c r="D22" s="43" t="s">
        <v>997</v>
      </c>
      <c r="K22" s="42" t="s">
        <v>551</v>
      </c>
    </row>
    <row r="23" spans="1:11">
      <c r="A23" s="42"/>
      <c r="D23" s="42" t="s">
        <v>998</v>
      </c>
    </row>
    <row r="24" spans="1:11">
      <c r="D24" s="42" t="s">
        <v>999</v>
      </c>
      <c r="K24" s="43" t="s">
        <v>594</v>
      </c>
    </row>
    <row r="25" spans="1:11">
      <c r="D25" s="42" t="s">
        <v>1000</v>
      </c>
      <c r="K25" s="43" t="s">
        <v>595</v>
      </c>
    </row>
    <row r="26" spans="1:11">
      <c r="A26" s="43" t="s">
        <v>892</v>
      </c>
      <c r="D26" s="43" t="s">
        <v>1001</v>
      </c>
    </row>
    <row r="27" spans="1:11">
      <c r="A27" s="43" t="s">
        <v>893</v>
      </c>
      <c r="D27" s="42" t="s">
        <v>1256</v>
      </c>
      <c r="K27" s="25" t="s">
        <v>728</v>
      </c>
    </row>
    <row r="28" spans="1:11">
      <c r="A28" s="47" t="s">
        <v>1197</v>
      </c>
      <c r="D28" s="47" t="s">
        <v>1328</v>
      </c>
      <c r="K28" s="48" t="s">
        <v>729</v>
      </c>
    </row>
    <row r="29" spans="1:11">
      <c r="A29" s="47" t="s">
        <v>1198</v>
      </c>
    </row>
    <row r="31" spans="1:11">
      <c r="K31" s="49" t="s">
        <v>730</v>
      </c>
    </row>
    <row r="32" spans="1:11" ht="33">
      <c r="A32" s="34" t="s">
        <v>891</v>
      </c>
      <c r="K32" s="44" t="s">
        <v>1262</v>
      </c>
    </row>
    <row r="33" spans="1:14">
      <c r="K33" s="44" t="s">
        <v>982</v>
      </c>
    </row>
    <row r="34" spans="1:14">
      <c r="A34" s="47" t="s">
        <v>1200</v>
      </c>
    </row>
    <row r="35" spans="1:14">
      <c r="K35" s="42" t="s">
        <v>983</v>
      </c>
    </row>
    <row r="36" spans="1:14">
      <c r="K36" s="42" t="s">
        <v>896</v>
      </c>
    </row>
    <row r="38" spans="1:14">
      <c r="J38" s="51">
        <v>43191</v>
      </c>
      <c r="K38" s="123" t="s">
        <v>810</v>
      </c>
      <c r="L38" s="123" t="s">
        <v>811</v>
      </c>
      <c r="M38" s="45" t="s">
        <v>576</v>
      </c>
      <c r="N38" s="45" t="s">
        <v>578</v>
      </c>
    </row>
    <row r="39" spans="1:14">
      <c r="J39" s="51">
        <v>43199</v>
      </c>
      <c r="K39" s="123" t="s">
        <v>807</v>
      </c>
      <c r="L39" s="123" t="s">
        <v>808</v>
      </c>
      <c r="M39" s="45" t="s">
        <v>577</v>
      </c>
      <c r="N39" s="123"/>
    </row>
  </sheetData>
  <mergeCells count="2">
    <mergeCell ref="K3:K6"/>
    <mergeCell ref="K15:K17"/>
  </mergeCells>
  <phoneticPr fontId="2" type="noConversion"/>
  <dataValidations count="1">
    <dataValidation type="list" allowBlank="1" showInputMessage="1" showErrorMessage="1" sqref="K38:K39">
      <formula1>"資料撈取,ICRM開發,維護,研究"</formula1>
    </dataValidation>
  </dataValidations>
  <hyperlinks>
    <hyperlink ref="K28" r:id="rId1"/>
    <hyperlink ref="K31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459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460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461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515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528</v>
      </c>
      <c r="G10" s="21"/>
      <c r="H10" s="21" t="s">
        <v>348</v>
      </c>
    </row>
    <row r="11" spans="1:8">
      <c r="A11" s="21" t="s">
        <v>479</v>
      </c>
      <c r="C11" s="30" t="s">
        <v>343</v>
      </c>
      <c r="F11" s="21" t="s">
        <v>509</v>
      </c>
      <c r="G11" s="22" t="s">
        <v>281</v>
      </c>
    </row>
    <row r="12" spans="1:8">
      <c r="C12" s="30" t="s">
        <v>342</v>
      </c>
      <c r="F12" s="21" t="s">
        <v>527</v>
      </c>
      <c r="G12" s="22" t="s">
        <v>282</v>
      </c>
      <c r="H12" s="26" t="s">
        <v>294</v>
      </c>
    </row>
    <row r="13" spans="1:8">
      <c r="F13" s="21" t="s">
        <v>531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462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545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510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511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526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453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492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503</v>
      </c>
      <c r="C3" t="s">
        <v>500</v>
      </c>
      <c r="D3" s="9" t="s">
        <v>501</v>
      </c>
      <c r="E3" s="9" t="s">
        <v>502</v>
      </c>
      <c r="F3" s="9" t="s">
        <v>504</v>
      </c>
    </row>
    <row r="4" spans="1:6" s="7" customFormat="1" ht="115.5">
      <c r="A4" s="6">
        <v>43065</v>
      </c>
      <c r="C4" s="40" t="s">
        <v>506</v>
      </c>
      <c r="D4" s="40" t="s">
        <v>505</v>
      </c>
      <c r="E4" s="39"/>
    </row>
    <row r="5" spans="1:6" s="7" customFormat="1">
      <c r="A5" s="6">
        <v>43040</v>
      </c>
      <c r="B5" s="7" t="s">
        <v>497</v>
      </c>
      <c r="C5" s="39" t="s">
        <v>496</v>
      </c>
      <c r="D5" s="39"/>
      <c r="E5" s="39"/>
    </row>
    <row r="6" spans="1:6" s="7" customFormat="1" ht="99">
      <c r="A6" s="6">
        <v>43028</v>
      </c>
      <c r="B6" s="7" t="s">
        <v>490</v>
      </c>
      <c r="C6" s="40" t="s">
        <v>491</v>
      </c>
      <c r="D6" s="39"/>
      <c r="E6" s="39"/>
    </row>
    <row r="7" spans="1:6" s="7" customFormat="1" ht="99">
      <c r="A7" s="6">
        <v>43024</v>
      </c>
      <c r="B7" s="7" t="s">
        <v>488</v>
      </c>
      <c r="C7" s="40" t="s">
        <v>489</v>
      </c>
      <c r="D7" s="39"/>
      <c r="E7" s="39"/>
    </row>
    <row r="8" spans="1:6" s="7" customFormat="1">
      <c r="A8" s="6">
        <v>43004</v>
      </c>
      <c r="B8" s="7" t="s">
        <v>487</v>
      </c>
      <c r="C8" t="s">
        <v>485</v>
      </c>
      <c r="D8" t="s">
        <v>486</v>
      </c>
      <c r="E8" s="39"/>
    </row>
    <row r="9" spans="1:6" s="7" customFormat="1" ht="49.5">
      <c r="A9" s="6">
        <v>43021</v>
      </c>
      <c r="C9" s="8" t="s">
        <v>484</v>
      </c>
    </row>
    <row r="10" spans="1:6" s="7" customFormat="1" ht="33">
      <c r="A10" s="6">
        <v>43020</v>
      </c>
      <c r="C10" s="31" t="s">
        <v>481</v>
      </c>
    </row>
    <row r="11" spans="1:6" s="7" customFormat="1" ht="33">
      <c r="A11" s="6">
        <v>43019</v>
      </c>
      <c r="C11" s="8" t="s">
        <v>480</v>
      </c>
    </row>
    <row r="12" spans="1:6" s="7" customFormat="1" ht="33">
      <c r="A12" s="6">
        <v>43014</v>
      </c>
      <c r="C12" s="8" t="s">
        <v>475</v>
      </c>
    </row>
    <row r="13" spans="1:6" s="7" customFormat="1">
      <c r="A13" s="6">
        <v>43013</v>
      </c>
      <c r="C13" s="7" t="s">
        <v>474</v>
      </c>
    </row>
    <row r="14" spans="1:6" s="7" customFormat="1" ht="33">
      <c r="A14" s="6">
        <v>43013</v>
      </c>
      <c r="C14" s="8" t="s">
        <v>473</v>
      </c>
    </row>
    <row r="15" spans="1:6" s="7" customFormat="1" ht="33">
      <c r="A15" s="6">
        <v>43013</v>
      </c>
      <c r="B15" s="7" t="s">
        <v>174</v>
      </c>
      <c r="C15" s="8" t="s">
        <v>470</v>
      </c>
    </row>
    <row r="16" spans="1:6" s="7" customFormat="1">
      <c r="A16" s="6">
        <v>43008</v>
      </c>
      <c r="B16" s="7" t="s">
        <v>457</v>
      </c>
      <c r="C16" s="7" t="s">
        <v>458</v>
      </c>
    </row>
    <row r="17" spans="1:4" s="7" customFormat="1" ht="148.5">
      <c r="A17" s="6">
        <v>43008</v>
      </c>
      <c r="C17" s="8" t="s">
        <v>454</v>
      </c>
    </row>
    <row r="18" spans="1:4" s="7" customFormat="1" ht="66">
      <c r="A18" s="6">
        <v>43007</v>
      </c>
      <c r="C18" s="8" t="s">
        <v>455</v>
      </c>
    </row>
    <row r="19" spans="1:4" s="7" customFormat="1" ht="33">
      <c r="A19" s="6">
        <v>43007</v>
      </c>
      <c r="C19" s="8" t="s">
        <v>456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450</v>
      </c>
      <c r="C42" s="13" t="s">
        <v>383</v>
      </c>
    </row>
    <row r="43" spans="1:4" s="7" customFormat="1" ht="256.5">
      <c r="A43" s="6">
        <v>42988</v>
      </c>
      <c r="B43" s="7" t="s">
        <v>450</v>
      </c>
      <c r="C43" s="13" t="s">
        <v>381</v>
      </c>
      <c r="D43" s="7" t="s">
        <v>451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450</v>
      </c>
      <c r="C47" s="12" t="s">
        <v>434</v>
      </c>
      <c r="D47" s="8"/>
    </row>
    <row r="48" spans="1:4" s="7" customFormat="1" ht="66">
      <c r="A48" s="6">
        <v>42983</v>
      </c>
      <c r="B48" s="7" t="s">
        <v>450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452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1" bestFit="1" customWidth="1"/>
    <col min="2" max="2" width="5.5" style="16" bestFit="1" customWidth="1"/>
    <col min="3" max="3" width="5.375" bestFit="1" customWidth="1"/>
    <col min="4" max="4" width="4.125" style="95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1">
        <v>42906</v>
      </c>
      <c r="B1" s="160" t="s">
        <v>396</v>
      </c>
      <c r="C1" s="160"/>
      <c r="D1" s="160"/>
      <c r="E1" s="160"/>
      <c r="F1" s="160"/>
      <c r="G1" s="160"/>
      <c r="H1" s="160"/>
      <c r="I1" s="160"/>
    </row>
    <row r="2" spans="1:9" s="97" customFormat="1">
      <c r="A2" s="113" t="s">
        <v>62</v>
      </c>
      <c r="B2" s="96"/>
      <c r="C2" s="98" t="s">
        <v>63</v>
      </c>
      <c r="D2" s="99" t="s">
        <v>1135</v>
      </c>
      <c r="E2" s="98" t="s">
        <v>1136</v>
      </c>
      <c r="H2" s="97" t="s">
        <v>70</v>
      </c>
      <c r="I2" s="97" t="s">
        <v>72</v>
      </c>
    </row>
    <row r="3" spans="1:9">
      <c r="A3" s="51">
        <v>42906</v>
      </c>
      <c r="B3" s="16">
        <v>42906</v>
      </c>
      <c r="C3" s="18">
        <v>1</v>
      </c>
      <c r="D3" s="95">
        <f t="shared" ref="D3:D34" si="0">DATEDIF("2017/6/20",A3,"m")</f>
        <v>0</v>
      </c>
      <c r="E3" s="95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1">
        <v>42907</v>
      </c>
      <c r="B4" s="16">
        <v>42907</v>
      </c>
      <c r="C4">
        <v>2</v>
      </c>
      <c r="D4" s="95">
        <f t="shared" si="0"/>
        <v>0</v>
      </c>
      <c r="E4" s="95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1">
        <v>42908</v>
      </c>
      <c r="B5" s="16">
        <v>42908</v>
      </c>
      <c r="C5">
        <v>3</v>
      </c>
      <c r="D5" s="95">
        <f t="shared" si="0"/>
        <v>0</v>
      </c>
      <c r="E5" s="95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1">
        <v>42909</v>
      </c>
      <c r="B6" s="16">
        <v>42909</v>
      </c>
      <c r="C6">
        <v>4</v>
      </c>
      <c r="D6" s="95">
        <f t="shared" si="0"/>
        <v>0</v>
      </c>
      <c r="E6" s="95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1">
        <v>42910</v>
      </c>
      <c r="B7" s="16">
        <v>42910</v>
      </c>
      <c r="C7">
        <v>5</v>
      </c>
      <c r="D7" s="95">
        <f t="shared" si="0"/>
        <v>0</v>
      </c>
      <c r="E7" s="95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1">
        <v>42911</v>
      </c>
      <c r="B8" s="16">
        <v>42911</v>
      </c>
      <c r="C8">
        <v>6</v>
      </c>
      <c r="D8" s="95">
        <f t="shared" si="0"/>
        <v>0</v>
      </c>
      <c r="E8" s="95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1">
        <v>42915</v>
      </c>
      <c r="B9" s="16">
        <v>42915</v>
      </c>
      <c r="C9">
        <v>10</v>
      </c>
      <c r="D9" s="95">
        <f t="shared" si="0"/>
        <v>0</v>
      </c>
      <c r="E9" s="95">
        <f t="shared" si="1"/>
        <v>0</v>
      </c>
      <c r="F9" s="19">
        <f t="shared" si="2"/>
        <v>0.7142857142857143</v>
      </c>
      <c r="I9" t="s">
        <v>69</v>
      </c>
    </row>
    <row r="10" spans="1:9">
      <c r="A10" s="51">
        <v>42916</v>
      </c>
      <c r="B10" s="16">
        <v>42916</v>
      </c>
      <c r="C10">
        <v>11</v>
      </c>
      <c r="D10" s="95">
        <f t="shared" si="0"/>
        <v>0</v>
      </c>
      <c r="E10" s="95">
        <f t="shared" si="1"/>
        <v>0</v>
      </c>
      <c r="F10" s="19">
        <f t="shared" si="2"/>
        <v>0.7857142857142857</v>
      </c>
      <c r="I10" t="s">
        <v>76</v>
      </c>
    </row>
    <row r="11" spans="1:9">
      <c r="A11" s="51">
        <v>42917</v>
      </c>
      <c r="B11" s="16">
        <v>42917</v>
      </c>
      <c r="C11">
        <v>12</v>
      </c>
      <c r="D11" s="95">
        <f t="shared" si="0"/>
        <v>0</v>
      </c>
      <c r="E11" s="95">
        <f t="shared" si="1"/>
        <v>0</v>
      </c>
      <c r="F11" s="19">
        <f t="shared" si="2"/>
        <v>0.8571428571428571</v>
      </c>
      <c r="I11" t="s">
        <v>76</v>
      </c>
    </row>
    <row r="12" spans="1:9">
      <c r="A12" s="51">
        <v>42918</v>
      </c>
      <c r="B12" s="16">
        <v>42918</v>
      </c>
      <c r="C12">
        <v>13</v>
      </c>
      <c r="D12" s="95">
        <f t="shared" si="0"/>
        <v>0</v>
      </c>
      <c r="E12" s="95">
        <f t="shared" si="1"/>
        <v>0</v>
      </c>
      <c r="F12" s="19">
        <f t="shared" si="2"/>
        <v>0.9285714285714286</v>
      </c>
      <c r="I12" t="s">
        <v>76</v>
      </c>
    </row>
    <row r="13" spans="1:9">
      <c r="A13" s="51">
        <v>42919</v>
      </c>
      <c r="B13" s="16">
        <v>42919</v>
      </c>
      <c r="C13">
        <v>14</v>
      </c>
      <c r="D13" s="95">
        <f t="shared" si="0"/>
        <v>0</v>
      </c>
      <c r="E13" s="95">
        <f t="shared" si="1"/>
        <v>0</v>
      </c>
      <c r="F13" s="19">
        <f t="shared" si="2"/>
        <v>1</v>
      </c>
      <c r="I13" t="s">
        <v>77</v>
      </c>
    </row>
    <row r="14" spans="1:9" ht="33">
      <c r="A14" s="51">
        <v>42920</v>
      </c>
      <c r="B14" s="16">
        <v>42920</v>
      </c>
      <c r="C14" s="18">
        <v>15</v>
      </c>
      <c r="D14" s="95">
        <f t="shared" si="0"/>
        <v>0</v>
      </c>
      <c r="E14" s="95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1">
        <v>42921</v>
      </c>
      <c r="B15" s="16">
        <v>42921</v>
      </c>
      <c r="C15">
        <v>16</v>
      </c>
      <c r="D15" s="95">
        <f t="shared" si="0"/>
        <v>0</v>
      </c>
      <c r="E15" s="95">
        <f t="shared" si="1"/>
        <v>0</v>
      </c>
      <c r="F15" s="19">
        <f t="shared" si="2"/>
        <v>1.1428571428571428</v>
      </c>
      <c r="I15" t="s">
        <v>75</v>
      </c>
    </row>
    <row r="16" spans="1:9">
      <c r="A16" s="51">
        <v>42934</v>
      </c>
      <c r="B16" s="16">
        <v>42934</v>
      </c>
      <c r="C16" s="18">
        <v>29</v>
      </c>
      <c r="D16" s="95">
        <f t="shared" si="0"/>
        <v>0</v>
      </c>
      <c r="E16" s="95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1">
        <v>42937</v>
      </c>
      <c r="B17" s="16">
        <v>42937</v>
      </c>
      <c r="C17">
        <v>32</v>
      </c>
      <c r="D17" s="95">
        <f t="shared" si="0"/>
        <v>1</v>
      </c>
      <c r="E17" s="95">
        <f t="shared" si="1"/>
        <v>0</v>
      </c>
      <c r="F17" s="19">
        <f t="shared" si="2"/>
        <v>2.2857142857142856</v>
      </c>
      <c r="I17" t="s">
        <v>71</v>
      </c>
    </row>
    <row r="18" spans="1:9">
      <c r="A18" s="51">
        <v>42938</v>
      </c>
      <c r="B18" s="16">
        <v>42938</v>
      </c>
      <c r="C18">
        <v>33</v>
      </c>
      <c r="D18" s="95">
        <f t="shared" si="0"/>
        <v>1</v>
      </c>
      <c r="E18" s="95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1">
        <v>42939</v>
      </c>
      <c r="B19" s="16">
        <v>42939</v>
      </c>
      <c r="C19">
        <v>34</v>
      </c>
      <c r="D19" s="95">
        <f t="shared" si="0"/>
        <v>1</v>
      </c>
      <c r="E19" s="95">
        <f t="shared" si="1"/>
        <v>0</v>
      </c>
      <c r="F19" s="19">
        <f t="shared" si="2"/>
        <v>2.4285714285714284</v>
      </c>
      <c r="H19" s="9" t="s">
        <v>1140</v>
      </c>
      <c r="I19" s="9" t="s">
        <v>1139</v>
      </c>
    </row>
    <row r="20" spans="1:9" ht="33">
      <c r="A20" s="51">
        <v>42940</v>
      </c>
      <c r="B20" s="16">
        <v>42940</v>
      </c>
      <c r="C20">
        <v>35</v>
      </c>
      <c r="D20" s="95">
        <f t="shared" si="0"/>
        <v>1</v>
      </c>
      <c r="E20" s="95">
        <f t="shared" si="1"/>
        <v>0</v>
      </c>
      <c r="F20" s="19">
        <f t="shared" si="2"/>
        <v>2.5</v>
      </c>
      <c r="H20" s="9" t="s">
        <v>1141</v>
      </c>
    </row>
    <row r="21" spans="1:9">
      <c r="A21" s="51">
        <v>42941</v>
      </c>
      <c r="B21" s="16">
        <v>42941</v>
      </c>
      <c r="C21">
        <v>36</v>
      </c>
      <c r="D21" s="95">
        <f t="shared" si="0"/>
        <v>1</v>
      </c>
      <c r="E21" s="95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1">
        <v>42942</v>
      </c>
      <c r="B22" s="16">
        <v>42942</v>
      </c>
      <c r="C22">
        <v>37</v>
      </c>
      <c r="D22" s="95">
        <f t="shared" si="0"/>
        <v>1</v>
      </c>
      <c r="E22" s="95">
        <f t="shared" si="1"/>
        <v>0</v>
      </c>
      <c r="F22" s="19">
        <f t="shared" si="2"/>
        <v>2.6428571428571428</v>
      </c>
      <c r="I22" t="s">
        <v>107</v>
      </c>
    </row>
    <row r="23" spans="1:9">
      <c r="A23" s="51">
        <v>42943</v>
      </c>
      <c r="B23" s="16">
        <v>42943</v>
      </c>
      <c r="C23">
        <v>38</v>
      </c>
      <c r="D23" s="95">
        <f t="shared" si="0"/>
        <v>1</v>
      </c>
      <c r="E23" s="95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1">
        <v>42947</v>
      </c>
      <c r="B24" s="16">
        <v>42947</v>
      </c>
      <c r="C24">
        <v>42</v>
      </c>
      <c r="D24" s="95">
        <f t="shared" si="0"/>
        <v>1</v>
      </c>
      <c r="E24" s="95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1">
        <v>42948</v>
      </c>
      <c r="B25" s="16">
        <v>42948</v>
      </c>
      <c r="C25" s="19">
        <v>43</v>
      </c>
      <c r="D25" s="95">
        <f t="shared" si="0"/>
        <v>1</v>
      </c>
      <c r="E25" s="95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1">
        <v>42949</v>
      </c>
      <c r="B26" s="16">
        <v>42949</v>
      </c>
      <c r="C26" s="18">
        <v>44</v>
      </c>
      <c r="D26" s="95">
        <f t="shared" si="0"/>
        <v>1</v>
      </c>
      <c r="E26" s="95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1">
        <v>42951</v>
      </c>
      <c r="B27" s="16">
        <v>42951</v>
      </c>
      <c r="C27">
        <v>46</v>
      </c>
      <c r="D27" s="95">
        <f t="shared" si="0"/>
        <v>1</v>
      </c>
      <c r="E27" s="95">
        <f t="shared" si="1"/>
        <v>0</v>
      </c>
      <c r="F27" s="19">
        <f t="shared" si="2"/>
        <v>3.2857142857142856</v>
      </c>
      <c r="I27" t="s">
        <v>200</v>
      </c>
    </row>
    <row r="28" spans="1:9">
      <c r="A28" s="51">
        <v>42952</v>
      </c>
      <c r="B28" s="16">
        <v>42952</v>
      </c>
      <c r="C28">
        <v>47</v>
      </c>
      <c r="D28" s="95">
        <f t="shared" si="0"/>
        <v>1</v>
      </c>
      <c r="E28" s="95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1">
        <v>42960</v>
      </c>
      <c r="B29" s="16">
        <v>42960</v>
      </c>
      <c r="C29">
        <v>55</v>
      </c>
      <c r="D29" s="95">
        <f t="shared" si="0"/>
        <v>1</v>
      </c>
      <c r="E29" s="95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1">
        <v>42961</v>
      </c>
      <c r="B30" s="16">
        <v>42961</v>
      </c>
      <c r="C30">
        <v>56</v>
      </c>
      <c r="D30" s="95">
        <f t="shared" si="0"/>
        <v>1</v>
      </c>
      <c r="E30" s="95">
        <f t="shared" si="1"/>
        <v>0</v>
      </c>
      <c r="F30" s="19">
        <f t="shared" si="2"/>
        <v>4</v>
      </c>
      <c r="I30" s="9" t="s">
        <v>188</v>
      </c>
    </row>
    <row r="31" spans="1:9">
      <c r="A31" s="51">
        <v>42962</v>
      </c>
      <c r="B31" s="16">
        <v>42962</v>
      </c>
      <c r="C31" s="18">
        <v>57</v>
      </c>
      <c r="D31" s="95">
        <f t="shared" si="0"/>
        <v>1</v>
      </c>
      <c r="E31" s="95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1">
        <v>42964</v>
      </c>
      <c r="B32" s="16">
        <v>42964</v>
      </c>
      <c r="C32">
        <v>59</v>
      </c>
      <c r="D32" s="95">
        <f t="shared" si="0"/>
        <v>1</v>
      </c>
      <c r="E32" s="95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1">
        <v>42965</v>
      </c>
      <c r="B33" s="16">
        <v>42965</v>
      </c>
      <c r="C33">
        <v>60</v>
      </c>
      <c r="D33" s="95">
        <f t="shared" si="0"/>
        <v>1</v>
      </c>
      <c r="E33" s="95">
        <f t="shared" si="1"/>
        <v>0</v>
      </c>
      <c r="F33" s="19">
        <f t="shared" si="2"/>
        <v>4.2857142857142856</v>
      </c>
      <c r="H33" t="s">
        <v>199</v>
      </c>
    </row>
    <row r="34" spans="1:9">
      <c r="A34" s="51">
        <v>42966</v>
      </c>
      <c r="B34" s="16">
        <v>42966</v>
      </c>
      <c r="C34">
        <v>61</v>
      </c>
      <c r="D34" s="95">
        <f t="shared" si="0"/>
        <v>1</v>
      </c>
      <c r="E34" s="95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1">
        <v>42968</v>
      </c>
      <c r="B35" s="16">
        <v>42968</v>
      </c>
      <c r="C35">
        <v>63</v>
      </c>
      <c r="D35" s="95">
        <f t="shared" ref="D35:D75" si="3">DATEDIF("2017/6/20",A35,"m")</f>
        <v>2</v>
      </c>
      <c r="E35" s="95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1">
        <v>42973</v>
      </c>
      <c r="B36" s="16">
        <v>42973</v>
      </c>
      <c r="C36">
        <v>68</v>
      </c>
      <c r="D36" s="95">
        <f t="shared" si="3"/>
        <v>2</v>
      </c>
      <c r="E36" s="95">
        <f t="shared" si="1"/>
        <v>0</v>
      </c>
      <c r="F36" s="19">
        <f t="shared" ref="F36:F61" si="4">C36/14</f>
        <v>4.8571428571428568</v>
      </c>
      <c r="I36" s="9" t="s">
        <v>387</v>
      </c>
    </row>
    <row r="37" spans="1:9" ht="49.5">
      <c r="A37" s="51">
        <v>42974</v>
      </c>
      <c r="B37" s="16">
        <v>42974</v>
      </c>
      <c r="C37">
        <v>69</v>
      </c>
      <c r="D37" s="95">
        <f t="shared" si="3"/>
        <v>2</v>
      </c>
      <c r="E37" s="95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1">
        <v>42977</v>
      </c>
      <c r="B38" s="16">
        <v>42977</v>
      </c>
      <c r="C38" s="18">
        <v>72</v>
      </c>
      <c r="D38" s="95">
        <f t="shared" si="3"/>
        <v>2</v>
      </c>
      <c r="E38" s="95">
        <f t="shared" si="1"/>
        <v>0</v>
      </c>
      <c r="F38" s="19">
        <f t="shared" si="4"/>
        <v>5.1428571428571432</v>
      </c>
      <c r="I38" s="9" t="s">
        <v>395</v>
      </c>
    </row>
    <row r="39" spans="1:9">
      <c r="A39" s="51">
        <v>42978</v>
      </c>
      <c r="B39" s="16">
        <v>42978</v>
      </c>
      <c r="C39">
        <v>73</v>
      </c>
      <c r="D39" s="95">
        <f t="shared" si="3"/>
        <v>2</v>
      </c>
      <c r="E39" s="95">
        <f t="shared" si="1"/>
        <v>0</v>
      </c>
      <c r="F39" s="19">
        <f t="shared" si="4"/>
        <v>5.2142857142857144</v>
      </c>
      <c r="I39" t="s">
        <v>351</v>
      </c>
    </row>
    <row r="40" spans="1:9">
      <c r="A40" s="51">
        <v>42981</v>
      </c>
      <c r="B40" s="16">
        <v>42981</v>
      </c>
      <c r="C40">
        <v>76</v>
      </c>
      <c r="D40" s="95">
        <f t="shared" si="3"/>
        <v>2</v>
      </c>
      <c r="E40" s="95">
        <f t="shared" si="1"/>
        <v>0</v>
      </c>
      <c r="F40" s="19">
        <f t="shared" si="4"/>
        <v>5.4285714285714288</v>
      </c>
      <c r="I40" t="s">
        <v>380</v>
      </c>
    </row>
    <row r="41" spans="1:9" ht="33">
      <c r="A41" s="51">
        <v>42982</v>
      </c>
      <c r="B41" s="16">
        <v>42982</v>
      </c>
      <c r="C41">
        <v>77</v>
      </c>
      <c r="D41" s="95">
        <f t="shared" si="3"/>
        <v>2</v>
      </c>
      <c r="E41" s="95">
        <f t="shared" si="1"/>
        <v>0</v>
      </c>
      <c r="F41" s="19">
        <f t="shared" si="4"/>
        <v>5.5</v>
      </c>
      <c r="I41" s="9" t="s">
        <v>376</v>
      </c>
    </row>
    <row r="42" spans="1:9" ht="49.5">
      <c r="A42" s="51">
        <v>42983</v>
      </c>
      <c r="B42" s="16">
        <v>42983</v>
      </c>
      <c r="C42">
        <v>78</v>
      </c>
      <c r="D42" s="95">
        <f t="shared" si="3"/>
        <v>2</v>
      </c>
      <c r="E42" s="95">
        <f t="shared" si="1"/>
        <v>0</v>
      </c>
      <c r="F42" s="19">
        <f t="shared" si="4"/>
        <v>5.5714285714285712</v>
      </c>
      <c r="I42" s="9" t="s">
        <v>377</v>
      </c>
    </row>
    <row r="43" spans="1:9">
      <c r="A43" s="51">
        <v>42984</v>
      </c>
      <c r="B43" s="16">
        <v>42984</v>
      </c>
      <c r="C43">
        <v>79</v>
      </c>
      <c r="D43" s="95">
        <f t="shared" si="3"/>
        <v>2</v>
      </c>
      <c r="E43" s="95">
        <f t="shared" ref="E43:E75" si="5">DATEDIF("2017/6/20",A43,"y")</f>
        <v>0</v>
      </c>
      <c r="F43" s="19">
        <f t="shared" si="4"/>
        <v>5.6428571428571432</v>
      </c>
      <c r="I43" t="s">
        <v>379</v>
      </c>
    </row>
    <row r="44" spans="1:9" ht="33">
      <c r="A44" s="51">
        <v>42985</v>
      </c>
      <c r="B44" s="16">
        <v>42985</v>
      </c>
      <c r="C44">
        <v>80</v>
      </c>
      <c r="D44" s="95">
        <f t="shared" si="3"/>
        <v>2</v>
      </c>
      <c r="E44" s="95">
        <f t="shared" si="5"/>
        <v>0</v>
      </c>
      <c r="F44" s="19">
        <f t="shared" si="4"/>
        <v>5.7142857142857144</v>
      </c>
      <c r="I44" s="9" t="s">
        <v>378</v>
      </c>
    </row>
    <row r="45" spans="1:9">
      <c r="A45" s="51">
        <v>42989</v>
      </c>
      <c r="B45" s="16">
        <v>42989</v>
      </c>
      <c r="C45">
        <v>84</v>
      </c>
      <c r="D45" s="95">
        <f t="shared" si="3"/>
        <v>2</v>
      </c>
      <c r="E45" s="95">
        <f t="shared" si="5"/>
        <v>0</v>
      </c>
      <c r="F45" s="19">
        <f t="shared" si="4"/>
        <v>6</v>
      </c>
      <c r="I45" t="s">
        <v>384</v>
      </c>
    </row>
    <row r="46" spans="1:9">
      <c r="A46" s="51">
        <v>42990</v>
      </c>
      <c r="B46" s="16">
        <v>42990</v>
      </c>
      <c r="C46" s="18">
        <v>85</v>
      </c>
      <c r="D46" s="95">
        <f t="shared" si="3"/>
        <v>2</v>
      </c>
      <c r="E46" s="95">
        <f t="shared" si="5"/>
        <v>0</v>
      </c>
      <c r="F46" s="19">
        <f t="shared" si="4"/>
        <v>6.0714285714285712</v>
      </c>
      <c r="G46">
        <v>7</v>
      </c>
      <c r="I46" t="s">
        <v>399</v>
      </c>
    </row>
    <row r="47" spans="1:9">
      <c r="A47" s="51">
        <v>42991</v>
      </c>
      <c r="B47" s="16">
        <v>42991</v>
      </c>
      <c r="C47" s="18">
        <v>86</v>
      </c>
      <c r="D47" s="95">
        <f t="shared" si="3"/>
        <v>2</v>
      </c>
      <c r="E47" s="95">
        <f t="shared" si="5"/>
        <v>0</v>
      </c>
      <c r="F47" s="19">
        <f t="shared" si="4"/>
        <v>6.1428571428571432</v>
      </c>
      <c r="I47" t="s">
        <v>397</v>
      </c>
    </row>
    <row r="48" spans="1:9" ht="49.5">
      <c r="A48" s="51">
        <v>42992</v>
      </c>
      <c r="B48" s="16">
        <v>42992</v>
      </c>
      <c r="C48">
        <v>87</v>
      </c>
      <c r="D48" s="95">
        <f t="shared" si="3"/>
        <v>2</v>
      </c>
      <c r="E48" s="95">
        <f t="shared" si="5"/>
        <v>0</v>
      </c>
      <c r="F48" s="19">
        <f t="shared" si="4"/>
        <v>6.2142857142857144</v>
      </c>
      <c r="I48" s="9" t="s">
        <v>400</v>
      </c>
    </row>
    <row r="49" spans="1:9">
      <c r="A49" s="51">
        <v>42993</v>
      </c>
      <c r="B49" s="16">
        <v>42993</v>
      </c>
      <c r="C49">
        <v>88</v>
      </c>
      <c r="D49" s="95">
        <f t="shared" si="3"/>
        <v>2</v>
      </c>
      <c r="E49" s="95">
        <f t="shared" si="5"/>
        <v>0</v>
      </c>
      <c r="F49" s="19">
        <f t="shared" si="4"/>
        <v>6.2857142857142856</v>
      </c>
      <c r="I49" t="s">
        <v>405</v>
      </c>
    </row>
    <row r="50" spans="1:9" ht="33">
      <c r="A50" s="51">
        <v>42996</v>
      </c>
      <c r="B50" s="16">
        <v>42996</v>
      </c>
      <c r="C50">
        <v>91</v>
      </c>
      <c r="D50" s="95">
        <f t="shared" si="3"/>
        <v>2</v>
      </c>
      <c r="E50" s="95">
        <f t="shared" si="5"/>
        <v>0</v>
      </c>
      <c r="F50" s="19">
        <f t="shared" si="4"/>
        <v>6.5</v>
      </c>
      <c r="I50" s="9" t="s">
        <v>410</v>
      </c>
    </row>
    <row r="51" spans="1:9" ht="33">
      <c r="A51" s="51">
        <v>42997</v>
      </c>
      <c r="B51" s="16">
        <v>42997</v>
      </c>
      <c r="C51">
        <v>92</v>
      </c>
      <c r="D51" s="95">
        <f t="shared" si="3"/>
        <v>2</v>
      </c>
      <c r="E51" s="95">
        <f t="shared" si="5"/>
        <v>0</v>
      </c>
      <c r="F51" s="19">
        <f t="shared" si="4"/>
        <v>6.5714285714285712</v>
      </c>
      <c r="I51" s="9" t="s">
        <v>422</v>
      </c>
    </row>
    <row r="52" spans="1:9">
      <c r="A52" s="51">
        <v>43002</v>
      </c>
      <c r="B52" s="16">
        <v>43002</v>
      </c>
      <c r="C52">
        <v>97</v>
      </c>
      <c r="D52" s="95">
        <f t="shared" si="3"/>
        <v>3</v>
      </c>
      <c r="E52" s="95">
        <f t="shared" si="5"/>
        <v>0</v>
      </c>
      <c r="F52" s="19">
        <f t="shared" si="4"/>
        <v>6.9285714285714288</v>
      </c>
      <c r="I52" t="s">
        <v>476</v>
      </c>
    </row>
    <row r="53" spans="1:9">
      <c r="A53" s="51">
        <v>43009</v>
      </c>
      <c r="B53" s="16">
        <v>43009</v>
      </c>
      <c r="C53">
        <v>104</v>
      </c>
      <c r="D53" s="95">
        <f t="shared" si="3"/>
        <v>3</v>
      </c>
      <c r="E53" s="95">
        <f t="shared" si="5"/>
        <v>0</v>
      </c>
      <c r="F53" s="19">
        <f t="shared" si="4"/>
        <v>7.4285714285714288</v>
      </c>
      <c r="I53" t="s">
        <v>472</v>
      </c>
    </row>
    <row r="54" spans="1:9" ht="49.5">
      <c r="A54" s="51">
        <v>43010</v>
      </c>
      <c r="B54" s="16">
        <v>43010</v>
      </c>
      <c r="C54">
        <v>105</v>
      </c>
      <c r="D54" s="95">
        <f t="shared" si="3"/>
        <v>3</v>
      </c>
      <c r="E54" s="95">
        <f t="shared" si="5"/>
        <v>0</v>
      </c>
      <c r="F54" s="19">
        <f t="shared" si="4"/>
        <v>7.5</v>
      </c>
      <c r="I54" s="9" t="s">
        <v>471</v>
      </c>
    </row>
    <row r="55" spans="1:9">
      <c r="A55" s="51">
        <v>43011</v>
      </c>
      <c r="B55" s="16">
        <v>43011</v>
      </c>
      <c r="C55">
        <v>106</v>
      </c>
      <c r="D55" s="95">
        <f t="shared" si="3"/>
        <v>3</v>
      </c>
      <c r="E55" s="95">
        <f t="shared" si="5"/>
        <v>0</v>
      </c>
      <c r="F55" s="19">
        <f t="shared" si="4"/>
        <v>7.5714285714285712</v>
      </c>
      <c r="I55" t="s">
        <v>477</v>
      </c>
    </row>
    <row r="56" spans="1:9">
      <c r="A56" s="51">
        <v>43012</v>
      </c>
      <c r="B56" s="16">
        <v>43012</v>
      </c>
      <c r="C56">
        <v>107</v>
      </c>
      <c r="D56" s="95">
        <f t="shared" si="3"/>
        <v>3</v>
      </c>
      <c r="E56" s="95">
        <f t="shared" si="5"/>
        <v>0</v>
      </c>
      <c r="F56" s="19">
        <f t="shared" si="4"/>
        <v>7.6428571428571432</v>
      </c>
      <c r="I56" t="s">
        <v>477</v>
      </c>
    </row>
    <row r="57" spans="1:9">
      <c r="A57" s="51">
        <v>43013</v>
      </c>
      <c r="B57" s="16">
        <v>43013</v>
      </c>
      <c r="C57">
        <v>108</v>
      </c>
      <c r="D57" s="95">
        <f t="shared" si="3"/>
        <v>3</v>
      </c>
      <c r="E57" s="95">
        <f t="shared" si="5"/>
        <v>0</v>
      </c>
      <c r="F57" s="19">
        <f t="shared" si="4"/>
        <v>7.7142857142857144</v>
      </c>
      <c r="I57" t="s">
        <v>478</v>
      </c>
    </row>
    <row r="58" spans="1:9">
      <c r="A58" s="51">
        <v>43014</v>
      </c>
      <c r="B58" s="16">
        <v>43014</v>
      </c>
      <c r="C58">
        <v>109</v>
      </c>
      <c r="D58" s="95">
        <f t="shared" si="3"/>
        <v>3</v>
      </c>
      <c r="E58" s="95">
        <f t="shared" si="5"/>
        <v>0</v>
      </c>
      <c r="F58" s="19">
        <f t="shared" si="4"/>
        <v>7.7857142857142856</v>
      </c>
      <c r="I58" t="s">
        <v>476</v>
      </c>
    </row>
    <row r="59" spans="1:9">
      <c r="A59" s="51">
        <v>43016</v>
      </c>
      <c r="B59" s="16">
        <v>43016</v>
      </c>
      <c r="C59">
        <v>111</v>
      </c>
      <c r="D59" s="95">
        <f t="shared" si="3"/>
        <v>3</v>
      </c>
      <c r="E59" s="95">
        <f t="shared" si="5"/>
        <v>0</v>
      </c>
      <c r="F59" s="19">
        <f t="shared" si="4"/>
        <v>7.9285714285714288</v>
      </c>
      <c r="I59" t="s">
        <v>482</v>
      </c>
    </row>
    <row r="60" spans="1:9">
      <c r="A60" s="51">
        <v>43020</v>
      </c>
      <c r="B60" s="16">
        <v>43020</v>
      </c>
      <c r="C60">
        <v>115</v>
      </c>
      <c r="D60" s="95">
        <f t="shared" si="3"/>
        <v>3</v>
      </c>
      <c r="E60" s="95">
        <f t="shared" si="5"/>
        <v>0</v>
      </c>
      <c r="F60" s="19">
        <f t="shared" si="4"/>
        <v>8.2142857142857135</v>
      </c>
      <c r="I60" t="s">
        <v>483</v>
      </c>
    </row>
    <row r="61" spans="1:9">
      <c r="A61" s="51">
        <v>43028</v>
      </c>
      <c r="B61" s="16">
        <v>43028</v>
      </c>
      <c r="C61">
        <v>123</v>
      </c>
      <c r="D61" s="95">
        <f t="shared" si="3"/>
        <v>4</v>
      </c>
      <c r="E61" s="95">
        <f t="shared" si="5"/>
        <v>0</v>
      </c>
      <c r="F61" s="19">
        <f t="shared" si="4"/>
        <v>8.7857142857142865</v>
      </c>
      <c r="I61" t="s">
        <v>495</v>
      </c>
    </row>
    <row r="62" spans="1:9" ht="33">
      <c r="A62" s="51">
        <v>43035</v>
      </c>
      <c r="B62" s="16">
        <v>43035</v>
      </c>
      <c r="C62" s="41">
        <v>130</v>
      </c>
      <c r="D62" s="95">
        <f t="shared" si="3"/>
        <v>4</v>
      </c>
      <c r="E62" s="95">
        <f t="shared" si="5"/>
        <v>0</v>
      </c>
      <c r="F62" s="19">
        <f t="shared" ref="F62:F68" si="6">C62/14</f>
        <v>9.2857142857142865</v>
      </c>
      <c r="G62">
        <v>10</v>
      </c>
      <c r="I62" s="9" t="s">
        <v>494</v>
      </c>
    </row>
    <row r="63" spans="1:9">
      <c r="A63" s="51">
        <v>43041</v>
      </c>
      <c r="B63" s="16">
        <v>43041</v>
      </c>
      <c r="C63">
        <v>136</v>
      </c>
      <c r="D63" s="95">
        <f t="shared" si="3"/>
        <v>4</v>
      </c>
      <c r="E63" s="95">
        <f t="shared" si="5"/>
        <v>0</v>
      </c>
      <c r="F63" s="19">
        <f t="shared" si="6"/>
        <v>9.7142857142857135</v>
      </c>
      <c r="I63" t="s">
        <v>493</v>
      </c>
    </row>
    <row r="64" spans="1:9">
      <c r="A64" s="51">
        <v>43047</v>
      </c>
      <c r="B64" s="16">
        <v>43047</v>
      </c>
      <c r="C64">
        <v>142</v>
      </c>
      <c r="D64" s="95">
        <f t="shared" si="3"/>
        <v>4</v>
      </c>
      <c r="E64" s="95">
        <f t="shared" si="5"/>
        <v>0</v>
      </c>
      <c r="F64" s="19">
        <f t="shared" si="6"/>
        <v>10.142857142857142</v>
      </c>
      <c r="I64" t="s">
        <v>498</v>
      </c>
    </row>
    <row r="65" spans="1:9" ht="66">
      <c r="A65" s="51">
        <v>43062</v>
      </c>
      <c r="B65" s="16">
        <v>43062</v>
      </c>
      <c r="C65">
        <v>157</v>
      </c>
      <c r="D65" s="95">
        <f t="shared" si="3"/>
        <v>5</v>
      </c>
      <c r="E65" s="95">
        <f t="shared" si="5"/>
        <v>0</v>
      </c>
      <c r="F65" s="19">
        <f t="shared" si="6"/>
        <v>11.214285714285714</v>
      </c>
      <c r="I65" s="9" t="s">
        <v>499</v>
      </c>
    </row>
    <row r="66" spans="1:9" ht="17.25" customHeight="1">
      <c r="A66" s="51">
        <v>43080</v>
      </c>
      <c r="B66" s="16">
        <v>43080</v>
      </c>
      <c r="C66">
        <v>175</v>
      </c>
      <c r="D66" s="95">
        <f t="shared" si="3"/>
        <v>5</v>
      </c>
      <c r="E66" s="95">
        <f t="shared" si="5"/>
        <v>0</v>
      </c>
      <c r="F66" s="19">
        <f t="shared" si="6"/>
        <v>12.5</v>
      </c>
      <c r="I66" t="s">
        <v>507</v>
      </c>
    </row>
    <row r="67" spans="1:9">
      <c r="A67" s="51">
        <v>43088</v>
      </c>
      <c r="B67" s="16">
        <v>43088</v>
      </c>
      <c r="C67" s="18">
        <v>183</v>
      </c>
      <c r="D67" s="95">
        <f t="shared" si="3"/>
        <v>5</v>
      </c>
      <c r="E67" s="95">
        <f t="shared" si="5"/>
        <v>0</v>
      </c>
      <c r="F67" s="19">
        <f t="shared" si="6"/>
        <v>13.071428571428571</v>
      </c>
      <c r="I67" t="s">
        <v>508</v>
      </c>
    </row>
    <row r="68" spans="1:9" s="112" customFormat="1">
      <c r="A68" s="51">
        <v>43282</v>
      </c>
      <c r="B68" s="16"/>
      <c r="C68" s="95">
        <f t="shared" ref="C68:C87" si="7">DATEDIF("2017/6/20",A68,"d")</f>
        <v>376</v>
      </c>
      <c r="D68" s="95">
        <f t="shared" si="3"/>
        <v>12</v>
      </c>
      <c r="E68" s="95">
        <f t="shared" si="5"/>
        <v>1</v>
      </c>
      <c r="F68" s="19">
        <f t="shared" si="6"/>
        <v>26.857142857142858</v>
      </c>
      <c r="I68" s="112" t="s">
        <v>1193</v>
      </c>
    </row>
    <row r="69" spans="1:9">
      <c r="A69" s="51">
        <v>43192</v>
      </c>
      <c r="B69" s="16">
        <v>43192</v>
      </c>
      <c r="C69" s="95">
        <f t="shared" si="7"/>
        <v>286</v>
      </c>
      <c r="D69" s="95">
        <f t="shared" si="3"/>
        <v>9</v>
      </c>
      <c r="E69" s="95">
        <f t="shared" si="5"/>
        <v>0</v>
      </c>
      <c r="F69" s="19">
        <f t="shared" ref="F69:F70" si="8">C69/14</f>
        <v>20.428571428571427</v>
      </c>
      <c r="I69" t="s">
        <v>689</v>
      </c>
    </row>
    <row r="70" spans="1:9">
      <c r="A70" s="51">
        <v>43193</v>
      </c>
      <c r="B70" s="16">
        <v>43193</v>
      </c>
      <c r="C70" s="95">
        <f t="shared" si="7"/>
        <v>287</v>
      </c>
      <c r="D70" s="95">
        <f t="shared" si="3"/>
        <v>9</v>
      </c>
      <c r="E70" s="95">
        <f t="shared" si="5"/>
        <v>0</v>
      </c>
      <c r="F70" s="19">
        <f t="shared" si="8"/>
        <v>20.5</v>
      </c>
    </row>
    <row r="71" spans="1:9" s="112" customFormat="1">
      <c r="A71" s="51">
        <v>43282</v>
      </c>
      <c r="B71" s="16"/>
      <c r="C71" s="95">
        <f t="shared" si="7"/>
        <v>376</v>
      </c>
      <c r="D71" s="95">
        <f t="shared" si="3"/>
        <v>12</v>
      </c>
      <c r="E71" s="95">
        <f t="shared" si="5"/>
        <v>1</v>
      </c>
      <c r="F71" s="19"/>
    </row>
    <row r="72" spans="1:9">
      <c r="A72" s="51">
        <v>43313</v>
      </c>
      <c r="C72" s="95">
        <f t="shared" si="7"/>
        <v>407</v>
      </c>
      <c r="D72" s="95">
        <f t="shared" si="3"/>
        <v>13</v>
      </c>
      <c r="E72" s="95">
        <f t="shared" si="5"/>
        <v>1</v>
      </c>
      <c r="I72" t="s">
        <v>1138</v>
      </c>
    </row>
    <row r="73" spans="1:9" ht="33">
      <c r="A73" s="51">
        <v>43334</v>
      </c>
      <c r="C73" s="95">
        <f t="shared" si="7"/>
        <v>428</v>
      </c>
      <c r="D73" s="95">
        <f t="shared" si="3"/>
        <v>14</v>
      </c>
      <c r="E73" s="95">
        <f t="shared" si="5"/>
        <v>1</v>
      </c>
      <c r="I73" s="9" t="s">
        <v>1137</v>
      </c>
    </row>
    <row r="74" spans="1:9">
      <c r="A74" s="51">
        <v>43341</v>
      </c>
      <c r="B74" s="16" t="s">
        <v>1166</v>
      </c>
      <c r="C74" s="95">
        <f t="shared" si="7"/>
        <v>435</v>
      </c>
      <c r="D74" s="95">
        <f t="shared" si="3"/>
        <v>14</v>
      </c>
      <c r="E74" s="95">
        <f t="shared" si="5"/>
        <v>1</v>
      </c>
      <c r="F74" s="19">
        <f t="shared" ref="F74" si="9">C74/14</f>
        <v>31.071428571428573</v>
      </c>
      <c r="I74" t="s">
        <v>1165</v>
      </c>
    </row>
    <row r="75" spans="1:9" ht="82.5">
      <c r="A75" s="51">
        <v>43343</v>
      </c>
      <c r="C75" s="95">
        <f t="shared" si="7"/>
        <v>437</v>
      </c>
      <c r="D75" s="95">
        <f t="shared" si="3"/>
        <v>14</v>
      </c>
      <c r="E75" s="95">
        <f t="shared" si="5"/>
        <v>1</v>
      </c>
      <c r="I75" s="9" t="s">
        <v>1174</v>
      </c>
    </row>
    <row r="76" spans="1:9">
      <c r="C76" s="95" t="e">
        <f t="shared" si="7"/>
        <v>#NUM!</v>
      </c>
    </row>
    <row r="77" spans="1:9">
      <c r="C77" s="95" t="e">
        <f t="shared" si="7"/>
        <v>#NUM!</v>
      </c>
    </row>
    <row r="78" spans="1:9">
      <c r="C78" s="95" t="e">
        <f t="shared" si="7"/>
        <v>#NUM!</v>
      </c>
    </row>
    <row r="79" spans="1:9">
      <c r="C79" s="95" t="e">
        <f t="shared" si="7"/>
        <v>#NUM!</v>
      </c>
    </row>
    <row r="80" spans="1:9">
      <c r="C80" s="95" t="e">
        <f t="shared" si="7"/>
        <v>#NUM!</v>
      </c>
    </row>
    <row r="81" spans="3:3">
      <c r="C81" s="95" t="e">
        <f t="shared" si="7"/>
        <v>#NUM!</v>
      </c>
    </row>
    <row r="82" spans="3:3">
      <c r="C82" s="95" t="e">
        <f t="shared" si="7"/>
        <v>#NUM!</v>
      </c>
    </row>
    <row r="83" spans="3:3">
      <c r="C83" s="95" t="e">
        <f t="shared" si="7"/>
        <v>#NUM!</v>
      </c>
    </row>
    <row r="84" spans="3:3">
      <c r="C84" s="95" t="e">
        <f t="shared" si="7"/>
        <v>#NUM!</v>
      </c>
    </row>
    <row r="85" spans="3:3">
      <c r="C85" s="95" t="e">
        <f t="shared" si="7"/>
        <v>#NUM!</v>
      </c>
    </row>
    <row r="86" spans="3:3">
      <c r="C86" s="95" t="e">
        <f t="shared" si="7"/>
        <v>#NUM!</v>
      </c>
    </row>
    <row r="87" spans="3:3">
      <c r="C87" s="95" t="e">
        <f t="shared" si="7"/>
        <v>#NUM!</v>
      </c>
    </row>
    <row r="88" spans="3:3">
      <c r="C88" s="95" t="e">
        <f t="shared" ref="C88:C90" si="10">DATEDIF("2017/6/20",A88,"d")</f>
        <v>#NUM!</v>
      </c>
    </row>
    <row r="89" spans="3:3">
      <c r="C89" s="95" t="e">
        <f t="shared" si="10"/>
        <v>#NUM!</v>
      </c>
    </row>
    <row r="90" spans="3:3">
      <c r="C90" s="95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workbookViewId="0">
      <selection activeCell="C3" sqref="C3"/>
    </sheetView>
  </sheetViews>
  <sheetFormatPr defaultRowHeight="16.5"/>
  <cols>
    <col min="1" max="1" width="10.5" style="100" bestFit="1" customWidth="1"/>
    <col min="2" max="2" width="11.125" style="57" customWidth="1"/>
    <col min="3" max="3" width="98.625" style="61" customWidth="1"/>
    <col min="4" max="4" width="60" style="4" customWidth="1"/>
    <col min="5" max="16384" width="9" style="4"/>
  </cols>
  <sheetData>
    <row r="1" spans="1:4" ht="49.5">
      <c r="A1" s="100" t="s">
        <v>691</v>
      </c>
      <c r="B1" s="57" t="s">
        <v>692</v>
      </c>
      <c r="C1" s="58" t="s">
        <v>806</v>
      </c>
    </row>
    <row r="2" spans="1:4" ht="115.5">
      <c r="A2" s="100">
        <v>43455</v>
      </c>
      <c r="C2" s="58" t="s">
        <v>1391</v>
      </c>
    </row>
    <row r="3" spans="1:4" ht="148.5">
      <c r="A3" s="100">
        <v>43454</v>
      </c>
      <c r="B3" s="57" t="s">
        <v>1040</v>
      </c>
      <c r="C3" s="58" t="s">
        <v>1390</v>
      </c>
    </row>
    <row r="4" spans="1:4" ht="33">
      <c r="A4" s="100">
        <v>43451</v>
      </c>
      <c r="B4" s="57" t="s">
        <v>661</v>
      </c>
      <c r="C4" s="58" t="s">
        <v>1373</v>
      </c>
    </row>
    <row r="5" spans="1:4" ht="49.5">
      <c r="A5" s="100">
        <v>43451</v>
      </c>
      <c r="B5" s="57" t="s">
        <v>661</v>
      </c>
      <c r="C5" s="58" t="s">
        <v>1372</v>
      </c>
    </row>
    <row r="6" spans="1:4" ht="49.5">
      <c r="A6" s="100">
        <v>43448</v>
      </c>
      <c r="C6" s="58" t="s">
        <v>1374</v>
      </c>
    </row>
    <row r="7" spans="1:4" ht="198">
      <c r="A7" s="100">
        <v>43447</v>
      </c>
      <c r="C7" s="58" t="s">
        <v>1365</v>
      </c>
      <c r="D7" s="5" t="s">
        <v>1367</v>
      </c>
    </row>
    <row r="8" spans="1:4" ht="214.5">
      <c r="A8" s="100">
        <v>43446</v>
      </c>
      <c r="C8" s="58" t="s">
        <v>1358</v>
      </c>
    </row>
    <row r="9" spans="1:4" ht="115.5">
      <c r="A9" s="100">
        <v>43446</v>
      </c>
      <c r="B9" s="57" t="s">
        <v>1040</v>
      </c>
      <c r="C9" s="58" t="s">
        <v>1355</v>
      </c>
    </row>
    <row r="10" spans="1:4" ht="198">
      <c r="A10" s="100">
        <v>43446</v>
      </c>
      <c r="B10" s="57" t="s">
        <v>1040</v>
      </c>
      <c r="C10" s="58" t="s">
        <v>1359</v>
      </c>
      <c r="D10" s="5" t="s">
        <v>1366</v>
      </c>
    </row>
    <row r="11" spans="1:4" ht="126" customHeight="1">
      <c r="A11" s="100">
        <v>43445</v>
      </c>
      <c r="B11" s="57" t="s">
        <v>1356</v>
      </c>
      <c r="C11" s="58" t="s">
        <v>1357</v>
      </c>
    </row>
    <row r="12" spans="1:4" ht="132">
      <c r="A12" s="100">
        <v>43440</v>
      </c>
      <c r="B12" s="57" t="s">
        <v>1276</v>
      </c>
      <c r="C12" s="58" t="s">
        <v>1277</v>
      </c>
    </row>
    <row r="13" spans="1:4" ht="33">
      <c r="A13" s="100">
        <v>43434</v>
      </c>
      <c r="C13" s="58" t="s">
        <v>1266</v>
      </c>
    </row>
    <row r="14" spans="1:4" ht="49.5">
      <c r="A14" s="100">
        <v>43416</v>
      </c>
      <c r="B14" s="57" t="s">
        <v>1254</v>
      </c>
      <c r="C14" s="58" t="s">
        <v>1260</v>
      </c>
    </row>
    <row r="15" spans="1:4" ht="148.5">
      <c r="A15" s="100">
        <v>43413</v>
      </c>
      <c r="B15" s="57" t="s">
        <v>1254</v>
      </c>
      <c r="C15" s="58" t="s">
        <v>1257</v>
      </c>
    </row>
    <row r="16" spans="1:4" ht="33">
      <c r="A16" s="100">
        <v>43406</v>
      </c>
      <c r="B16" s="57" t="s">
        <v>1254</v>
      </c>
      <c r="C16" s="58" t="s">
        <v>1255</v>
      </c>
    </row>
    <row r="17" spans="1:3" ht="82.5">
      <c r="A17" s="100">
        <v>43405</v>
      </c>
      <c r="B17" s="57" t="s">
        <v>1252</v>
      </c>
      <c r="C17" s="58" t="s">
        <v>1253</v>
      </c>
    </row>
    <row r="18" spans="1:3" ht="66">
      <c r="A18" s="100">
        <v>43404</v>
      </c>
      <c r="B18" s="57" t="s">
        <v>1252</v>
      </c>
      <c r="C18" s="58" t="s">
        <v>1251</v>
      </c>
    </row>
    <row r="19" spans="1:3" ht="33">
      <c r="A19" s="100">
        <v>43399</v>
      </c>
      <c r="B19" s="57" t="s">
        <v>1249</v>
      </c>
      <c r="C19" s="58" t="s">
        <v>1250</v>
      </c>
    </row>
    <row r="20" spans="1:3" ht="33">
      <c r="A20" s="100">
        <v>43399</v>
      </c>
      <c r="B20" s="57" t="s">
        <v>1240</v>
      </c>
      <c r="C20" s="58" t="s">
        <v>1241</v>
      </c>
    </row>
    <row r="21" spans="1:3" ht="165">
      <c r="A21" s="100">
        <v>43399</v>
      </c>
      <c r="B21" s="57" t="s">
        <v>1239</v>
      </c>
      <c r="C21" s="118" t="s">
        <v>1238</v>
      </c>
    </row>
    <row r="22" spans="1:3" ht="247.5">
      <c r="A22" s="100">
        <v>43390</v>
      </c>
      <c r="B22" s="57" t="s">
        <v>1235</v>
      </c>
      <c r="C22" s="58" t="s">
        <v>1236</v>
      </c>
    </row>
    <row r="23" spans="1:3" ht="33">
      <c r="A23" s="100">
        <v>43389</v>
      </c>
      <c r="B23" s="57" t="s">
        <v>1234</v>
      </c>
      <c r="C23" s="58" t="s">
        <v>1233</v>
      </c>
    </row>
    <row r="24" spans="1:3" ht="132">
      <c r="A24" s="100">
        <v>43370</v>
      </c>
      <c r="C24" s="58" t="s">
        <v>1226</v>
      </c>
    </row>
    <row r="25" spans="1:3" ht="132">
      <c r="A25" s="100">
        <v>43367</v>
      </c>
      <c r="C25" s="58" t="s">
        <v>1225</v>
      </c>
    </row>
    <row r="26" spans="1:3" ht="99">
      <c r="A26" s="100">
        <v>43367</v>
      </c>
      <c r="C26" s="58" t="s">
        <v>1224</v>
      </c>
    </row>
    <row r="27" spans="1:3" ht="49.5">
      <c r="A27" s="100">
        <v>43366</v>
      </c>
      <c r="C27" s="58" t="s">
        <v>1223</v>
      </c>
    </row>
    <row r="28" spans="1:3" ht="49.5">
      <c r="A28" s="100">
        <v>43357</v>
      </c>
      <c r="B28" s="57" t="s">
        <v>1221</v>
      </c>
      <c r="C28" s="58" t="s">
        <v>1222</v>
      </c>
    </row>
    <row r="29" spans="1:3" ht="33">
      <c r="A29" s="100">
        <v>43356</v>
      </c>
      <c r="B29" s="57" t="s">
        <v>1207</v>
      </c>
      <c r="C29" s="58" t="s">
        <v>1218</v>
      </c>
    </row>
    <row r="30" spans="1:3" ht="66">
      <c r="A30" s="100">
        <v>43357</v>
      </c>
      <c r="B30" s="57" t="s">
        <v>1207</v>
      </c>
      <c r="C30" s="58" t="s">
        <v>1208</v>
      </c>
    </row>
    <row r="31" spans="1:3" ht="99">
      <c r="A31" s="100">
        <v>43357</v>
      </c>
      <c r="B31" s="57" t="s">
        <v>1205</v>
      </c>
      <c r="C31" s="58" t="s">
        <v>1206</v>
      </c>
    </row>
    <row r="32" spans="1:3" ht="33">
      <c r="A32" s="100">
        <v>43356</v>
      </c>
      <c r="B32" s="57" t="s">
        <v>1202</v>
      </c>
      <c r="C32" s="58" t="s">
        <v>1204</v>
      </c>
    </row>
    <row r="33" spans="1:3" ht="363">
      <c r="A33" s="100">
        <v>43355</v>
      </c>
      <c r="B33" s="57" t="s">
        <v>1202</v>
      </c>
      <c r="C33" s="58" t="s">
        <v>1203</v>
      </c>
    </row>
    <row r="34" spans="1:3" ht="115.5">
      <c r="A34" s="100">
        <v>43354</v>
      </c>
      <c r="C34" s="58" t="s">
        <v>1201</v>
      </c>
    </row>
    <row r="35" spans="1:3" ht="115.5">
      <c r="A35" s="100">
        <v>43354</v>
      </c>
      <c r="B35" s="57" t="s">
        <v>1195</v>
      </c>
      <c r="C35" s="58" t="s">
        <v>1194</v>
      </c>
    </row>
    <row r="36" spans="1:3" ht="99">
      <c r="A36" s="100">
        <v>43354</v>
      </c>
      <c r="B36" s="57" t="s">
        <v>1195</v>
      </c>
      <c r="C36" s="58" t="s">
        <v>1196</v>
      </c>
    </row>
    <row r="37" spans="1:3">
      <c r="A37" s="100">
        <v>43347</v>
      </c>
      <c r="B37" s="57" t="s">
        <v>1191</v>
      </c>
      <c r="C37" s="58" t="s">
        <v>1192</v>
      </c>
    </row>
    <row r="38" spans="1:3" ht="66">
      <c r="A38" s="100">
        <v>43347</v>
      </c>
      <c r="B38" s="57" t="s">
        <v>1189</v>
      </c>
      <c r="C38" s="58" t="s">
        <v>1190</v>
      </c>
    </row>
    <row r="39" spans="1:3" ht="181.5">
      <c r="A39" s="100">
        <v>43347</v>
      </c>
      <c r="B39" s="57" t="s">
        <v>1187</v>
      </c>
      <c r="C39" s="58" t="s">
        <v>1186</v>
      </c>
    </row>
    <row r="40" spans="1:3" ht="33">
      <c r="A40" s="100">
        <v>43343</v>
      </c>
      <c r="C40" s="58" t="s">
        <v>1173</v>
      </c>
    </row>
    <row r="41" spans="1:3" ht="33">
      <c r="A41" s="100">
        <v>43343</v>
      </c>
      <c r="B41" s="57" t="s">
        <v>661</v>
      </c>
      <c r="C41" s="58" t="s">
        <v>1172</v>
      </c>
    </row>
    <row r="42" spans="1:3" ht="49.5">
      <c r="A42" s="100">
        <v>43342</v>
      </c>
      <c r="B42" s="57" t="s">
        <v>1170</v>
      </c>
      <c r="C42" s="58" t="s">
        <v>1171</v>
      </c>
    </row>
    <row r="43" spans="1:3" ht="236.25">
      <c r="A43" s="100">
        <v>43342</v>
      </c>
      <c r="B43" s="57" t="s">
        <v>1167</v>
      </c>
      <c r="C43" s="68" t="s">
        <v>1169</v>
      </c>
    </row>
    <row r="44" spans="1:3" ht="198">
      <c r="A44" s="100">
        <v>43341</v>
      </c>
      <c r="B44" s="57" t="s">
        <v>1167</v>
      </c>
      <c r="C44" s="58" t="s">
        <v>1168</v>
      </c>
    </row>
    <row r="45" spans="1:3" ht="115.5">
      <c r="A45" s="100">
        <v>43338</v>
      </c>
      <c r="B45" s="57" t="s">
        <v>1227</v>
      </c>
      <c r="C45" s="116" t="s">
        <v>1228</v>
      </c>
    </row>
    <row r="46" spans="1:3">
      <c r="A46" s="100">
        <v>43336</v>
      </c>
      <c r="B46" s="57" t="s">
        <v>661</v>
      </c>
      <c r="C46" s="58" t="s">
        <v>1162</v>
      </c>
    </row>
    <row r="47" spans="1:3" ht="66">
      <c r="A47" s="100">
        <v>43336</v>
      </c>
      <c r="B47" s="57" t="s">
        <v>661</v>
      </c>
      <c r="C47" s="58" t="s">
        <v>1161</v>
      </c>
    </row>
    <row r="48" spans="1:3">
      <c r="A48" s="100">
        <v>43335</v>
      </c>
      <c r="B48" s="57" t="s">
        <v>661</v>
      </c>
      <c r="C48" s="58" t="s">
        <v>1163</v>
      </c>
    </row>
    <row r="49" spans="1:3" ht="33">
      <c r="A49" s="100">
        <v>43335</v>
      </c>
      <c r="B49" s="101" t="s">
        <v>1144</v>
      </c>
      <c r="C49" s="102" t="s">
        <v>1142</v>
      </c>
    </row>
    <row r="50" spans="1:3" ht="115.5">
      <c r="A50" s="100">
        <v>43335</v>
      </c>
      <c r="B50" s="101" t="s">
        <v>1144</v>
      </c>
      <c r="C50" s="102" t="s">
        <v>1160</v>
      </c>
    </row>
    <row r="51" spans="1:3" ht="49.5">
      <c r="A51" s="100">
        <v>43335</v>
      </c>
      <c r="B51" s="101" t="s">
        <v>1144</v>
      </c>
      <c r="C51" s="102" t="s">
        <v>1159</v>
      </c>
    </row>
    <row r="52" spans="1:3" ht="82.5">
      <c r="A52" s="100">
        <v>43334</v>
      </c>
      <c r="B52" s="101" t="s">
        <v>1144</v>
      </c>
      <c r="C52" s="102" t="s">
        <v>1158</v>
      </c>
    </row>
    <row r="53" spans="1:3" ht="280.5">
      <c r="A53" s="56">
        <v>43334</v>
      </c>
      <c r="B53" s="57" t="s">
        <v>1133</v>
      </c>
      <c r="C53" s="58" t="s">
        <v>1134</v>
      </c>
    </row>
    <row r="54" spans="1:3">
      <c r="A54" s="56">
        <v>43334</v>
      </c>
      <c r="B54" s="57" t="s">
        <v>1040</v>
      </c>
      <c r="C54" s="58" t="s">
        <v>1120</v>
      </c>
    </row>
    <row r="55" spans="1:3">
      <c r="A55" s="56">
        <v>43333</v>
      </c>
      <c r="B55" s="57" t="s">
        <v>661</v>
      </c>
      <c r="C55" s="58" t="s">
        <v>1119</v>
      </c>
    </row>
    <row r="56" spans="1:3">
      <c r="A56" s="56">
        <v>43333</v>
      </c>
      <c r="B56" s="57" t="s">
        <v>661</v>
      </c>
      <c r="C56" s="58" t="s">
        <v>1118</v>
      </c>
    </row>
    <row r="57" spans="1:3" ht="82.5">
      <c r="A57" s="56">
        <v>43333</v>
      </c>
      <c r="B57" s="57" t="s">
        <v>1116</v>
      </c>
      <c r="C57" s="58" t="s">
        <v>1117</v>
      </c>
    </row>
    <row r="58" spans="1:3" ht="33">
      <c r="A58" s="56">
        <v>43333</v>
      </c>
      <c r="B58" s="57" t="s">
        <v>1114</v>
      </c>
      <c r="C58" s="58" t="s">
        <v>1115</v>
      </c>
    </row>
    <row r="59" spans="1:3">
      <c r="A59" s="56">
        <v>43332</v>
      </c>
      <c r="B59" s="57" t="s">
        <v>661</v>
      </c>
      <c r="C59" s="58" t="s">
        <v>1164</v>
      </c>
    </row>
    <row r="60" spans="1:3" ht="33">
      <c r="A60" s="56">
        <v>43332</v>
      </c>
      <c r="B60" s="57" t="s">
        <v>1112</v>
      </c>
      <c r="C60" s="58" t="s">
        <v>1113</v>
      </c>
    </row>
    <row r="61" spans="1:3" ht="82.5">
      <c r="A61" s="56">
        <v>43101</v>
      </c>
      <c r="B61" s="57" t="s">
        <v>1112</v>
      </c>
      <c r="C61" s="58" t="s">
        <v>1111</v>
      </c>
    </row>
    <row r="62" spans="1:3" ht="33">
      <c r="A62" s="56">
        <v>43311</v>
      </c>
      <c r="B62" s="57" t="s">
        <v>1040</v>
      </c>
      <c r="C62" s="58" t="s">
        <v>1110</v>
      </c>
    </row>
    <row r="63" spans="1:3" ht="132">
      <c r="A63" s="56">
        <v>43332</v>
      </c>
      <c r="B63" s="57" t="s">
        <v>1108</v>
      </c>
      <c r="C63" s="58" t="s">
        <v>1109</v>
      </c>
    </row>
    <row r="64" spans="1:3" ht="363">
      <c r="A64" s="56">
        <v>43332</v>
      </c>
      <c r="B64" s="57" t="s">
        <v>1104</v>
      </c>
      <c r="C64" s="58" t="s">
        <v>1105</v>
      </c>
    </row>
    <row r="65" spans="1:3" ht="371.25">
      <c r="A65" s="56">
        <v>43329</v>
      </c>
      <c r="B65" s="57" t="s">
        <v>1104</v>
      </c>
      <c r="C65" s="68" t="s">
        <v>1103</v>
      </c>
    </row>
    <row r="66" spans="1:3" ht="82.5">
      <c r="A66" s="56">
        <v>43221</v>
      </c>
      <c r="B66" s="57" t="s">
        <v>1040</v>
      </c>
      <c r="C66" s="58" t="s">
        <v>1102</v>
      </c>
    </row>
    <row r="67" spans="1:3" ht="66">
      <c r="A67" s="100">
        <v>43329</v>
      </c>
      <c r="B67" s="57" t="s">
        <v>1101</v>
      </c>
      <c r="C67" s="58" t="s">
        <v>1100</v>
      </c>
    </row>
    <row r="68" spans="1:3" ht="198">
      <c r="A68" s="56">
        <v>43328</v>
      </c>
      <c r="B68" s="57" t="s">
        <v>1096</v>
      </c>
      <c r="C68" s="58" t="s">
        <v>1097</v>
      </c>
    </row>
    <row r="69" spans="1:3" ht="33">
      <c r="A69" s="56">
        <v>43328</v>
      </c>
      <c r="B69" s="57" t="s">
        <v>443</v>
      </c>
      <c r="C69" s="58" t="s">
        <v>1095</v>
      </c>
    </row>
    <row r="70" spans="1:3" ht="49.5">
      <c r="A70" s="56">
        <v>43236</v>
      </c>
      <c r="B70" s="4" t="s">
        <v>1089</v>
      </c>
      <c r="C70" s="5" t="s">
        <v>1086</v>
      </c>
    </row>
    <row r="71" spans="1:3" ht="66">
      <c r="A71" s="56"/>
      <c r="B71" s="4" t="s">
        <v>1088</v>
      </c>
      <c r="C71" s="5" t="s">
        <v>1087</v>
      </c>
    </row>
    <row r="72" spans="1:3" ht="99">
      <c r="A72" s="56"/>
      <c r="B72" s="4" t="s">
        <v>1089</v>
      </c>
      <c r="C72" s="5" t="s">
        <v>1090</v>
      </c>
    </row>
    <row r="73" spans="1:3" ht="33">
      <c r="A73" s="56"/>
      <c r="B73" s="4" t="s">
        <v>1089</v>
      </c>
      <c r="C73" s="5" t="s">
        <v>1091</v>
      </c>
    </row>
    <row r="74" spans="1:3">
      <c r="A74" s="56"/>
      <c r="B74" s="4" t="s">
        <v>1092</v>
      </c>
      <c r="C74" s="5" t="s">
        <v>874</v>
      </c>
    </row>
    <row r="75" spans="1:3">
      <c r="A75" s="56"/>
      <c r="B75" s="4" t="s">
        <v>1092</v>
      </c>
      <c r="C75" s="5" t="s">
        <v>875</v>
      </c>
    </row>
    <row r="76" spans="1:3">
      <c r="A76" s="56"/>
      <c r="B76" s="4" t="s">
        <v>1092</v>
      </c>
      <c r="C76" s="5" t="s">
        <v>876</v>
      </c>
    </row>
    <row r="77" spans="1:3" ht="66">
      <c r="A77" s="56"/>
      <c r="B77" s="4" t="s">
        <v>1092</v>
      </c>
      <c r="C77" s="5" t="s">
        <v>1093</v>
      </c>
    </row>
    <row r="78" spans="1:3" ht="198">
      <c r="A78" s="56">
        <v>43325</v>
      </c>
      <c r="B78" s="57" t="s">
        <v>1084</v>
      </c>
      <c r="C78" s="58" t="s">
        <v>1085</v>
      </c>
    </row>
    <row r="79" spans="1:3" ht="99">
      <c r="A79" s="56">
        <v>43322</v>
      </c>
      <c r="B79" s="57" t="s">
        <v>443</v>
      </c>
      <c r="C79" s="58" t="s">
        <v>1083</v>
      </c>
    </row>
    <row r="80" spans="1:3" ht="49.5">
      <c r="A80" s="56">
        <v>43321</v>
      </c>
      <c r="B80" s="57" t="s">
        <v>443</v>
      </c>
      <c r="C80" s="58" t="s">
        <v>1082</v>
      </c>
    </row>
    <row r="81" spans="1:3" ht="115.5">
      <c r="A81" s="56">
        <v>43321</v>
      </c>
      <c r="B81" s="57" t="s">
        <v>1080</v>
      </c>
      <c r="C81" s="58" t="s">
        <v>1081</v>
      </c>
    </row>
    <row r="82" spans="1:3" ht="99">
      <c r="A82" s="56">
        <v>43321</v>
      </c>
      <c r="B82" s="57" t="s">
        <v>1034</v>
      </c>
      <c r="C82" s="58" t="s">
        <v>1033</v>
      </c>
    </row>
    <row r="83" spans="1:3" ht="82.5">
      <c r="A83" s="71">
        <v>43320</v>
      </c>
      <c r="B83" s="57" t="s">
        <v>1146</v>
      </c>
      <c r="C83" s="102" t="s">
        <v>1145</v>
      </c>
    </row>
    <row r="84" spans="1:3" ht="115.5">
      <c r="A84" s="56">
        <v>43319</v>
      </c>
      <c r="B84" s="57" t="s">
        <v>664</v>
      </c>
      <c r="C84" s="58" t="s">
        <v>1217</v>
      </c>
    </row>
    <row r="85" spans="1:3" ht="82.5">
      <c r="A85" s="56">
        <v>43318</v>
      </c>
      <c r="B85" s="57" t="s">
        <v>1146</v>
      </c>
      <c r="C85" s="107" t="s">
        <v>1147</v>
      </c>
    </row>
    <row r="86" spans="1:3">
      <c r="A86" s="56">
        <v>43318</v>
      </c>
      <c r="B86" s="57" t="s">
        <v>1031</v>
      </c>
      <c r="C86" s="58" t="s">
        <v>1030</v>
      </c>
    </row>
    <row r="87" spans="1:3" ht="132">
      <c r="A87" s="56">
        <v>43318</v>
      </c>
      <c r="B87" s="57" t="s">
        <v>1027</v>
      </c>
      <c r="C87" s="58" t="s">
        <v>1028</v>
      </c>
    </row>
    <row r="88" spans="1:3" ht="132">
      <c r="A88" s="56">
        <v>43317</v>
      </c>
      <c r="B88" s="57" t="s">
        <v>1025</v>
      </c>
      <c r="C88" s="58" t="s">
        <v>1026</v>
      </c>
    </row>
    <row r="89" spans="1:3" ht="82.5">
      <c r="A89" s="56">
        <v>43312</v>
      </c>
      <c r="C89" s="58" t="s">
        <v>1023</v>
      </c>
    </row>
    <row r="90" spans="1:3" ht="148.5">
      <c r="A90" s="56">
        <v>43311</v>
      </c>
      <c r="B90" s="57" t="s">
        <v>664</v>
      </c>
      <c r="C90" s="58" t="s">
        <v>1024</v>
      </c>
    </row>
    <row r="91" spans="1:3" ht="303.75">
      <c r="A91" s="56"/>
      <c r="B91" s="57" t="s">
        <v>664</v>
      </c>
      <c r="C91" s="68" t="s">
        <v>1188</v>
      </c>
    </row>
    <row r="92" spans="1:3" ht="99">
      <c r="A92" s="56">
        <v>43308</v>
      </c>
      <c r="B92" s="57" t="s">
        <v>1021</v>
      </c>
      <c r="C92" s="58" t="s">
        <v>1022</v>
      </c>
    </row>
    <row r="93" spans="1:3" ht="313.5">
      <c r="A93" s="56">
        <v>43285</v>
      </c>
      <c r="B93" s="57" t="s">
        <v>1017</v>
      </c>
      <c r="C93" s="58" t="s">
        <v>1018</v>
      </c>
    </row>
    <row r="94" spans="1:3" ht="132">
      <c r="A94" s="56">
        <v>43272</v>
      </c>
      <c r="B94" s="57" t="s">
        <v>1003</v>
      </c>
      <c r="C94" s="58" t="s">
        <v>1014</v>
      </c>
    </row>
    <row r="95" spans="1:3" ht="214.5">
      <c r="A95" s="56">
        <v>43272</v>
      </c>
      <c r="B95" s="57" t="s">
        <v>1003</v>
      </c>
      <c r="C95" s="5" t="s">
        <v>1013</v>
      </c>
    </row>
    <row r="96" spans="1:3" ht="82.5">
      <c r="A96" s="100">
        <v>43313</v>
      </c>
      <c r="B96" s="57" t="s">
        <v>1016</v>
      </c>
      <c r="C96" s="5" t="s">
        <v>1156</v>
      </c>
    </row>
    <row r="97" spans="1:17" ht="49.5">
      <c r="A97" s="56">
        <v>43143</v>
      </c>
      <c r="C97" s="58" t="s">
        <v>996</v>
      </c>
    </row>
    <row r="98" spans="1:17" ht="33">
      <c r="A98" s="105">
        <v>43258</v>
      </c>
      <c r="B98" s="106" t="s">
        <v>1143</v>
      </c>
      <c r="C98" s="110" t="s">
        <v>1157</v>
      </c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</row>
    <row r="99" spans="1:17">
      <c r="A99" s="105">
        <v>43258</v>
      </c>
      <c r="B99" s="106" t="s">
        <v>1143</v>
      </c>
      <c r="C99" s="108" t="s">
        <v>1155</v>
      </c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</row>
    <row r="100" spans="1:17" ht="148.5">
      <c r="A100" s="56">
        <v>43256</v>
      </c>
      <c r="C100" s="58" t="s">
        <v>1154</v>
      </c>
    </row>
    <row r="101" spans="1:17" ht="181.5">
      <c r="A101" s="56">
        <v>43256</v>
      </c>
      <c r="C101" s="58" t="s">
        <v>995</v>
      </c>
    </row>
    <row r="102" spans="1:17" ht="297">
      <c r="A102" s="56">
        <v>43256</v>
      </c>
      <c r="B102" s="57" t="s">
        <v>993</v>
      </c>
      <c r="C102" s="58" t="s">
        <v>994</v>
      </c>
    </row>
    <row r="103" spans="1:17">
      <c r="A103" s="56">
        <v>43248</v>
      </c>
      <c r="B103" s="57" t="s">
        <v>1144</v>
      </c>
      <c r="C103" s="58" t="s">
        <v>1153</v>
      </c>
    </row>
    <row r="104" spans="1:17" ht="82.5">
      <c r="A104" s="56">
        <v>43242</v>
      </c>
      <c r="C104" s="58" t="s">
        <v>981</v>
      </c>
    </row>
    <row r="105" spans="1:17" ht="247.5">
      <c r="A105" s="56"/>
      <c r="B105" s="57" t="s">
        <v>911</v>
      </c>
      <c r="C105" s="58" t="s">
        <v>912</v>
      </c>
    </row>
    <row r="106" spans="1:17" ht="33">
      <c r="A106" s="56">
        <v>43230</v>
      </c>
      <c r="B106" s="57" t="s">
        <v>661</v>
      </c>
      <c r="C106" s="58" t="s">
        <v>913</v>
      </c>
    </row>
    <row r="107" spans="1:17">
      <c r="A107" s="56">
        <v>43227</v>
      </c>
      <c r="B107" s="57" t="s">
        <v>1040</v>
      </c>
      <c r="C107" s="58" t="s">
        <v>904</v>
      </c>
    </row>
    <row r="108" spans="1:17" ht="49.5">
      <c r="A108" s="56">
        <v>43224</v>
      </c>
      <c r="B108" s="57" t="s">
        <v>1040</v>
      </c>
      <c r="C108" s="58" t="s">
        <v>1041</v>
      </c>
    </row>
    <row r="109" spans="1:17">
      <c r="A109" s="56">
        <v>43216</v>
      </c>
      <c r="B109" s="57" t="s">
        <v>661</v>
      </c>
      <c r="C109" s="58" t="s">
        <v>903</v>
      </c>
    </row>
    <row r="110" spans="1:17" ht="49.5">
      <c r="A110" s="56">
        <v>43216</v>
      </c>
      <c r="C110" s="58" t="s">
        <v>902</v>
      </c>
    </row>
    <row r="111" spans="1:17">
      <c r="A111" s="56">
        <v>43216</v>
      </c>
      <c r="C111" s="58" t="s">
        <v>901</v>
      </c>
    </row>
    <row r="112" spans="1:17" ht="86.25">
      <c r="A112" s="56">
        <v>43215</v>
      </c>
      <c r="C112" s="69" t="s">
        <v>898</v>
      </c>
    </row>
    <row r="113" spans="1:4" ht="17.25">
      <c r="A113" s="56">
        <v>43201</v>
      </c>
      <c r="C113" s="70" t="s">
        <v>869</v>
      </c>
    </row>
    <row r="114" spans="1:4" ht="33">
      <c r="A114" s="56">
        <v>43210</v>
      </c>
      <c r="B114" s="57" t="s">
        <v>840</v>
      </c>
      <c r="C114" s="58" t="s">
        <v>868</v>
      </c>
    </row>
    <row r="115" spans="1:4">
      <c r="A115" s="56">
        <v>43210</v>
      </c>
      <c r="B115" s="57" t="s">
        <v>867</v>
      </c>
      <c r="C115" s="58" t="s">
        <v>866</v>
      </c>
    </row>
    <row r="116" spans="1:4" ht="198">
      <c r="A116" s="56">
        <v>43210</v>
      </c>
      <c r="B116" s="57" t="s">
        <v>867</v>
      </c>
      <c r="C116" s="58" t="s">
        <v>865</v>
      </c>
    </row>
    <row r="117" spans="1:4" ht="132">
      <c r="A117" s="56">
        <v>43210</v>
      </c>
      <c r="B117" s="57" t="s">
        <v>1056</v>
      </c>
      <c r="C117" s="58" t="s">
        <v>1057</v>
      </c>
    </row>
    <row r="118" spans="1:4" ht="115.5">
      <c r="A118" s="56">
        <v>43209</v>
      </c>
      <c r="B118" s="57" t="s">
        <v>1058</v>
      </c>
      <c r="C118" s="58" t="s">
        <v>864</v>
      </c>
    </row>
    <row r="119" spans="1:4" ht="148.5">
      <c r="A119" s="56">
        <v>43209</v>
      </c>
      <c r="B119" s="57" t="s">
        <v>1059</v>
      </c>
      <c r="C119" s="58" t="s">
        <v>863</v>
      </c>
    </row>
    <row r="120" spans="1:4" ht="99">
      <c r="A120" s="56"/>
      <c r="B120" s="57" t="s">
        <v>1060</v>
      </c>
      <c r="C120" s="58" t="s">
        <v>862</v>
      </c>
    </row>
    <row r="121" spans="1:4" ht="66">
      <c r="A121" s="56">
        <v>43208</v>
      </c>
      <c r="B121" s="57" t="s">
        <v>848</v>
      </c>
      <c r="C121" s="58" t="s">
        <v>858</v>
      </c>
    </row>
    <row r="122" spans="1:4" ht="297">
      <c r="A122" s="56">
        <v>43207</v>
      </c>
      <c r="B122" s="57" t="s">
        <v>848</v>
      </c>
      <c r="C122" s="58" t="s">
        <v>859</v>
      </c>
    </row>
    <row r="123" spans="1:4" ht="66">
      <c r="A123" s="56">
        <v>43206</v>
      </c>
      <c r="C123" s="58" t="s">
        <v>847</v>
      </c>
    </row>
    <row r="124" spans="1:4" ht="99">
      <c r="A124" s="56">
        <v>43206</v>
      </c>
      <c r="C124" s="58" t="s">
        <v>846</v>
      </c>
      <c r="D124" s="5" t="s">
        <v>837</v>
      </c>
    </row>
    <row r="125" spans="1:4" ht="33">
      <c r="A125" s="56">
        <v>43206</v>
      </c>
      <c r="C125" s="58" t="s">
        <v>845</v>
      </c>
    </row>
    <row r="126" spans="1:4" ht="33">
      <c r="A126" s="56">
        <v>43206</v>
      </c>
      <c r="C126" s="58" t="s">
        <v>844</v>
      </c>
    </row>
    <row r="127" spans="1:4" ht="181.5">
      <c r="A127" s="56">
        <v>43206</v>
      </c>
      <c r="C127" s="58" t="s">
        <v>843</v>
      </c>
    </row>
    <row r="128" spans="1:4" ht="115.5">
      <c r="A128" s="56">
        <v>43203</v>
      </c>
      <c r="B128" s="57" t="s">
        <v>1060</v>
      </c>
      <c r="C128" s="58" t="s">
        <v>842</v>
      </c>
    </row>
    <row r="129" spans="1:3" ht="33">
      <c r="A129" s="56">
        <v>43203</v>
      </c>
      <c r="B129" s="57" t="s">
        <v>661</v>
      </c>
      <c r="C129" s="58" t="s">
        <v>839</v>
      </c>
    </row>
    <row r="130" spans="1:3" ht="99">
      <c r="A130" s="56">
        <v>43202</v>
      </c>
      <c r="B130" s="57" t="s">
        <v>1061</v>
      </c>
      <c r="C130" s="58" t="s">
        <v>838</v>
      </c>
    </row>
    <row r="131" spans="1:3">
      <c r="A131" s="56">
        <v>43202</v>
      </c>
      <c r="B131" s="57" t="s">
        <v>840</v>
      </c>
      <c r="C131" s="58" t="s">
        <v>841</v>
      </c>
    </row>
    <row r="132" spans="1:3" ht="99">
      <c r="A132" s="56">
        <v>43202</v>
      </c>
      <c r="B132" s="57" t="s">
        <v>1062</v>
      </c>
      <c r="C132" s="58" t="s">
        <v>849</v>
      </c>
    </row>
    <row r="133" spans="1:3" ht="330">
      <c r="A133" s="56">
        <v>43201</v>
      </c>
      <c r="B133" s="57" t="s">
        <v>1063</v>
      </c>
      <c r="C133" s="58" t="s">
        <v>835</v>
      </c>
    </row>
    <row r="134" spans="1:3" ht="165">
      <c r="A134" s="56">
        <v>43312</v>
      </c>
      <c r="B134" s="57" t="s">
        <v>1064</v>
      </c>
      <c r="C134" s="58" t="s">
        <v>836</v>
      </c>
    </row>
    <row r="135" spans="1:3" ht="115.5">
      <c r="A135" s="56">
        <v>43241</v>
      </c>
      <c r="B135" s="57" t="s">
        <v>1060</v>
      </c>
      <c r="C135" s="58" t="s">
        <v>834</v>
      </c>
    </row>
    <row r="136" spans="1:3" ht="115.5">
      <c r="A136" s="56">
        <v>43221</v>
      </c>
      <c r="B136" s="57" t="s">
        <v>848</v>
      </c>
      <c r="C136" s="58" t="s">
        <v>855</v>
      </c>
    </row>
    <row r="137" spans="1:3" ht="165">
      <c r="A137" s="56">
        <v>43307</v>
      </c>
      <c r="B137" s="57" t="s">
        <v>1054</v>
      </c>
      <c r="C137" s="58" t="s">
        <v>833</v>
      </c>
    </row>
    <row r="138" spans="1:3" ht="33">
      <c r="A138" s="56">
        <v>43201</v>
      </c>
      <c r="C138" s="58" t="s">
        <v>1065</v>
      </c>
    </row>
    <row r="139" spans="1:3" ht="33">
      <c r="A139" s="56">
        <v>43201</v>
      </c>
      <c r="C139" s="58" t="s">
        <v>832</v>
      </c>
    </row>
    <row r="140" spans="1:3" ht="66">
      <c r="A140" s="100">
        <v>43201</v>
      </c>
      <c r="B140" s="57" t="s">
        <v>831</v>
      </c>
      <c r="C140" s="58" t="s">
        <v>830</v>
      </c>
    </row>
    <row r="141" spans="1:3" ht="115.5">
      <c r="A141" s="56">
        <v>43200</v>
      </c>
      <c r="B141" s="57" t="s">
        <v>1040</v>
      </c>
      <c r="C141" s="58" t="s">
        <v>829</v>
      </c>
    </row>
    <row r="142" spans="1:3" ht="82.5">
      <c r="A142" s="56">
        <v>43200</v>
      </c>
      <c r="B142" s="57" t="s">
        <v>664</v>
      </c>
      <c r="C142" s="58" t="s">
        <v>1015</v>
      </c>
    </row>
    <row r="143" spans="1:3" ht="132">
      <c r="A143" s="56">
        <v>43200</v>
      </c>
      <c r="B143" s="57" t="s">
        <v>664</v>
      </c>
      <c r="C143" s="58" t="s">
        <v>1012</v>
      </c>
    </row>
    <row r="144" spans="1:3" ht="33">
      <c r="A144" s="56">
        <v>43200</v>
      </c>
      <c r="B144" s="57" t="s">
        <v>1003</v>
      </c>
      <c r="C144" s="58" t="s">
        <v>1011</v>
      </c>
    </row>
    <row r="145" spans="1:4" ht="82.5">
      <c r="A145" s="56">
        <v>43200</v>
      </c>
      <c r="B145" s="57" t="s">
        <v>1003</v>
      </c>
      <c r="C145" s="58" t="s">
        <v>1010</v>
      </c>
      <c r="D145" s="5"/>
    </row>
    <row r="146" spans="1:4" ht="49.5">
      <c r="A146" s="56">
        <v>43200</v>
      </c>
      <c r="B146" s="57" t="s">
        <v>828</v>
      </c>
      <c r="C146" s="58" t="s">
        <v>1007</v>
      </c>
      <c r="D146" s="5"/>
    </row>
    <row r="147" spans="1:4" ht="66">
      <c r="A147" s="56">
        <v>43199</v>
      </c>
      <c r="B147" s="57" t="s">
        <v>1060</v>
      </c>
      <c r="C147" s="58" t="s">
        <v>1066</v>
      </c>
    </row>
    <row r="148" spans="1:4" ht="49.5">
      <c r="A148" s="56"/>
      <c r="B148" s="57" t="s">
        <v>848</v>
      </c>
      <c r="C148" s="58" t="s">
        <v>856</v>
      </c>
    </row>
    <row r="149" spans="1:4" ht="66">
      <c r="A149" s="56">
        <v>43199</v>
      </c>
      <c r="B149" s="57" t="s">
        <v>827</v>
      </c>
      <c r="C149" s="58" t="s">
        <v>826</v>
      </c>
    </row>
    <row r="150" spans="1:4" ht="66">
      <c r="A150" s="71">
        <v>43199</v>
      </c>
      <c r="C150" s="58" t="s">
        <v>825</v>
      </c>
    </row>
    <row r="151" spans="1:4" ht="148.5">
      <c r="A151" s="56">
        <v>43199</v>
      </c>
      <c r="B151" s="57" t="s">
        <v>1036</v>
      </c>
      <c r="C151" s="58" t="s">
        <v>1035</v>
      </c>
    </row>
    <row r="152" spans="1:4" ht="33">
      <c r="A152" s="56">
        <v>43199</v>
      </c>
      <c r="B152" s="57" t="s">
        <v>1058</v>
      </c>
      <c r="C152" s="58" t="s">
        <v>823</v>
      </c>
    </row>
    <row r="153" spans="1:4">
      <c r="A153" s="56">
        <v>43199</v>
      </c>
      <c r="C153" s="61" t="s">
        <v>822</v>
      </c>
    </row>
    <row r="154" spans="1:4" ht="49.5">
      <c r="A154" s="56">
        <v>43199</v>
      </c>
      <c r="B154" s="57" t="s">
        <v>1144</v>
      </c>
      <c r="C154" s="58" t="s">
        <v>1152</v>
      </c>
    </row>
    <row r="155" spans="1:4" ht="409.5">
      <c r="A155" s="56">
        <v>43178</v>
      </c>
      <c r="B155" s="57" t="s">
        <v>1067</v>
      </c>
      <c r="C155" s="58" t="s">
        <v>824</v>
      </c>
    </row>
    <row r="156" spans="1:4" ht="132">
      <c r="A156" s="56">
        <v>43188</v>
      </c>
      <c r="B156" s="57" t="s">
        <v>804</v>
      </c>
      <c r="C156" s="5" t="s">
        <v>814</v>
      </c>
    </row>
    <row r="157" spans="1:4" ht="33">
      <c r="A157" s="56">
        <v>43193</v>
      </c>
      <c r="B157" s="57" t="s">
        <v>1038</v>
      </c>
      <c r="C157" s="58" t="s">
        <v>812</v>
      </c>
    </row>
    <row r="158" spans="1:4" ht="49.5">
      <c r="A158" s="56">
        <v>43193</v>
      </c>
      <c r="C158" s="58" t="s">
        <v>724</v>
      </c>
    </row>
    <row r="159" spans="1:4" ht="297">
      <c r="A159" s="56">
        <v>43193</v>
      </c>
      <c r="B159" s="57" t="s">
        <v>722</v>
      </c>
      <c r="C159" s="58" t="s">
        <v>1051</v>
      </c>
    </row>
    <row r="160" spans="1:4" ht="198">
      <c r="A160" s="56">
        <v>43193</v>
      </c>
      <c r="B160" s="57" t="s">
        <v>1058</v>
      </c>
      <c r="C160" s="58" t="s">
        <v>723</v>
      </c>
    </row>
    <row r="161" spans="1:3" ht="132">
      <c r="A161" s="56">
        <v>43192</v>
      </c>
      <c r="B161" s="57" t="s">
        <v>1054</v>
      </c>
      <c r="C161" s="58" t="s">
        <v>711</v>
      </c>
    </row>
    <row r="162" spans="1:3" ht="49.5">
      <c r="A162" s="56">
        <v>43192</v>
      </c>
      <c r="B162" s="57" t="s">
        <v>1039</v>
      </c>
      <c r="C162" s="58" t="s">
        <v>708</v>
      </c>
    </row>
    <row r="163" spans="1:3" ht="165">
      <c r="A163" s="56">
        <v>43192</v>
      </c>
      <c r="B163" s="57" t="s">
        <v>1017</v>
      </c>
      <c r="C163" s="58" t="s">
        <v>721</v>
      </c>
    </row>
    <row r="164" spans="1:3" ht="66">
      <c r="A164" s="56">
        <v>43192</v>
      </c>
      <c r="B164" s="57" t="s">
        <v>1004</v>
      </c>
      <c r="C164" s="58" t="s">
        <v>1008</v>
      </c>
    </row>
    <row r="165" spans="1:3" ht="264">
      <c r="A165" s="56">
        <v>43192</v>
      </c>
      <c r="B165" s="57" t="s">
        <v>1059</v>
      </c>
      <c r="C165" s="58" t="s">
        <v>690</v>
      </c>
    </row>
    <row r="166" spans="1:3" ht="82.5">
      <c r="A166" s="56">
        <v>43192</v>
      </c>
      <c r="B166" s="57" t="s">
        <v>1060</v>
      </c>
      <c r="C166" s="58" t="s">
        <v>684</v>
      </c>
    </row>
    <row r="167" spans="1:3">
      <c r="A167" s="56">
        <v>43192</v>
      </c>
      <c r="B167" s="57" t="s">
        <v>1068</v>
      </c>
      <c r="C167" s="61" t="s">
        <v>682</v>
      </c>
    </row>
    <row r="168" spans="1:3" ht="132">
      <c r="A168" s="56">
        <v>43190</v>
      </c>
      <c r="B168" s="57" t="s">
        <v>1068</v>
      </c>
      <c r="C168" s="58" t="s">
        <v>681</v>
      </c>
    </row>
    <row r="169" spans="1:3" ht="82.5">
      <c r="A169" s="56">
        <v>43190</v>
      </c>
      <c r="B169" s="57" t="s">
        <v>1062</v>
      </c>
      <c r="C169" s="58" t="s">
        <v>680</v>
      </c>
    </row>
    <row r="170" spans="1:3" ht="33">
      <c r="A170" s="56">
        <v>43190</v>
      </c>
      <c r="B170" s="57" t="s">
        <v>1054</v>
      </c>
      <c r="C170" s="58" t="s">
        <v>1069</v>
      </c>
    </row>
    <row r="171" spans="1:3" ht="33">
      <c r="A171" s="56">
        <v>43190</v>
      </c>
      <c r="B171" s="57" t="s">
        <v>1144</v>
      </c>
      <c r="C171" s="58" t="s">
        <v>1151</v>
      </c>
    </row>
    <row r="172" spans="1:3" ht="181.5">
      <c r="A172" s="56">
        <v>43189</v>
      </c>
      <c r="B172" s="57" t="s">
        <v>1144</v>
      </c>
      <c r="C172" s="58" t="s">
        <v>1150</v>
      </c>
    </row>
    <row r="173" spans="1:3" ht="82.5">
      <c r="A173" s="56">
        <v>43189</v>
      </c>
      <c r="B173" s="57" t="s">
        <v>1054</v>
      </c>
      <c r="C173" s="58" t="s">
        <v>678</v>
      </c>
    </row>
    <row r="174" spans="1:3" ht="49.5">
      <c r="A174" s="56">
        <v>43189</v>
      </c>
      <c r="B174" s="57" t="s">
        <v>1068</v>
      </c>
      <c r="C174" s="58" t="s">
        <v>676</v>
      </c>
    </row>
    <row r="175" spans="1:3" ht="181.5">
      <c r="A175" s="56">
        <v>43188</v>
      </c>
      <c r="B175" s="57" t="s">
        <v>848</v>
      </c>
      <c r="C175" s="58" t="s">
        <v>679</v>
      </c>
    </row>
    <row r="176" spans="1:3" ht="132">
      <c r="A176" s="56">
        <v>43188</v>
      </c>
      <c r="B176" s="57" t="s">
        <v>1054</v>
      </c>
      <c r="C176" s="58" t="s">
        <v>1055</v>
      </c>
    </row>
    <row r="177" spans="1:4" ht="33">
      <c r="A177" s="56">
        <v>43188</v>
      </c>
      <c r="B177" s="57" t="s">
        <v>661</v>
      </c>
      <c r="C177" s="58" t="s">
        <v>677</v>
      </c>
    </row>
    <row r="178" spans="1:4" ht="33">
      <c r="A178" s="56">
        <v>43185</v>
      </c>
      <c r="B178" s="57" t="s">
        <v>804</v>
      </c>
      <c r="C178" s="58" t="s">
        <v>805</v>
      </c>
    </row>
    <row r="179" spans="1:4" ht="66">
      <c r="A179" s="56">
        <v>43185</v>
      </c>
      <c r="B179" s="57" t="s">
        <v>669</v>
      </c>
      <c r="C179" s="58" t="s">
        <v>675</v>
      </c>
    </row>
    <row r="180" spans="1:4" ht="132">
      <c r="A180" s="56">
        <v>43185</v>
      </c>
      <c r="B180" s="57" t="s">
        <v>850</v>
      </c>
      <c r="C180" s="58" t="s">
        <v>1052</v>
      </c>
    </row>
    <row r="181" spans="1:4" ht="165">
      <c r="A181" s="56">
        <v>43181</v>
      </c>
      <c r="B181" s="57" t="s">
        <v>669</v>
      </c>
      <c r="C181" s="58" t="s">
        <v>674</v>
      </c>
    </row>
    <row r="182" spans="1:4" ht="66">
      <c r="A182" s="56">
        <v>43180</v>
      </c>
      <c r="B182" s="57" t="s">
        <v>669</v>
      </c>
      <c r="C182" s="58" t="s">
        <v>673</v>
      </c>
    </row>
    <row r="183" spans="1:4" ht="99">
      <c r="A183" s="56">
        <v>43179</v>
      </c>
      <c r="B183" s="57" t="s">
        <v>1004</v>
      </c>
      <c r="C183" s="58" t="s">
        <v>1005</v>
      </c>
    </row>
    <row r="184" spans="1:4" ht="99">
      <c r="A184" s="56">
        <v>43175</v>
      </c>
      <c r="B184" s="57" t="s">
        <v>669</v>
      </c>
      <c r="C184" s="58" t="s">
        <v>670</v>
      </c>
      <c r="D184" s="5" t="s">
        <v>660</v>
      </c>
    </row>
    <row r="185" spans="1:4" ht="31.5">
      <c r="A185" s="56">
        <v>43175</v>
      </c>
      <c r="B185" s="57" t="s">
        <v>671</v>
      </c>
      <c r="C185" s="59" t="s">
        <v>672</v>
      </c>
    </row>
    <row r="186" spans="1:4" ht="115.5">
      <c r="A186" s="56">
        <v>43174</v>
      </c>
      <c r="B186" s="57" t="s">
        <v>1004</v>
      </c>
      <c r="C186" s="58" t="s">
        <v>693</v>
      </c>
    </row>
    <row r="187" spans="1:4" ht="181.5">
      <c r="A187" s="56">
        <v>43174</v>
      </c>
      <c r="B187" s="57" t="s">
        <v>848</v>
      </c>
      <c r="C187" s="58" t="s">
        <v>1053</v>
      </c>
    </row>
    <row r="188" spans="1:4" ht="49.5">
      <c r="A188" s="56">
        <v>43172</v>
      </c>
      <c r="B188" s="57" t="s">
        <v>664</v>
      </c>
      <c r="C188" s="58" t="s">
        <v>694</v>
      </c>
    </row>
    <row r="189" spans="1:4" ht="66">
      <c r="A189" s="56">
        <v>43172</v>
      </c>
      <c r="B189" s="57" t="s">
        <v>663</v>
      </c>
      <c r="C189" s="58" t="s">
        <v>1043</v>
      </c>
    </row>
    <row r="190" spans="1:4" ht="66">
      <c r="A190" s="56">
        <v>43171</v>
      </c>
      <c r="B190" s="57" t="s">
        <v>661</v>
      </c>
      <c r="C190" s="58" t="s">
        <v>662</v>
      </c>
    </row>
    <row r="191" spans="1:4" ht="49.5">
      <c r="A191" s="56">
        <v>43171</v>
      </c>
      <c r="B191" s="57" t="s">
        <v>1004</v>
      </c>
      <c r="C191" s="58" t="s">
        <v>1009</v>
      </c>
    </row>
    <row r="192" spans="1:4" ht="132">
      <c r="A192" s="56">
        <v>43171</v>
      </c>
      <c r="B192" s="57" t="s">
        <v>1004</v>
      </c>
      <c r="C192" s="58" t="s">
        <v>1006</v>
      </c>
    </row>
    <row r="193" spans="1:3" ht="264">
      <c r="A193" s="56">
        <v>43171</v>
      </c>
      <c r="C193" s="58" t="s">
        <v>1070</v>
      </c>
    </row>
    <row r="194" spans="1:3" ht="99">
      <c r="A194" s="56">
        <v>43171</v>
      </c>
      <c r="B194" s="57" t="s">
        <v>1058</v>
      </c>
      <c r="C194" s="58" t="s">
        <v>657</v>
      </c>
    </row>
    <row r="195" spans="1:3" ht="82.5">
      <c r="A195" s="56">
        <v>43171</v>
      </c>
      <c r="B195" s="57" t="s">
        <v>1059</v>
      </c>
      <c r="C195" s="58" t="s">
        <v>656</v>
      </c>
    </row>
    <row r="196" spans="1:3" ht="33">
      <c r="A196" s="56">
        <v>43171</v>
      </c>
      <c r="B196" s="57" t="s">
        <v>1071</v>
      </c>
      <c r="C196" s="58" t="s">
        <v>654</v>
      </c>
    </row>
    <row r="197" spans="1:3">
      <c r="A197" s="56">
        <v>43170</v>
      </c>
      <c r="B197" s="57" t="s">
        <v>1089</v>
      </c>
      <c r="C197" s="61" t="s">
        <v>652</v>
      </c>
    </row>
    <row r="198" spans="1:3" ht="33">
      <c r="A198" s="56">
        <v>43168</v>
      </c>
      <c r="B198" s="57" t="s">
        <v>661</v>
      </c>
      <c r="C198" s="58" t="s">
        <v>653</v>
      </c>
    </row>
    <row r="199" spans="1:3" ht="33">
      <c r="A199" s="56">
        <v>43168</v>
      </c>
      <c r="B199" s="57" t="s">
        <v>696</v>
      </c>
      <c r="C199" s="58" t="s">
        <v>648</v>
      </c>
    </row>
    <row r="200" spans="1:3" ht="33">
      <c r="A200" s="56">
        <v>43168</v>
      </c>
      <c r="B200" s="57" t="s">
        <v>696</v>
      </c>
      <c r="C200" s="58" t="s">
        <v>647</v>
      </c>
    </row>
    <row r="201" spans="1:3" ht="49.5">
      <c r="A201" s="56">
        <v>43168</v>
      </c>
      <c r="B201" s="57" t="s">
        <v>848</v>
      </c>
      <c r="C201" s="58" t="s">
        <v>857</v>
      </c>
    </row>
    <row r="202" spans="1:3">
      <c r="A202" s="56">
        <v>43167</v>
      </c>
      <c r="C202" s="61" t="s">
        <v>645</v>
      </c>
    </row>
    <row r="203" spans="1:3">
      <c r="A203" s="56">
        <v>43167</v>
      </c>
      <c r="B203" s="57" t="s">
        <v>641</v>
      </c>
      <c r="C203" s="58" t="s">
        <v>643</v>
      </c>
    </row>
    <row r="204" spans="1:3" ht="33">
      <c r="A204" s="56">
        <v>43167</v>
      </c>
      <c r="B204" s="57" t="s">
        <v>1144</v>
      </c>
      <c r="C204" s="58" t="s">
        <v>1149</v>
      </c>
    </row>
    <row r="205" spans="1:3">
      <c r="A205" s="56">
        <v>43166</v>
      </c>
      <c r="B205" s="57" t="s">
        <v>1040</v>
      </c>
      <c r="C205" s="58" t="s">
        <v>642</v>
      </c>
    </row>
    <row r="206" spans="1:3">
      <c r="A206" s="56"/>
      <c r="C206" s="58"/>
    </row>
    <row r="207" spans="1:3" ht="115.5">
      <c r="A207" s="56">
        <v>43165</v>
      </c>
      <c r="B207" s="57" t="s">
        <v>1059</v>
      </c>
      <c r="C207" s="58" t="s">
        <v>644</v>
      </c>
    </row>
    <row r="208" spans="1:3" ht="49.5">
      <c r="A208" s="56">
        <v>43165</v>
      </c>
      <c r="B208" s="72" t="s">
        <v>1059</v>
      </c>
      <c r="C208" s="58" t="s">
        <v>640</v>
      </c>
    </row>
    <row r="209" spans="1:4" ht="49.5">
      <c r="A209" s="56">
        <v>43164</v>
      </c>
      <c r="B209" s="57" t="s">
        <v>1062</v>
      </c>
      <c r="C209" s="58" t="s">
        <v>635</v>
      </c>
    </row>
    <row r="210" spans="1:4" ht="47.25">
      <c r="A210" s="56">
        <v>43164</v>
      </c>
      <c r="B210" s="57" t="s">
        <v>1068</v>
      </c>
      <c r="C210" s="59" t="s">
        <v>634</v>
      </c>
    </row>
    <row r="211" spans="1:4">
      <c r="A211" s="56">
        <v>43158</v>
      </c>
      <c r="B211" s="57" t="s">
        <v>848</v>
      </c>
      <c r="C211" s="60" t="s">
        <v>638</v>
      </c>
    </row>
    <row r="212" spans="1:4">
      <c r="A212" s="56">
        <v>43157</v>
      </c>
      <c r="B212" s="57" t="s">
        <v>661</v>
      </c>
      <c r="C212" s="61" t="s">
        <v>628</v>
      </c>
    </row>
    <row r="213" spans="1:4" ht="211.5">
      <c r="A213" s="100">
        <v>43154</v>
      </c>
      <c r="B213" s="57" t="s">
        <v>627</v>
      </c>
      <c r="C213" s="58" t="s">
        <v>626</v>
      </c>
      <c r="D213" s="109" t="s">
        <v>601</v>
      </c>
    </row>
    <row r="214" spans="1:4" ht="33">
      <c r="A214" s="100">
        <v>43132</v>
      </c>
      <c r="B214" s="106" t="s">
        <v>1143</v>
      </c>
      <c r="C214" s="107" t="s">
        <v>1148</v>
      </c>
      <c r="D214" s="5"/>
    </row>
    <row r="215" spans="1:4" s="7" customFormat="1" ht="99">
      <c r="A215" s="56">
        <v>43139</v>
      </c>
      <c r="B215" s="57" t="s">
        <v>1034</v>
      </c>
      <c r="C215" s="58" t="s">
        <v>636</v>
      </c>
    </row>
    <row r="216" spans="1:4" s="7" customFormat="1">
      <c r="A216" s="73">
        <v>43138</v>
      </c>
      <c r="B216" s="57" t="s">
        <v>848</v>
      </c>
      <c r="C216" s="61" t="s">
        <v>637</v>
      </c>
    </row>
    <row r="217" spans="1:4" ht="346.5">
      <c r="A217" s="73">
        <v>43138</v>
      </c>
      <c r="B217" s="57" t="s">
        <v>1073</v>
      </c>
      <c r="C217" s="58" t="s">
        <v>1072</v>
      </c>
      <c r="D217" s="5" t="s">
        <v>596</v>
      </c>
    </row>
    <row r="218" spans="1:4" ht="33">
      <c r="A218" s="56">
        <v>43133</v>
      </c>
      <c r="B218" s="57" t="s">
        <v>369</v>
      </c>
      <c r="C218" s="58" t="s">
        <v>620</v>
      </c>
      <c r="D218" s="5"/>
    </row>
    <row r="219" spans="1:4" ht="214.5">
      <c r="A219" s="56">
        <v>43131</v>
      </c>
      <c r="B219" s="57" t="s">
        <v>1058</v>
      </c>
      <c r="C219" s="58" t="s">
        <v>612</v>
      </c>
    </row>
    <row r="220" spans="1:4" ht="231">
      <c r="A220" s="56">
        <v>43131</v>
      </c>
      <c r="B220" s="57" t="s">
        <v>1059</v>
      </c>
      <c r="C220" s="58" t="s">
        <v>605</v>
      </c>
    </row>
    <row r="221" spans="1:4" s="79" customFormat="1" ht="132">
      <c r="A221" s="56">
        <v>43126</v>
      </c>
      <c r="B221" s="57"/>
      <c r="C221" s="58" t="s">
        <v>604</v>
      </c>
    </row>
    <row r="222" spans="1:4" ht="49.5">
      <c r="A222" s="76">
        <v>43126</v>
      </c>
      <c r="C222" s="58" t="s">
        <v>602</v>
      </c>
    </row>
    <row r="223" spans="1:4" ht="99">
      <c r="A223" s="56">
        <v>43125</v>
      </c>
      <c r="B223" s="57" t="s">
        <v>1040</v>
      </c>
      <c r="C223" s="58" t="s">
        <v>695</v>
      </c>
    </row>
    <row r="224" spans="1:4" ht="66">
      <c r="A224" s="56">
        <v>43125</v>
      </c>
      <c r="B224" s="74"/>
      <c r="C224" s="75" t="s">
        <v>600</v>
      </c>
    </row>
    <row r="225" spans="1:3" ht="66">
      <c r="A225" s="56">
        <v>43125</v>
      </c>
      <c r="B225" s="74"/>
      <c r="C225" s="75" t="s">
        <v>599</v>
      </c>
    </row>
    <row r="226" spans="1:3" ht="132">
      <c r="A226" s="56">
        <v>43124</v>
      </c>
      <c r="C226" s="58" t="s">
        <v>597</v>
      </c>
    </row>
    <row r="227" spans="1:3" ht="49.5">
      <c r="A227" s="56">
        <v>43124</v>
      </c>
      <c r="B227" s="57" t="s">
        <v>804</v>
      </c>
      <c r="C227" s="58" t="s">
        <v>809</v>
      </c>
    </row>
    <row r="228" spans="1:3" ht="181.5">
      <c r="A228" s="56">
        <v>43123</v>
      </c>
      <c r="B228" s="57" t="s">
        <v>1068</v>
      </c>
      <c r="C228" s="58" t="s">
        <v>1074</v>
      </c>
    </row>
    <row r="229" spans="1:3" ht="49.5">
      <c r="A229" s="56">
        <v>43123</v>
      </c>
      <c r="B229" s="57" t="s">
        <v>1076</v>
      </c>
      <c r="C229" s="58" t="s">
        <v>1075</v>
      </c>
    </row>
    <row r="230" spans="1:3" ht="45">
      <c r="A230" s="56">
        <v>43123</v>
      </c>
      <c r="B230" s="77" t="s">
        <v>1059</v>
      </c>
      <c r="C230" s="78" t="s">
        <v>590</v>
      </c>
    </row>
    <row r="231" spans="1:3" ht="45">
      <c r="A231" s="56">
        <v>43123</v>
      </c>
      <c r="C231" s="78" t="s">
        <v>588</v>
      </c>
    </row>
    <row r="232" spans="1:3">
      <c r="A232" s="56">
        <v>43119</v>
      </c>
      <c r="B232" s="57" t="s">
        <v>1077</v>
      </c>
      <c r="C232" s="80" t="s">
        <v>587</v>
      </c>
    </row>
    <row r="233" spans="1:3" ht="181.5">
      <c r="A233" s="56">
        <v>43117</v>
      </c>
      <c r="B233" s="57" t="s">
        <v>585</v>
      </c>
      <c r="C233" s="58" t="s">
        <v>586</v>
      </c>
    </row>
    <row r="234" spans="1:3" ht="33">
      <c r="A234" s="56">
        <v>43116</v>
      </c>
      <c r="C234" s="58" t="s">
        <v>584</v>
      </c>
    </row>
    <row r="235" spans="1:3" ht="66">
      <c r="A235" s="56">
        <v>43116</v>
      </c>
      <c r="B235" s="57" t="s">
        <v>1079</v>
      </c>
      <c r="C235" s="58" t="s">
        <v>1078</v>
      </c>
    </row>
    <row r="236" spans="1:3">
      <c r="A236" s="56">
        <v>43116</v>
      </c>
      <c r="B236" s="57" t="s">
        <v>1064</v>
      </c>
      <c r="C236" s="61" t="s">
        <v>583</v>
      </c>
    </row>
    <row r="237" spans="1:3" ht="82.5">
      <c r="A237" s="56">
        <v>43116</v>
      </c>
      <c r="B237" s="57" t="s">
        <v>1059</v>
      </c>
      <c r="C237" s="58" t="s">
        <v>582</v>
      </c>
    </row>
    <row r="238" spans="1:3" s="83" customFormat="1">
      <c r="A238" s="56">
        <v>43112</v>
      </c>
      <c r="B238" s="57" t="s">
        <v>1034</v>
      </c>
      <c r="C238" s="61" t="s">
        <v>580</v>
      </c>
    </row>
    <row r="239" spans="1:3" s="83" customFormat="1" ht="66">
      <c r="A239" s="81" t="s">
        <v>562</v>
      </c>
      <c r="B239" s="57"/>
      <c r="C239" s="58" t="s">
        <v>581</v>
      </c>
    </row>
    <row r="240" spans="1:3" s="83" customFormat="1" ht="66">
      <c r="A240" s="81" t="s">
        <v>562</v>
      </c>
      <c r="B240" s="57" t="s">
        <v>574</v>
      </c>
      <c r="C240" s="58" t="s">
        <v>575</v>
      </c>
    </row>
    <row r="241" spans="1:5" ht="132">
      <c r="A241" s="81" t="s">
        <v>562</v>
      </c>
      <c r="B241" s="57" t="s">
        <v>572</v>
      </c>
      <c r="C241" s="58" t="s">
        <v>573</v>
      </c>
    </row>
    <row r="242" spans="1:5">
      <c r="A242" s="56"/>
      <c r="B242" s="57" t="s">
        <v>1062</v>
      </c>
      <c r="C242" s="61" t="s">
        <v>571</v>
      </c>
    </row>
    <row r="243" spans="1:5" ht="33">
      <c r="A243" s="56">
        <v>43102</v>
      </c>
      <c r="B243" s="57" t="s">
        <v>661</v>
      </c>
      <c r="C243" s="58" t="s">
        <v>570</v>
      </c>
    </row>
    <row r="244" spans="1:5">
      <c r="A244" s="56">
        <v>43101</v>
      </c>
      <c r="B244" s="57" t="s">
        <v>661</v>
      </c>
      <c r="C244" s="61" t="s">
        <v>569</v>
      </c>
    </row>
    <row r="245" spans="1:5">
      <c r="A245" s="56">
        <v>43101</v>
      </c>
      <c r="B245" s="57" t="s">
        <v>661</v>
      </c>
      <c r="C245" s="61" t="s">
        <v>568</v>
      </c>
      <c r="D245" s="4" t="s">
        <v>769</v>
      </c>
      <c r="E245" s="4" t="s">
        <v>770</v>
      </c>
    </row>
    <row r="246" spans="1:5" ht="99">
      <c r="A246" s="4"/>
      <c r="B246" s="57" t="s">
        <v>661</v>
      </c>
      <c r="C246" s="58" t="s">
        <v>566</v>
      </c>
      <c r="D246" s="5" t="s">
        <v>767</v>
      </c>
    </row>
    <row r="247" spans="1:5" ht="33">
      <c r="A247" s="4"/>
      <c r="B247" s="57" t="s">
        <v>661</v>
      </c>
      <c r="C247" s="82" t="s">
        <v>563</v>
      </c>
      <c r="D247" s="4" t="s">
        <v>768</v>
      </c>
      <c r="E247" s="4" t="s">
        <v>770</v>
      </c>
    </row>
    <row r="248" spans="1:5" ht="82.5">
      <c r="A248" s="4"/>
      <c r="B248" s="84" t="s">
        <v>564</v>
      </c>
      <c r="C248" s="82" t="s">
        <v>1042</v>
      </c>
      <c r="D248" s="5" t="s">
        <v>771</v>
      </c>
    </row>
    <row r="249" spans="1:5">
      <c r="A249" s="4"/>
      <c r="B249" s="84"/>
      <c r="C249" s="85" t="s">
        <v>565</v>
      </c>
    </row>
    <row r="250" spans="1:5" ht="33">
      <c r="A250" s="4"/>
      <c r="C250" s="58" t="s">
        <v>603</v>
      </c>
      <c r="D250" s="5" t="s">
        <v>772</v>
      </c>
      <c r="E250" s="4" t="s">
        <v>770</v>
      </c>
    </row>
    <row r="251" spans="1:5" ht="115.5">
      <c r="A251" s="4"/>
      <c r="B251" s="57" t="s">
        <v>649</v>
      </c>
      <c r="C251" s="58" t="s">
        <v>650</v>
      </c>
    </row>
    <row r="252" spans="1:5">
      <c r="A252" s="4"/>
      <c r="B252" s="57" t="s">
        <v>696</v>
      </c>
      <c r="C252" s="61" t="s">
        <v>646</v>
      </c>
    </row>
    <row r="253" spans="1:5" ht="49.5">
      <c r="A253" s="4"/>
      <c r="B253" s="57" t="s">
        <v>696</v>
      </c>
      <c r="C253" s="58" t="s">
        <v>725</v>
      </c>
      <c r="D253" s="5" t="s">
        <v>773</v>
      </c>
      <c r="E253" s="4" t="s">
        <v>770</v>
      </c>
    </row>
    <row r="254" spans="1:5">
      <c r="A254" s="4"/>
      <c r="B254" s="86" t="s">
        <v>852</v>
      </c>
      <c r="C254" s="87" t="s">
        <v>712</v>
      </c>
      <c r="D254" s="4" t="s">
        <v>775</v>
      </c>
    </row>
    <row r="255" spans="1:5">
      <c r="A255" s="4"/>
      <c r="B255" s="86" t="s">
        <v>852</v>
      </c>
      <c r="C255" s="88" t="s">
        <v>766</v>
      </c>
      <c r="D255" s="4" t="s">
        <v>774</v>
      </c>
    </row>
    <row r="256" spans="1:5" ht="33">
      <c r="A256" s="4"/>
      <c r="B256" s="86" t="s">
        <v>852</v>
      </c>
      <c r="C256" s="88" t="s">
        <v>765</v>
      </c>
      <c r="D256" s="5" t="s">
        <v>776</v>
      </c>
      <c r="E256" s="4" t="s">
        <v>770</v>
      </c>
    </row>
    <row r="257" spans="1:5">
      <c r="A257" s="4"/>
      <c r="B257" s="86" t="s">
        <v>852</v>
      </c>
      <c r="C257" s="88" t="s">
        <v>744</v>
      </c>
      <c r="D257" s="4" t="s">
        <v>777</v>
      </c>
    </row>
    <row r="258" spans="1:5">
      <c r="A258" s="4"/>
      <c r="B258" s="86" t="s">
        <v>852</v>
      </c>
      <c r="C258" s="88" t="s">
        <v>745</v>
      </c>
      <c r="D258" s="4" t="s">
        <v>778</v>
      </c>
      <c r="E258" s="4" t="s">
        <v>770</v>
      </c>
    </row>
    <row r="259" spans="1:5" ht="33">
      <c r="A259" s="4"/>
      <c r="B259" s="86" t="s">
        <v>852</v>
      </c>
      <c r="C259" s="88" t="s">
        <v>746</v>
      </c>
      <c r="D259" s="5" t="s">
        <v>779</v>
      </c>
    </row>
    <row r="260" spans="1:5">
      <c r="A260" s="4"/>
      <c r="B260" s="86" t="s">
        <v>852</v>
      </c>
      <c r="C260" s="85" t="s">
        <v>567</v>
      </c>
      <c r="D260" s="4" t="s">
        <v>780</v>
      </c>
    </row>
    <row r="261" spans="1:5" ht="33">
      <c r="A261" s="4"/>
      <c r="B261" s="86" t="s">
        <v>852</v>
      </c>
      <c r="C261" s="88" t="s">
        <v>747</v>
      </c>
      <c r="D261" s="5" t="s">
        <v>781</v>
      </c>
      <c r="E261" s="4" t="s">
        <v>770</v>
      </c>
    </row>
    <row r="262" spans="1:5">
      <c r="A262" s="4"/>
      <c r="B262" s="86" t="s">
        <v>852</v>
      </c>
      <c r="C262" s="88" t="s">
        <v>748</v>
      </c>
      <c r="D262" s="4" t="s">
        <v>782</v>
      </c>
      <c r="E262" s="4" t="s">
        <v>770</v>
      </c>
    </row>
    <row r="263" spans="1:5" ht="33">
      <c r="A263" s="4"/>
      <c r="B263" s="86" t="s">
        <v>852</v>
      </c>
      <c r="C263" s="88" t="s">
        <v>749</v>
      </c>
      <c r="D263" s="5" t="s">
        <v>783</v>
      </c>
    </row>
    <row r="264" spans="1:5" ht="49.5">
      <c r="A264" s="4"/>
      <c r="B264" s="86" t="s">
        <v>852</v>
      </c>
      <c r="C264" s="88" t="s">
        <v>750</v>
      </c>
      <c r="D264" s="5" t="s">
        <v>784</v>
      </c>
    </row>
    <row r="265" spans="1:5" ht="33">
      <c r="A265" s="4"/>
      <c r="B265" s="86" t="s">
        <v>852</v>
      </c>
      <c r="C265" s="88" t="s">
        <v>751</v>
      </c>
      <c r="D265" s="5" t="s">
        <v>785</v>
      </c>
    </row>
    <row r="266" spans="1:5">
      <c r="A266" s="4"/>
      <c r="B266" s="86" t="s">
        <v>852</v>
      </c>
      <c r="C266" s="88" t="s">
        <v>752</v>
      </c>
      <c r="D266" s="5" t="s">
        <v>786</v>
      </c>
      <c r="E266" s="4" t="s">
        <v>770</v>
      </c>
    </row>
    <row r="267" spans="1:5" ht="33">
      <c r="A267" s="4"/>
      <c r="B267" s="86" t="s">
        <v>852</v>
      </c>
      <c r="C267" s="88" t="s">
        <v>754</v>
      </c>
      <c r="D267" s="5" t="s">
        <v>787</v>
      </c>
    </row>
    <row r="268" spans="1:5" ht="49.5">
      <c r="A268" s="4"/>
      <c r="B268" s="86" t="s">
        <v>852</v>
      </c>
      <c r="C268" s="88" t="s">
        <v>756</v>
      </c>
      <c r="D268" s="5" t="s">
        <v>788</v>
      </c>
    </row>
    <row r="269" spans="1:5" ht="33">
      <c r="A269" s="4"/>
      <c r="B269" s="86" t="s">
        <v>852</v>
      </c>
      <c r="C269" s="88" t="s">
        <v>757</v>
      </c>
      <c r="D269" s="5" t="s">
        <v>789</v>
      </c>
    </row>
    <row r="270" spans="1:5">
      <c r="A270" s="4"/>
      <c r="B270" s="86" t="s">
        <v>853</v>
      </c>
      <c r="C270" s="85" t="s">
        <v>732</v>
      </c>
    </row>
    <row r="271" spans="1:5">
      <c r="A271" s="56"/>
      <c r="B271" s="86" t="s">
        <v>853</v>
      </c>
      <c r="C271" s="85" t="s">
        <v>734</v>
      </c>
      <c r="D271" s="4" t="s">
        <v>791</v>
      </c>
    </row>
    <row r="272" spans="1:5">
      <c r="A272" s="56"/>
      <c r="B272" s="86" t="s">
        <v>853</v>
      </c>
      <c r="C272" s="85" t="s">
        <v>738</v>
      </c>
      <c r="D272" s="5" t="s">
        <v>792</v>
      </c>
    </row>
    <row r="273" spans="1:4" ht="33">
      <c r="A273" s="56"/>
      <c r="B273" s="86" t="s">
        <v>853</v>
      </c>
      <c r="C273" s="85" t="s">
        <v>739</v>
      </c>
      <c r="D273" s="5" t="s">
        <v>801</v>
      </c>
    </row>
    <row r="274" spans="1:4" ht="33">
      <c r="A274" s="56"/>
      <c r="B274" s="86" t="s">
        <v>853</v>
      </c>
      <c r="C274" s="85" t="s">
        <v>741</v>
      </c>
      <c r="D274" s="5" t="s">
        <v>797</v>
      </c>
    </row>
    <row r="275" spans="1:4">
      <c r="A275" s="56"/>
      <c r="B275" s="86" t="s">
        <v>853</v>
      </c>
      <c r="C275" s="85" t="s">
        <v>743</v>
      </c>
      <c r="D275" s="4" t="s">
        <v>796</v>
      </c>
    </row>
    <row r="276" spans="1:4">
      <c r="A276" s="56"/>
      <c r="B276" s="86" t="s">
        <v>853</v>
      </c>
      <c r="C276" s="85" t="s">
        <v>760</v>
      </c>
      <c r="D276" s="89" t="s">
        <v>720</v>
      </c>
    </row>
    <row r="277" spans="1:4">
      <c r="A277" s="56"/>
      <c r="B277" s="86" t="s">
        <v>853</v>
      </c>
      <c r="C277" s="85" t="s">
        <v>761</v>
      </c>
      <c r="D277" s="90" t="s">
        <v>793</v>
      </c>
    </row>
    <row r="278" spans="1:4" ht="82.5">
      <c r="A278" s="56"/>
      <c r="B278" s="86" t="s">
        <v>853</v>
      </c>
      <c r="C278" s="85" t="s">
        <v>762</v>
      </c>
      <c r="D278" s="5" t="s">
        <v>802</v>
      </c>
    </row>
    <row r="279" spans="1:4">
      <c r="A279" s="56"/>
      <c r="B279" s="57" t="s">
        <v>854</v>
      </c>
      <c r="C279" s="85" t="s">
        <v>742</v>
      </c>
      <c r="D279" s="4" t="s">
        <v>803</v>
      </c>
    </row>
    <row r="280" spans="1:4" ht="148.5">
      <c r="A280" s="56"/>
      <c r="B280" s="57" t="s">
        <v>854</v>
      </c>
      <c r="C280" s="85" t="s">
        <v>790</v>
      </c>
      <c r="D280" s="5" t="s">
        <v>814</v>
      </c>
    </row>
    <row r="281" spans="1:4">
      <c r="A281" s="56"/>
      <c r="B281" s="57" t="s">
        <v>854</v>
      </c>
      <c r="C281" s="85" t="s">
        <v>753</v>
      </c>
      <c r="D281" s="4" t="s">
        <v>820</v>
      </c>
    </row>
    <row r="282" spans="1:4">
      <c r="A282" s="56" t="s">
        <v>821</v>
      </c>
      <c r="B282" s="57" t="s">
        <v>854</v>
      </c>
      <c r="C282" s="88" t="s">
        <v>800</v>
      </c>
    </row>
    <row r="283" spans="1:4">
      <c r="A283" s="56"/>
      <c r="B283" s="57" t="s">
        <v>854</v>
      </c>
      <c r="C283" s="85" t="s">
        <v>798</v>
      </c>
    </row>
    <row r="284" spans="1:4">
      <c r="A284" s="56"/>
      <c r="B284" s="57" t="s">
        <v>854</v>
      </c>
      <c r="C284" s="85" t="s">
        <v>799</v>
      </c>
    </row>
    <row r="285" spans="1:4">
      <c r="A285" s="56"/>
      <c r="B285" s="57" t="s">
        <v>854</v>
      </c>
      <c r="C285" s="88" t="s">
        <v>795</v>
      </c>
    </row>
    <row r="286" spans="1:4">
      <c r="A286" s="56"/>
      <c r="B286" s="57" t="s">
        <v>854</v>
      </c>
      <c r="C286" s="85" t="s">
        <v>794</v>
      </c>
    </row>
    <row r="287" spans="1:4">
      <c r="A287" s="56"/>
      <c r="B287" s="57" t="s">
        <v>1037</v>
      </c>
      <c r="C287" s="91" t="s">
        <v>729</v>
      </c>
    </row>
    <row r="288" spans="1:4">
      <c r="A288" s="56"/>
      <c r="B288" s="57" t="s">
        <v>854</v>
      </c>
      <c r="C288" s="92" t="s">
        <v>731</v>
      </c>
    </row>
    <row r="289" spans="1:3">
      <c r="A289" s="56"/>
      <c r="B289" s="57" t="s">
        <v>851</v>
      </c>
      <c r="C289" s="61" t="s">
        <v>813</v>
      </c>
    </row>
    <row r="290" spans="1:3">
      <c r="A290" s="56"/>
      <c r="B290" s="57" t="s">
        <v>1037</v>
      </c>
      <c r="C290" s="93" t="s">
        <v>819</v>
      </c>
    </row>
  </sheetData>
  <autoFilter ref="A1:D290"/>
  <phoneticPr fontId="2" type="noConversion"/>
  <hyperlinks>
    <hyperlink ref="C287" r:id="rId1"/>
    <hyperlink ref="C288" r:id="rId2"/>
    <hyperlink ref="C290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" workbookViewId="0">
      <selection activeCell="B14" sqref="B14"/>
    </sheetView>
  </sheetViews>
  <sheetFormatPr defaultRowHeight="16.5"/>
  <cols>
    <col min="1" max="1" width="49.25" style="4" customWidth="1"/>
    <col min="2" max="2" width="52.875" style="4" bestFit="1" customWidth="1"/>
    <col min="3" max="3" width="49" style="63" bestFit="1" customWidth="1"/>
    <col min="4" max="4" width="33.25" style="63" bestFit="1" customWidth="1"/>
    <col min="5" max="5" width="29.375" style="63" bestFit="1" customWidth="1"/>
    <col min="6" max="6" width="38.75" style="63" customWidth="1"/>
    <col min="7" max="16384" width="9" style="63"/>
  </cols>
  <sheetData>
    <row r="1" spans="1:5" s="62" customFormat="1">
      <c r="A1" s="2" t="s">
        <v>1304</v>
      </c>
      <c r="B1" s="2" t="s">
        <v>1313</v>
      </c>
    </row>
    <row r="2" spans="1:5" ht="49.5">
      <c r="A2" s="5" t="s">
        <v>1311</v>
      </c>
      <c r="B2" s="5" t="s">
        <v>1314</v>
      </c>
    </row>
    <row r="3" spans="1:5" ht="49.5">
      <c r="A3" s="5" t="s">
        <v>1315</v>
      </c>
      <c r="B3" s="5" t="s">
        <v>1312</v>
      </c>
      <c r="C3" s="64"/>
    </row>
    <row r="4" spans="1:5" ht="66">
      <c r="A4" s="4" t="s">
        <v>1316</v>
      </c>
      <c r="B4" s="5" t="s">
        <v>1045</v>
      </c>
      <c r="C4" s="125"/>
    </row>
    <row r="5" spans="1:5" ht="33">
      <c r="A5" s="132" t="s">
        <v>1317</v>
      </c>
      <c r="B5" s="5" t="s">
        <v>1318</v>
      </c>
    </row>
    <row r="6" spans="1:5" ht="66">
      <c r="A6" s="5" t="s">
        <v>1319</v>
      </c>
      <c r="B6" s="5" t="s">
        <v>1047</v>
      </c>
      <c r="C6" s="62"/>
      <c r="E6" s="62"/>
    </row>
    <row r="7" spans="1:5" ht="33">
      <c r="A7" s="132" t="s">
        <v>1320</v>
      </c>
      <c r="B7" s="5" t="s">
        <v>1020</v>
      </c>
      <c r="C7" s="62"/>
      <c r="E7" s="62"/>
    </row>
    <row r="8" spans="1:5" ht="247.5">
      <c r="A8" s="5" t="s">
        <v>1322</v>
      </c>
      <c r="B8" s="58" t="s">
        <v>1321</v>
      </c>
      <c r="C8" s="125"/>
    </row>
    <row r="9" spans="1:5" ht="99">
      <c r="A9" s="5" t="s">
        <v>1323</v>
      </c>
      <c r="B9" s="5" t="s">
        <v>1029</v>
      </c>
    </row>
    <row r="10" spans="1:5" ht="49.5">
      <c r="A10" s="5" t="s">
        <v>1325</v>
      </c>
      <c r="B10" s="5" t="s">
        <v>1324</v>
      </c>
    </row>
    <row r="11" spans="1:5" ht="99">
      <c r="A11" s="5" t="s">
        <v>1326</v>
      </c>
      <c r="B11" s="5" t="s">
        <v>1327</v>
      </c>
      <c r="D11" s="62"/>
    </row>
    <row r="12" spans="1:5" ht="66">
      <c r="A12" s="5" t="s">
        <v>1388</v>
      </c>
      <c r="B12" s="31" t="s">
        <v>1387</v>
      </c>
      <c r="C12" s="62"/>
    </row>
    <row r="13" spans="1:5" ht="33">
      <c r="B13" s="5" t="s">
        <v>1389</v>
      </c>
    </row>
    <row r="14" spans="1:5">
      <c r="C14" s="64"/>
    </row>
    <row r="19" spans="1:5">
      <c r="E19" s="63" t="s">
        <v>909</v>
      </c>
    </row>
    <row r="22" spans="1:5">
      <c r="C22" s="64"/>
    </row>
    <row r="25" spans="1:5">
      <c r="D25" s="64"/>
    </row>
    <row r="26" spans="1:5" ht="95.25" customHeight="1">
      <c r="D26" s="161"/>
      <c r="E26" s="161"/>
    </row>
    <row r="27" spans="1:5">
      <c r="A27" s="5"/>
      <c r="B27" s="5"/>
    </row>
    <row r="29" spans="1:5">
      <c r="D29" s="64"/>
    </row>
    <row r="93" spans="1:3" ht="19.5">
      <c r="A93" s="133"/>
      <c r="B93" s="133"/>
    </row>
    <row r="95" spans="1:3" ht="19.5">
      <c r="C95" s="65"/>
    </row>
    <row r="116" spans="1:3" ht="19.5">
      <c r="A116" s="133"/>
      <c r="B116" s="133"/>
    </row>
    <row r="118" spans="1:3" ht="19.5">
      <c r="C118" s="65"/>
    </row>
    <row r="124" spans="1:3" ht="19.5">
      <c r="A124" s="134"/>
      <c r="B124" s="134"/>
    </row>
    <row r="125" spans="1:3" ht="19.5">
      <c r="A125" s="135"/>
      <c r="B125" s="135"/>
    </row>
    <row r="126" spans="1:3" ht="19.5">
      <c r="A126" s="135"/>
      <c r="B126" s="135"/>
      <c r="C126" s="66"/>
    </row>
    <row r="127" spans="1:3" ht="19.5">
      <c r="A127" s="135"/>
      <c r="B127" s="135"/>
      <c r="C127" s="67"/>
    </row>
    <row r="128" spans="1:3" ht="19.5">
      <c r="A128" s="135"/>
      <c r="B128" s="135"/>
      <c r="C128" s="67"/>
    </row>
    <row r="129" spans="1:3" ht="19.5">
      <c r="A129" s="135"/>
      <c r="B129" s="135"/>
      <c r="C129" s="67"/>
    </row>
    <row r="130" spans="1:3" ht="19.5">
      <c r="A130" s="134"/>
      <c r="B130" s="134"/>
      <c r="C130" s="67"/>
    </row>
    <row r="131" spans="1:3" ht="19.5">
      <c r="A131" s="135"/>
      <c r="B131" s="135"/>
      <c r="C131" s="67"/>
    </row>
    <row r="132" spans="1:3" ht="19.5">
      <c r="A132" s="135"/>
      <c r="B132" s="135"/>
      <c r="C132" s="66"/>
    </row>
    <row r="133" spans="1:3" ht="19.5">
      <c r="A133" s="135"/>
      <c r="B133" s="135"/>
      <c r="C133" s="67"/>
    </row>
    <row r="134" spans="1:3" ht="19.5">
      <c r="C134" s="67"/>
    </row>
    <row r="135" spans="1:3" ht="19.5">
      <c r="C135" s="67"/>
    </row>
  </sheetData>
  <mergeCells count="1">
    <mergeCell ref="D26:E26"/>
  </mergeCells>
  <phoneticPr fontId="2" type="noConversion"/>
  <dataValidations count="1">
    <dataValidation type="list" allowBlank="1" showInputMessage="1" showErrorMessage="1" sqref="A18:B21">
      <formula1>"資料撈取,ICRM開發,維護,研究"</formula1>
    </dataValidation>
  </dataValidations>
  <hyperlinks>
    <hyperlink ref="B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RowHeight="16.5"/>
  <cols>
    <col min="1" max="1" width="49.25" style="63" customWidth="1"/>
    <col min="2" max="2" width="49" style="63" bestFit="1" customWidth="1"/>
    <col min="3" max="3" width="33.25" style="63" bestFit="1" customWidth="1"/>
    <col min="4" max="4" width="29.375" style="63" bestFit="1" customWidth="1"/>
    <col min="5" max="5" width="38.75" style="63" customWidth="1"/>
    <col min="6" max="16384" width="9" style="63"/>
  </cols>
  <sheetData>
    <row r="1" spans="1:5">
      <c r="A1" s="62" t="s">
        <v>925</v>
      </c>
      <c r="B1" s="62" t="s">
        <v>1049</v>
      </c>
    </row>
    <row r="2" spans="1:5" ht="82.5">
      <c r="A2" s="63" t="s">
        <v>560</v>
      </c>
      <c r="B2" s="63" t="s">
        <v>686</v>
      </c>
      <c r="E2" s="64" t="s">
        <v>611</v>
      </c>
    </row>
    <row r="3" spans="1:5">
      <c r="A3" s="63" t="s">
        <v>554</v>
      </c>
      <c r="C3" s="63" t="s">
        <v>622</v>
      </c>
    </row>
    <row r="4" spans="1:5">
      <c r="A4" s="63" t="s">
        <v>556</v>
      </c>
      <c r="B4" s="63" t="s">
        <v>687</v>
      </c>
      <c r="C4" s="63" t="s">
        <v>623</v>
      </c>
      <c r="E4" s="63" t="s">
        <v>1106</v>
      </c>
    </row>
    <row r="5" spans="1:5">
      <c r="A5" s="63" t="s">
        <v>555</v>
      </c>
      <c r="B5" s="63" t="s">
        <v>688</v>
      </c>
      <c r="C5" s="63" t="s">
        <v>624</v>
      </c>
      <c r="E5" s="63" t="s">
        <v>1107</v>
      </c>
    </row>
    <row r="6" spans="1:5" ht="66">
      <c r="A6" s="63" t="s">
        <v>557</v>
      </c>
      <c r="B6" s="64" t="s">
        <v>666</v>
      </c>
      <c r="C6" s="63" t="s">
        <v>625</v>
      </c>
    </row>
    <row r="7" spans="1:5" ht="198">
      <c r="A7" s="63" t="s">
        <v>558</v>
      </c>
      <c r="B7" s="58" t="s">
        <v>1270</v>
      </c>
    </row>
    <row r="8" spans="1:5">
      <c r="A8" s="63" t="s">
        <v>559</v>
      </c>
    </row>
    <row r="9" spans="1:5">
      <c r="B9" s="2" t="s">
        <v>1044</v>
      </c>
      <c r="D9" s="2" t="s">
        <v>1046</v>
      </c>
    </row>
    <row r="10" spans="1:5" ht="66">
      <c r="A10" s="63" t="s">
        <v>621</v>
      </c>
      <c r="B10" s="5" t="s">
        <v>1045</v>
      </c>
      <c r="D10" s="4" t="s">
        <v>630</v>
      </c>
    </row>
    <row r="11" spans="1:5" ht="33">
      <c r="A11" s="64" t="s">
        <v>889</v>
      </c>
      <c r="B11" s="4" t="s">
        <v>629</v>
      </c>
    </row>
    <row r="12" spans="1:5" ht="66">
      <c r="B12" s="5" t="s">
        <v>1019</v>
      </c>
    </row>
    <row r="13" spans="1:5">
      <c r="C13" s="62" t="s">
        <v>1050</v>
      </c>
    </row>
    <row r="14" spans="1:5" ht="132">
      <c r="A14" s="64" t="s">
        <v>610</v>
      </c>
      <c r="B14" s="2" t="s">
        <v>1048</v>
      </c>
      <c r="C14" s="63" t="s">
        <v>631</v>
      </c>
    </row>
    <row r="15" spans="1:5">
      <c r="A15" s="63" t="s">
        <v>606</v>
      </c>
      <c r="B15" s="4" t="s">
        <v>633</v>
      </c>
      <c r="C15" s="63" t="s">
        <v>632</v>
      </c>
    </row>
    <row r="16" spans="1:5" ht="66">
      <c r="A16" s="63" t="s">
        <v>607</v>
      </c>
      <c r="B16" s="5" t="s">
        <v>1047</v>
      </c>
      <c r="C16" s="63" t="s">
        <v>655</v>
      </c>
    </row>
    <row r="17" spans="1:4">
      <c r="A17" s="63" t="s">
        <v>608</v>
      </c>
    </row>
    <row r="18" spans="1:4">
      <c r="C18" s="63" t="s">
        <v>905</v>
      </c>
    </row>
    <row r="20" spans="1:4">
      <c r="A20" s="63" t="s">
        <v>665</v>
      </c>
      <c r="C20" s="63" t="s">
        <v>908</v>
      </c>
    </row>
    <row r="21" spans="1:4">
      <c r="C21" s="63" t="s">
        <v>906</v>
      </c>
      <c r="D21" s="63" t="s">
        <v>909</v>
      </c>
    </row>
    <row r="22" spans="1:4">
      <c r="A22" s="63" t="s">
        <v>667</v>
      </c>
      <c r="C22" s="63" t="s">
        <v>907</v>
      </c>
    </row>
    <row r="23" spans="1:4">
      <c r="A23" s="63" t="s">
        <v>860</v>
      </c>
      <c r="C23" s="63" t="s">
        <v>910</v>
      </c>
    </row>
    <row r="24" spans="1:4" ht="33">
      <c r="A24" s="63" t="s">
        <v>639</v>
      </c>
      <c r="B24" s="64" t="s">
        <v>1020</v>
      </c>
    </row>
    <row r="26" spans="1:4">
      <c r="C26" s="63" t="s">
        <v>609</v>
      </c>
    </row>
    <row r="27" spans="1:4" ht="49.5">
      <c r="C27" s="64" t="s">
        <v>1032</v>
      </c>
    </row>
    <row r="28" spans="1:4" ht="95.25" customHeight="1">
      <c r="A28" s="63" t="s">
        <v>926</v>
      </c>
      <c r="C28" s="162" t="s">
        <v>1132</v>
      </c>
      <c r="D28" s="161"/>
    </row>
    <row r="29" spans="1:4" ht="49.5">
      <c r="A29" s="64" t="s">
        <v>927</v>
      </c>
    </row>
    <row r="31" spans="1:4" ht="99">
      <c r="B31" s="64" t="s">
        <v>1029</v>
      </c>
      <c r="C31" s="64" t="s">
        <v>668</v>
      </c>
    </row>
    <row r="32" spans="1:4">
      <c r="C32" s="63" t="s">
        <v>861</v>
      </c>
    </row>
    <row r="36" spans="1:5">
      <c r="B36" s="129" t="s">
        <v>1310</v>
      </c>
    </row>
    <row r="37" spans="1:5">
      <c r="B37" s="130" t="s">
        <v>1304</v>
      </c>
    </row>
    <row r="38" spans="1:5">
      <c r="B38" s="130" t="s">
        <v>1305</v>
      </c>
    </row>
    <row r="39" spans="1:5">
      <c r="B39" s="130" t="s">
        <v>1306</v>
      </c>
    </row>
    <row r="40" spans="1:5">
      <c r="B40" s="130"/>
    </row>
    <row r="41" spans="1:5">
      <c r="B41" s="130" t="s">
        <v>1307</v>
      </c>
    </row>
    <row r="42" spans="1:5">
      <c r="B42" s="130" t="s">
        <v>1308</v>
      </c>
    </row>
    <row r="43" spans="1:5">
      <c r="B43" s="131" t="s">
        <v>1309</v>
      </c>
    </row>
    <row r="44" spans="1:5" ht="19.5">
      <c r="A44" s="65" t="s">
        <v>929</v>
      </c>
    </row>
    <row r="45" spans="1:5">
      <c r="A45" s="63" t="s">
        <v>930</v>
      </c>
      <c r="C45" s="63" t="s">
        <v>946</v>
      </c>
      <c r="D45" s="63" t="s">
        <v>948</v>
      </c>
      <c r="E45" s="63" t="s">
        <v>949</v>
      </c>
    </row>
    <row r="46" spans="1:5" ht="19.5">
      <c r="A46" s="63" t="s">
        <v>931</v>
      </c>
      <c r="B46" s="65" t="s">
        <v>928</v>
      </c>
    </row>
    <row r="47" spans="1:5">
      <c r="A47" s="63" t="s">
        <v>957</v>
      </c>
    </row>
    <row r="48" spans="1:5">
      <c r="A48" s="63" t="s">
        <v>963</v>
      </c>
      <c r="B48" s="63" t="s">
        <v>591</v>
      </c>
    </row>
    <row r="49" spans="1:2">
      <c r="A49" s="63" t="s">
        <v>967</v>
      </c>
      <c r="B49" s="63" t="s">
        <v>592</v>
      </c>
    </row>
    <row r="50" spans="1:2">
      <c r="A50" s="63" t="s">
        <v>968</v>
      </c>
      <c r="B50" s="63" t="s">
        <v>593</v>
      </c>
    </row>
    <row r="51" spans="1:2">
      <c r="A51" s="63" t="s">
        <v>972</v>
      </c>
      <c r="B51" s="63" t="s">
        <v>951</v>
      </c>
    </row>
    <row r="52" spans="1:2">
      <c r="A52" s="63" t="s">
        <v>973</v>
      </c>
      <c r="B52" s="63" t="s">
        <v>952</v>
      </c>
    </row>
    <row r="53" spans="1:2">
      <c r="A53" s="63" t="s">
        <v>974</v>
      </c>
      <c r="B53" s="63" t="s">
        <v>954</v>
      </c>
    </row>
    <row r="54" spans="1:2">
      <c r="B54" s="63" t="s">
        <v>956</v>
      </c>
    </row>
    <row r="55" spans="1:2">
      <c r="B55" s="63" t="s">
        <v>955</v>
      </c>
    </row>
    <row r="56" spans="1:2">
      <c r="B56" s="63" t="s">
        <v>958</v>
      </c>
    </row>
    <row r="57" spans="1:2">
      <c r="B57" s="63" t="s">
        <v>961</v>
      </c>
    </row>
    <row r="58" spans="1:2">
      <c r="B58" s="63" t="s">
        <v>962</v>
      </c>
    </row>
    <row r="59" spans="1:2">
      <c r="B59" s="63" t="s">
        <v>613</v>
      </c>
    </row>
    <row r="60" spans="1:2">
      <c r="B60" s="63" t="s">
        <v>969</v>
      </c>
    </row>
    <row r="61" spans="1:2">
      <c r="B61" s="63" t="s">
        <v>970</v>
      </c>
    </row>
    <row r="62" spans="1:2">
      <c r="B62" s="63" t="s">
        <v>971</v>
      </c>
    </row>
    <row r="63" spans="1:2">
      <c r="B63" s="63" t="s">
        <v>975</v>
      </c>
    </row>
    <row r="64" spans="1:2">
      <c r="B64" s="63" t="s">
        <v>976</v>
      </c>
    </row>
    <row r="65" spans="1:3">
      <c r="B65" s="63" t="s">
        <v>977</v>
      </c>
    </row>
    <row r="66" spans="1:3">
      <c r="B66" s="63" t="s">
        <v>978</v>
      </c>
    </row>
    <row r="67" spans="1:3" ht="19.5">
      <c r="A67" s="65" t="s">
        <v>932</v>
      </c>
      <c r="B67" s="63" t="s">
        <v>979</v>
      </c>
      <c r="C67" s="63" t="s">
        <v>945</v>
      </c>
    </row>
    <row r="68" spans="1:3">
      <c r="A68" s="63" t="s">
        <v>959</v>
      </c>
      <c r="B68" s="63" t="s">
        <v>980</v>
      </c>
    </row>
    <row r="69" spans="1:3" ht="19.5">
      <c r="A69" s="63" t="s">
        <v>960</v>
      </c>
      <c r="B69" s="65" t="s">
        <v>933</v>
      </c>
    </row>
    <row r="70" spans="1:3">
      <c r="B70" s="63" t="s">
        <v>950</v>
      </c>
    </row>
    <row r="71" spans="1:3">
      <c r="B71" s="63" t="s">
        <v>953</v>
      </c>
    </row>
    <row r="75" spans="1:3" ht="19.5">
      <c r="A75" s="66" t="s">
        <v>929</v>
      </c>
    </row>
    <row r="76" spans="1:3" ht="19.5">
      <c r="A76" s="67" t="s">
        <v>934</v>
      </c>
    </row>
    <row r="77" spans="1:3" ht="19.5">
      <c r="A77" s="67" t="s">
        <v>935</v>
      </c>
      <c r="B77" s="66" t="s">
        <v>928</v>
      </c>
    </row>
    <row r="78" spans="1:3" ht="19.5">
      <c r="A78" s="67" t="s">
        <v>936</v>
      </c>
      <c r="B78" s="67" t="s">
        <v>938</v>
      </c>
    </row>
    <row r="79" spans="1:3" ht="19.5">
      <c r="A79" s="67" t="s">
        <v>937</v>
      </c>
      <c r="B79" s="67" t="s">
        <v>939</v>
      </c>
    </row>
    <row r="80" spans="1:3" ht="19.5">
      <c r="A80" s="67"/>
      <c r="B80" s="67" t="s">
        <v>947</v>
      </c>
    </row>
    <row r="81" spans="1:2" ht="19.5">
      <c r="A81" s="66" t="s">
        <v>932</v>
      </c>
      <c r="B81" s="67" t="s">
        <v>966</v>
      </c>
    </row>
    <row r="82" spans="1:2" ht="19.5">
      <c r="A82" s="67" t="s">
        <v>940</v>
      </c>
      <c r="B82" s="67" t="s">
        <v>964</v>
      </c>
    </row>
    <row r="83" spans="1:2" ht="19.5">
      <c r="A83" s="67" t="s">
        <v>941</v>
      </c>
      <c r="B83" s="66" t="s">
        <v>933</v>
      </c>
    </row>
    <row r="84" spans="1:2" ht="19.5">
      <c r="A84" s="67" t="s">
        <v>942</v>
      </c>
      <c r="B84" s="67" t="s">
        <v>943</v>
      </c>
    </row>
    <row r="85" spans="1:2" ht="19.5">
      <c r="B85" s="67" t="s">
        <v>965</v>
      </c>
    </row>
    <row r="86" spans="1:2" ht="19.5">
      <c r="B86" s="67" t="s">
        <v>944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Target</vt:lpstr>
      <vt:lpstr>Plan2018</vt:lpstr>
      <vt:lpstr>2018Do</vt:lpstr>
      <vt:lpstr>Plan2017</vt:lpstr>
      <vt:lpstr>情緒記錄表2017</vt:lpstr>
      <vt:lpstr>HRT</vt:lpstr>
      <vt:lpstr>emotion2018</vt:lpstr>
      <vt:lpstr>向xx學習</vt:lpstr>
      <vt:lpstr>課表</vt:lpstr>
      <vt:lpstr>犯錯FIX指南</vt:lpstr>
      <vt:lpstr>拍手</vt:lpstr>
      <vt:lpstr>預算</vt:lpstr>
      <vt:lpstr>emotion</vt:lpstr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2018-12-21T03:00:19Z</dcterms:modified>
</cp:coreProperties>
</file>