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C:\Dev\AutoSheet\Excel\"/>
    </mc:Choice>
  </mc:AlternateContent>
  <xr:revisionPtr revIDLastSave="0" documentId="13_ncr:1_{58E0E558-84F5-4522-9FCE-D65672F5A477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Design" sheetId="3" r:id="rId1"/>
    <sheet name="PipeData" sheetId="1" r:id="rId2"/>
  </sheets>
  <definedNames>
    <definedName name="PipeData">PipeData!$1:$1048576</definedName>
    <definedName name="PipeData_EndCenterline">PipeData!$K:$K</definedName>
    <definedName name="PipeData_EndInv">PipeData!$N:$N</definedName>
    <definedName name="PipeData_EndObv">PipeData!$M:$M</definedName>
    <definedName name="PipeData_EndObvDrop">PipeData!$L:$L</definedName>
    <definedName name="PipeData_From">PipeData!$B:$B</definedName>
    <definedName name="PipeData_FromToId">PipeData!$D:$D</definedName>
    <definedName name="PipeData_Handle">PipeData!$A:$A</definedName>
    <definedName name="PipeData_InnerDiameter">PipeData!$G:$G</definedName>
    <definedName name="PipeData_Length">PipeData!$E:$E</definedName>
    <definedName name="PipeData_Slope">PipeData!$F:$F</definedName>
    <definedName name="PipeData_StartCenterline">PipeData!$H:$H</definedName>
    <definedName name="PipeData_StartInv">PipeData!$J:$J</definedName>
    <definedName name="PipeData_StartObv">PipeData!$I:$I</definedName>
    <definedName name="PipeData_To">PipeData!$C:$C</definedName>
    <definedName name="PipeData_UsCenterline">PipeData!$H:$H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M3" i="3" l="1"/>
  <c r="M3" i="1"/>
  <c r="E3" i="3" l="1"/>
  <c r="N3" i="1" l="1"/>
  <c r="D2" i="1"/>
  <c r="D3" i="1"/>
  <c r="J3" i="1" l="1"/>
  <c r="I3" i="1" s="1"/>
  <c r="M2" i="1" s="1"/>
  <c r="N2" i="1" l="1"/>
  <c r="J2" i="1" s="1"/>
  <c r="I2" i="1" s="1"/>
</calcChain>
</file>

<file path=xl/sharedStrings.xml><?xml version="1.0" encoding="utf-8"?>
<sst xmlns="http://schemas.openxmlformats.org/spreadsheetml/2006/main" count="71" uniqueCount="55">
  <si>
    <t>From</t>
  </si>
  <si>
    <t>To</t>
  </si>
  <si>
    <t>Length</t>
  </si>
  <si>
    <t>Slope</t>
  </si>
  <si>
    <t>InnerDiameter</t>
  </si>
  <si>
    <t>Handle</t>
  </si>
  <si>
    <t>StartInvert</t>
  </si>
  <si>
    <t>EndInvert</t>
  </si>
  <si>
    <t>StartCenterline</t>
  </si>
  <si>
    <t>StartObvert</t>
  </si>
  <si>
    <t>EndCenterline</t>
  </si>
  <si>
    <t>EndObvertDrop</t>
  </si>
  <si>
    <t>EndObvert</t>
  </si>
  <si>
    <t>Street</t>
  </si>
  <si>
    <t>1:2 Year Storm</t>
  </si>
  <si>
    <t>1:5 Year Storm</t>
  </si>
  <si>
    <t>1:10 Year Storm</t>
  </si>
  <si>
    <t>Total Areas</t>
  </si>
  <si>
    <t>1:2 Yr</t>
  </si>
  <si>
    <t>1:5 Yr</t>
  </si>
  <si>
    <t>1:10 Yr</t>
  </si>
  <si>
    <t>Total Area</t>
  </si>
  <si>
    <t>Cum. Total Area</t>
  </si>
  <si>
    <t>Maintenace Hole No.</t>
  </si>
  <si>
    <t>Inlet Time (min.)</t>
  </si>
  <si>
    <t>In Pipe Flow Time</t>
  </si>
  <si>
    <t>1:2 Year Peak Flow</t>
  </si>
  <si>
    <t>2.78AR</t>
  </si>
  <si>
    <t>Cum. 2.78AR</t>
  </si>
  <si>
    <t>1:2 Yr Intensity</t>
  </si>
  <si>
    <t>Peak Flow</t>
  </si>
  <si>
    <t>1:5 Year Peak Flow</t>
  </si>
  <si>
    <t>1:5 Yr Intensity</t>
  </si>
  <si>
    <t>1:10 Year Peak Flow</t>
  </si>
  <si>
    <t>1:10 Yr Intensity</t>
  </si>
  <si>
    <t>Total Peak Flow</t>
  </si>
  <si>
    <t>Pipe Data</t>
  </si>
  <si>
    <t>Dia</t>
  </si>
  <si>
    <t>Height</t>
  </si>
  <si>
    <t>Width</t>
  </si>
  <si>
    <t>Actual Diameter</t>
  </si>
  <si>
    <t>Q Full</t>
  </si>
  <si>
    <t>V Full</t>
  </si>
  <si>
    <t>Residual Capacity</t>
  </si>
  <si>
    <t>% Full</t>
  </si>
  <si>
    <t>Upstream Geometry</t>
  </si>
  <si>
    <t>Downstream Geometry</t>
  </si>
  <si>
    <t>Centerline</t>
  </si>
  <si>
    <t>Obvert</t>
  </si>
  <si>
    <t>Invert</t>
  </si>
  <si>
    <t>Cover</t>
  </si>
  <si>
    <t>Drop</t>
  </si>
  <si>
    <t>Eramosa</t>
  </si>
  <si>
    <t>FromToId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</si>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</sst>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%"/>
    <numFmt numFmtId="165" formatCode="0.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/>
    </xf>
    <xf numFmtId="164" fontId="0" fillId="0" borderId="0" xfId="1" applyNumberFormat="1" applyFont="1" applyAlignment="1">
      <alignment horizontal="center"/>
    </xf>
    <xf numFmtId="0" fontId="2" fillId="0" borderId="0" xfId="0" applyFont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10" fontId="0" fillId="0" borderId="0" xfId="0" applyNumberFormat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95A26-B4BE-4805-866F-7CD05B06D4A2}">
  <dimension ref="A1:BE3"/>
  <sheetViews>
    <sheetView tabSelected="1" topLeftCell="H1" workbookViewId="0">
      <selection activeCell="AR3" sqref="AR3"/>
    </sheetView>
  </sheetViews>
  <sheetFormatPr defaultColWidth="9.109375" defaultRowHeight="14.4" outlineLevelCol="1" x14ac:dyDescent="0.3"/>
  <cols>
    <col min="1" max="5" width="9.109375" style="7" hidden="1" customWidth="1" outlineLevel="1"/>
    <col min="6" max="6" width="2.6640625" style="7" hidden="1" customWidth="1" outlineLevel="1"/>
    <col min="7" max="7" width="23.44140625" style="7" customWidth="1" collapsed="1"/>
    <col min="8" max="9" width="9.33203125" style="6" customWidth="1"/>
    <col min="10" max="23" width="9.109375" style="7" hidden="1" customWidth="1" outlineLevel="1"/>
    <col min="24" max="24" width="10.5546875" style="7" hidden="1" customWidth="1" outlineLevel="1"/>
    <col min="25" max="25" width="11.109375" style="7" hidden="1" customWidth="1" outlineLevel="1"/>
    <col min="26" max="37" width="9.109375" style="7" hidden="1" customWidth="1" outlineLevel="1"/>
    <col min="38" max="38" width="11.88671875" style="7" hidden="1" customWidth="1" outlineLevel="1"/>
    <col min="39" max="39" width="9.109375" style="8" collapsed="1"/>
    <col min="40" max="57" width="9.109375" style="8"/>
    <col min="58" max="16384" width="9.109375" style="7"/>
  </cols>
  <sheetData>
    <row r="1" spans="5:57" x14ac:dyDescent="0.3">
      <c r="G1" s="9"/>
      <c r="H1" s="10" t="s">
        <v>23</v>
      </c>
      <c r="I1" s="10"/>
      <c r="J1" s="10" t="s">
        <v>14</v>
      </c>
      <c r="K1" s="10"/>
      <c r="L1" s="10"/>
      <c r="M1" s="10" t="s">
        <v>15</v>
      </c>
      <c r="N1" s="10"/>
      <c r="O1" s="10"/>
      <c r="P1" s="10" t="s">
        <v>16</v>
      </c>
      <c r="Q1" s="10"/>
      <c r="R1" s="10"/>
      <c r="S1" s="10" t="s">
        <v>17</v>
      </c>
      <c r="T1" s="10"/>
      <c r="U1" s="10"/>
      <c r="V1" s="11" t="s">
        <v>21</v>
      </c>
      <c r="W1" s="11" t="s">
        <v>22</v>
      </c>
      <c r="X1" s="11" t="s">
        <v>24</v>
      </c>
      <c r="Y1" s="11" t="s">
        <v>25</v>
      </c>
      <c r="Z1" s="10" t="s">
        <v>26</v>
      </c>
      <c r="AA1" s="10"/>
      <c r="AB1" s="10"/>
      <c r="AC1" s="10"/>
      <c r="AD1" s="10" t="s">
        <v>31</v>
      </c>
      <c r="AE1" s="10"/>
      <c r="AF1" s="10"/>
      <c r="AG1" s="10"/>
      <c r="AH1" s="10" t="s">
        <v>33</v>
      </c>
      <c r="AI1" s="10"/>
      <c r="AJ1" s="10"/>
      <c r="AK1" s="10"/>
      <c r="AL1" s="11" t="s">
        <v>35</v>
      </c>
      <c r="AM1" s="10" t="s">
        <v>36</v>
      </c>
      <c r="AN1" s="10"/>
      <c r="AO1" s="10"/>
      <c r="AP1" s="10"/>
      <c r="AQ1" s="10"/>
      <c r="AR1" s="10"/>
      <c r="AS1" s="10"/>
      <c r="AT1" s="10"/>
      <c r="AU1" s="10"/>
      <c r="AV1" s="10"/>
      <c r="AW1" s="10" t="s">
        <v>45</v>
      </c>
      <c r="AX1" s="10"/>
      <c r="AY1" s="10"/>
      <c r="AZ1" s="10"/>
      <c r="BA1" s="10" t="s">
        <v>46</v>
      </c>
      <c r="BB1" s="10"/>
      <c r="BC1" s="10"/>
      <c r="BD1" s="10"/>
      <c r="BE1" s="10"/>
    </row>
    <row r="2" spans="5:57" s="6" customFormat="1" ht="32.25" customHeight="1" x14ac:dyDescent="0.3">
      <c r="E2" s="6" t="s">
        <v>53</v>
      </c>
      <c r="G2" s="12" t="s">
        <v>13</v>
      </c>
      <c r="H2" s="12" t="s">
        <v>0</v>
      </c>
      <c r="I2" s="12" t="s">
        <v>1</v>
      </c>
      <c r="J2" s="12">
        <v>0.56999999999999995</v>
      </c>
      <c r="K2" s="12">
        <v>0.57999999999999996</v>
      </c>
      <c r="L2" s="12">
        <v>0.65</v>
      </c>
      <c r="M2" s="12">
        <v>0.56999999999999995</v>
      </c>
      <c r="N2" s="12">
        <v>0.57999999999999996</v>
      </c>
      <c r="O2" s="12">
        <v>0.65</v>
      </c>
      <c r="P2" s="12">
        <v>0.56999999999999995</v>
      </c>
      <c r="Q2" s="12">
        <v>0.57999999999999996</v>
      </c>
      <c r="R2" s="12">
        <v>0.67</v>
      </c>
      <c r="S2" s="12" t="s">
        <v>18</v>
      </c>
      <c r="T2" s="12" t="s">
        <v>19</v>
      </c>
      <c r="U2" s="12" t="s">
        <v>20</v>
      </c>
      <c r="V2" s="11"/>
      <c r="W2" s="11"/>
      <c r="X2" s="11"/>
      <c r="Y2" s="11"/>
      <c r="Z2" s="12" t="s">
        <v>27</v>
      </c>
      <c r="AA2" s="13" t="s">
        <v>28</v>
      </c>
      <c r="AB2" s="13" t="s">
        <v>29</v>
      </c>
      <c r="AC2" s="13" t="s">
        <v>30</v>
      </c>
      <c r="AD2" s="12" t="s">
        <v>27</v>
      </c>
      <c r="AE2" s="13" t="s">
        <v>28</v>
      </c>
      <c r="AF2" s="13" t="s">
        <v>32</v>
      </c>
      <c r="AG2" s="13" t="s">
        <v>30</v>
      </c>
      <c r="AH2" s="12" t="s">
        <v>27</v>
      </c>
      <c r="AI2" s="13" t="s">
        <v>28</v>
      </c>
      <c r="AJ2" s="13" t="s">
        <v>34</v>
      </c>
      <c r="AK2" s="13" t="s">
        <v>30</v>
      </c>
      <c r="AL2" s="11"/>
      <c r="AM2" s="12" t="s">
        <v>37</v>
      </c>
      <c r="AN2" s="12" t="s">
        <v>38</v>
      </c>
      <c r="AO2" s="12" t="s">
        <v>39</v>
      </c>
      <c r="AP2" s="13" t="s">
        <v>40</v>
      </c>
      <c r="AQ2" s="12" t="s">
        <v>3</v>
      </c>
      <c r="AR2" s="12" t="s">
        <v>41</v>
      </c>
      <c r="AS2" s="12" t="s">
        <v>42</v>
      </c>
      <c r="AT2" s="12" t="s">
        <v>2</v>
      </c>
      <c r="AU2" s="13" t="s">
        <v>43</v>
      </c>
      <c r="AV2" s="12" t="s">
        <v>44</v>
      </c>
      <c r="AW2" s="12" t="s">
        <v>47</v>
      </c>
      <c r="AX2" s="12" t="s">
        <v>48</v>
      </c>
      <c r="AY2" s="12" t="s">
        <v>49</v>
      </c>
      <c r="AZ2" s="12" t="s">
        <v>50</v>
      </c>
      <c r="BA2" s="12" t="s">
        <v>47</v>
      </c>
      <c r="BB2" s="12" t="s">
        <v>51</v>
      </c>
      <c r="BC2" s="12" t="s">
        <v>48</v>
      </c>
      <c r="BD2" s="12" t="s">
        <v>49</v>
      </c>
      <c r="BE2" s="12" t="s">
        <v>50</v>
      </c>
    </row>
    <row r="3" spans="5:57" x14ac:dyDescent="0.3">
      <c r="E3" s="8" t="str">
        <f>_xlfn.CONCAT(H3,"-",I3)</f>
        <v>192-191</v>
      </c>
      <c r="G3" s="7" t="s">
        <v>52</v>
      </c>
      <c r="H3" s="6">
        <v>192</v>
      </c>
      <c r="I3" s="6">
        <v>191</v>
      </c>
      <c r="AM3" s="8">
        <f>INDEX(PipeData,MATCH($E3,PipeData_FromToId,0),COLUMN(PipeData_InnerDiameter))</f>
        <v>600</v>
      </c>
      <c r="AQ3" s="14">
        <v>3.5000000000000001E-3</v>
      </c>
    </row>
  </sheetData>
  <mergeCells count="16">
    <mergeCell ref="AW1:AZ1"/>
    <mergeCell ref="BA1:BE1"/>
    <mergeCell ref="AD1:AG1"/>
    <mergeCell ref="AH1:AK1"/>
    <mergeCell ref="AL1:AL2"/>
    <mergeCell ref="AM1:AV1"/>
    <mergeCell ref="H1:I1"/>
    <mergeCell ref="X1:X2"/>
    <mergeCell ref="Y1:Y2"/>
    <mergeCell ref="Z1:AC1"/>
    <mergeCell ref="J1:L1"/>
    <mergeCell ref="M1:O1"/>
    <mergeCell ref="P1:R1"/>
    <mergeCell ref="S1:U1"/>
    <mergeCell ref="V1:V2"/>
    <mergeCell ref="W1:W2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5"/>
  <sheetViews>
    <sheetView workbookViewId="0">
      <selection activeCell="F2" sqref="F2"/>
    </sheetView>
  </sheetViews>
  <sheetFormatPr defaultColWidth="14.88671875" defaultRowHeight="14.4" x14ac:dyDescent="0.3"/>
  <cols>
    <col min="1" max="3" width="14.88671875" style="1"/>
    <col min="4" max="4" width="14.88671875" style="5"/>
    <col min="5" max="16384" width="14.88671875" style="1"/>
  </cols>
  <sheetData>
    <row r="1" spans="1:14" s="3" customFormat="1" x14ac:dyDescent="0.3">
      <c r="A1" s="3" t="s">
        <v>5</v>
      </c>
      <c r="B1" s="3" t="s">
        <v>0</v>
      </c>
      <c r="C1" s="3" t="s">
        <v>1</v>
      </c>
      <c r="D1" s="3" t="s">
        <v>53</v>
      </c>
      <c r="E1" s="3" t="s">
        <v>2</v>
      </c>
      <c r="F1" s="3" t="s">
        <v>3</v>
      </c>
      <c r="G1" s="3" t="s">
        <v>4</v>
      </c>
      <c r="H1" s="3" t="s">
        <v>8</v>
      </c>
      <c r="I1" s="3" t="s">
        <v>9</v>
      </c>
      <c r="J1" s="3" t="s">
        <v>6</v>
      </c>
      <c r="K1" s="3" t="s">
        <v>10</v>
      </c>
      <c r="L1" s="3" t="s">
        <v>11</v>
      </c>
      <c r="M1" s="3" t="s">
        <v>12</v>
      </c>
      <c r="N1" s="3" t="s">
        <v>7</v>
      </c>
    </row>
    <row r="2" spans="1:14" x14ac:dyDescent="0.3">
      <c r="A2" s="1" t="s">
        <v>54</v>
      </c>
      <c r="B2" s="1">
        <v>192</v>
      </c>
      <c r="C2" s="1">
        <v>191</v>
      </c>
      <c r="D2" s="5" t="str">
        <f>_xlfn.CONCAT(B2,"-",C2)</f>
        <v>192-191</v>
      </c>
      <c r="E2" s="1">
        <v>100</v>
      </c>
      <c r="F2" s="2">
        <v>3.5000000000000001E-3</v>
      </c>
      <c r="G2" s="1">
        <v>600</v>
      </c>
      <c r="I2" s="4">
        <f>J2+G2/1000</f>
        <v>100.69999999999999</v>
      </c>
      <c r="J2" s="4">
        <f>N2+F2*E2</f>
        <v>100.1</v>
      </c>
      <c r="K2" s="4"/>
      <c r="L2" s="4"/>
      <c r="M2" s="4">
        <f>I3+L2</f>
        <v>100.35</v>
      </c>
      <c r="N2" s="4">
        <f>M2-G2/1000</f>
        <v>99.75</v>
      </c>
    </row>
    <row r="3" spans="1:14" x14ac:dyDescent="0.3">
      <c r="A3" s="1" t="s">
        <v>54</v>
      </c>
      <c r="B3" s="1">
        <v>190</v>
      </c>
      <c r="C3" s="1">
        <v>189</v>
      </c>
      <c r="D3" s="5" t="str">
        <f t="shared" ref="D3" si="0">_xlfn.CONCAT(B3,"-",C3)</f>
        <v>190-189</v>
      </c>
      <c r="E3" s="1">
        <v>100</v>
      </c>
      <c r="F3" s="2">
        <v>3.5000000000000001E-3</v>
      </c>
      <c r="G3" s="1">
        <v>600</v>
      </c>
      <c r="I3" s="4">
        <f>J3+G3/1000</f>
        <v>100.35</v>
      </c>
      <c r="J3" s="4">
        <f>N3+F3*E3</f>
        <v>99.75</v>
      </c>
      <c r="K3" s="4"/>
      <c r="L3" s="4"/>
      <c r="M3" s="4">
        <f>I4+L3</f>
        <v>100</v>
      </c>
      <c r="N3" s="4">
        <f>M3-G3/1000</f>
        <v>99.4</v>
      </c>
    </row>
    <row r="4" spans="1:14" x14ac:dyDescent="0.3">
      <c r="F4" s="2"/>
      <c r="I4" s="4">
        <v>100</v>
      </c>
      <c r="J4" s="4"/>
      <c r="K4" s="4"/>
      <c r="L4" s="4"/>
      <c r="M4" s="4"/>
      <c r="N4" s="4"/>
    </row>
    <row r="5" spans="1:14" x14ac:dyDescent="0.3">
      <c r="F5" s="2"/>
      <c r="I5" s="4"/>
      <c r="J5" s="4"/>
      <c r="K5" s="4"/>
      <c r="L5" s="4"/>
      <c r="M5" s="4"/>
      <c r="N5" s="4"/>
    </row>
    <row r="6" spans="1:14" x14ac:dyDescent="0.3">
      <c r="F6" s="2"/>
      <c r="I6" s="4"/>
      <c r="J6" s="4"/>
      <c r="K6" s="4"/>
      <c r="L6" s="4"/>
      <c r="M6" s="4"/>
      <c r="N6" s="4"/>
    </row>
    <row r="7" spans="1:14" x14ac:dyDescent="0.3">
      <c r="F7" s="2"/>
      <c r="I7" s="4"/>
      <c r="J7" s="4"/>
      <c r="K7" s="4"/>
      <c r="L7" s="4"/>
      <c r="M7" s="4"/>
      <c r="N7" s="4"/>
    </row>
    <row r="8" spans="1:14" x14ac:dyDescent="0.3">
      <c r="F8" s="2"/>
      <c r="I8" s="4"/>
      <c r="J8" s="4"/>
      <c r="K8" s="4"/>
      <c r="L8" s="4"/>
      <c r="M8" s="4"/>
      <c r="N8" s="4"/>
    </row>
    <row r="9" spans="1:14" x14ac:dyDescent="0.3">
      <c r="F9" s="2"/>
      <c r="I9" s="4"/>
      <c r="J9" s="4"/>
      <c r="K9" s="4"/>
      <c r="L9" s="4"/>
      <c r="M9" s="4"/>
      <c r="N9" s="4"/>
    </row>
    <row r="10" spans="1:14" x14ac:dyDescent="0.3">
      <c r="F10" s="2"/>
      <c r="I10" s="4"/>
      <c r="J10" s="4"/>
      <c r="K10" s="4"/>
      <c r="L10" s="4"/>
      <c r="M10" s="4"/>
      <c r="N10" s="4"/>
    </row>
    <row r="11" spans="1:14" x14ac:dyDescent="0.3">
      <c r="F11" s="2"/>
      <c r="I11" s="4"/>
      <c r="J11" s="4"/>
      <c r="K11" s="4"/>
      <c r="L11" s="4"/>
      <c r="M11" s="4"/>
      <c r="N11" s="4"/>
    </row>
    <row r="12" spans="1:14" x14ac:dyDescent="0.3">
      <c r="I12" s="4"/>
      <c r="J12" s="4"/>
      <c r="K12" s="4"/>
      <c r="L12" s="4"/>
      <c r="M12" s="4"/>
      <c r="N12" s="4"/>
    </row>
    <row r="13" spans="1:14" x14ac:dyDescent="0.3">
      <c r="I13" s="4"/>
      <c r="J13" s="4"/>
      <c r="K13" s="4"/>
      <c r="L13" s="4"/>
      <c r="M13" s="4"/>
      <c r="N13" s="4"/>
    </row>
    <row r="14" spans="1:14" x14ac:dyDescent="0.3">
      <c r="I14" s="4"/>
      <c r="J14" s="4"/>
      <c r="K14" s="4"/>
      <c r="L14" s="4"/>
      <c r="M14" s="4"/>
      <c r="N14" s="4"/>
    </row>
    <row r="15" spans="1:14" x14ac:dyDescent="0.3">
      <c r="I15" s="4"/>
      <c r="J15" s="4"/>
      <c r="K15" s="4"/>
      <c r="L15" s="4"/>
      <c r="M15" s="4"/>
      <c r="N15" s="4"/>
    </row>
    <row r="16" spans="1:14" x14ac:dyDescent="0.3">
      <c r="I16" s="4"/>
      <c r="J16" s="4"/>
      <c r="K16" s="4"/>
      <c r="L16" s="4"/>
      <c r="M16" s="4"/>
      <c r="N16" s="4"/>
    </row>
    <row r="17" spans="9:14" x14ac:dyDescent="0.3">
      <c r="I17" s="4"/>
      <c r="J17" s="4"/>
      <c r="K17" s="4"/>
      <c r="L17" s="4"/>
      <c r="M17" s="4"/>
      <c r="N17" s="4"/>
    </row>
    <row r="18" spans="9:14" x14ac:dyDescent="0.3">
      <c r="I18" s="4"/>
      <c r="J18" s="4"/>
      <c r="K18" s="4"/>
      <c r="L18" s="4"/>
      <c r="M18" s="4"/>
      <c r="N18" s="4"/>
    </row>
    <row r="19" spans="9:14" x14ac:dyDescent="0.3">
      <c r="I19" s="4"/>
      <c r="J19" s="4"/>
      <c r="K19" s="4"/>
      <c r="L19" s="4"/>
      <c r="M19" s="4"/>
      <c r="N19" s="4"/>
    </row>
    <row r="20" spans="9:14" x14ac:dyDescent="0.3">
      <c r="I20" s="4"/>
      <c r="J20" s="4"/>
      <c r="K20" s="4"/>
      <c r="L20" s="4"/>
      <c r="M20" s="4"/>
      <c r="N20" s="4"/>
    </row>
    <row r="21" spans="9:14" x14ac:dyDescent="0.3">
      <c r="I21" s="4"/>
      <c r="J21" s="4"/>
      <c r="K21" s="4"/>
      <c r="L21" s="4"/>
      <c r="M21" s="4"/>
      <c r="N21" s="4"/>
    </row>
    <row r="22" spans="9:14" x14ac:dyDescent="0.3">
      <c r="I22" s="4"/>
      <c r="J22" s="4"/>
      <c r="K22" s="4"/>
      <c r="L22" s="4"/>
      <c r="M22" s="4"/>
      <c r="N22" s="4"/>
    </row>
    <row r="23" spans="9:14" x14ac:dyDescent="0.3">
      <c r="I23" s="4"/>
      <c r="J23" s="4"/>
      <c r="K23" s="4"/>
      <c r="L23" s="4"/>
      <c r="M23" s="4"/>
      <c r="N23" s="4"/>
    </row>
    <row r="24" spans="9:14" x14ac:dyDescent="0.3">
      <c r="I24" s="4"/>
      <c r="J24" s="4"/>
      <c r="K24" s="4"/>
      <c r="L24" s="4"/>
      <c r="M24" s="4"/>
      <c r="N24" s="4"/>
    </row>
    <row r="25" spans="9:14" x14ac:dyDescent="0.3">
      <c r="I25" s="4"/>
      <c r="J25" s="4"/>
      <c r="K25" s="4"/>
      <c r="L25" s="4"/>
      <c r="M25" s="4"/>
      <c r="N25" s="4"/>
    </row>
    <row r="26" spans="9:14" x14ac:dyDescent="0.3">
      <c r="I26" s="4"/>
      <c r="J26" s="4"/>
      <c r="K26" s="4"/>
      <c r="L26" s="4"/>
      <c r="M26" s="4"/>
      <c r="N26" s="4"/>
    </row>
    <row r="27" spans="9:14" x14ac:dyDescent="0.3">
      <c r="I27" s="4"/>
      <c r="J27" s="4"/>
      <c r="K27" s="4"/>
      <c r="L27" s="4"/>
      <c r="M27" s="4"/>
      <c r="N27" s="4"/>
    </row>
    <row r="28" spans="9:14" x14ac:dyDescent="0.3">
      <c r="I28" s="4"/>
      <c r="J28" s="4"/>
      <c r="K28" s="4"/>
      <c r="L28" s="4"/>
      <c r="M28" s="4"/>
      <c r="N28" s="4"/>
    </row>
    <row r="29" spans="9:14" x14ac:dyDescent="0.3">
      <c r="I29" s="4"/>
      <c r="J29" s="4"/>
      <c r="K29" s="4"/>
      <c r="L29" s="4"/>
      <c r="M29" s="4"/>
      <c r="N29" s="4"/>
    </row>
    <row r="30" spans="9:14" x14ac:dyDescent="0.3">
      <c r="I30" s="4"/>
      <c r="J30" s="4"/>
      <c r="K30" s="4"/>
      <c r="L30" s="4"/>
      <c r="M30" s="4"/>
      <c r="N30" s="4"/>
    </row>
    <row r="31" spans="9:14" x14ac:dyDescent="0.3">
      <c r="I31" s="4"/>
      <c r="J31" s="4"/>
      <c r="K31" s="4"/>
      <c r="L31" s="4"/>
      <c r="M31" s="4"/>
      <c r="N31" s="4"/>
    </row>
    <row r="32" spans="9:14" x14ac:dyDescent="0.3">
      <c r="I32" s="4"/>
      <c r="J32" s="4"/>
      <c r="K32" s="4"/>
      <c r="L32" s="4"/>
      <c r="M32" s="4"/>
      <c r="N32" s="4"/>
    </row>
    <row r="33" spans="9:14" x14ac:dyDescent="0.3">
      <c r="I33" s="4"/>
      <c r="J33" s="4"/>
      <c r="K33" s="4"/>
      <c r="L33" s="4"/>
      <c r="M33" s="4"/>
      <c r="N33" s="4"/>
    </row>
    <row r="34" spans="9:14" x14ac:dyDescent="0.3">
      <c r="I34" s="4"/>
      <c r="J34" s="4"/>
      <c r="K34" s="4"/>
      <c r="L34" s="4"/>
      <c r="M34" s="4"/>
      <c r="N34" s="4"/>
    </row>
    <row r="35" spans="9:14" x14ac:dyDescent="0.3">
      <c r="I35" s="4"/>
      <c r="J35" s="4"/>
      <c r="K35" s="4"/>
      <c r="L35" s="4"/>
      <c r="M35" s="4"/>
      <c r="N35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</vt:i4>
      </vt:variant>
    </vt:vector>
  </HeadingPairs>
  <TitlesOfParts>
    <vt:vector size="18" baseType="lpstr">
      <vt:lpstr>Design</vt:lpstr>
      <vt:lpstr>PipeData</vt:lpstr>
      <vt:lpstr>PipeData</vt:lpstr>
      <vt:lpstr>PipeData_EndCenterline</vt:lpstr>
      <vt:lpstr>PipeData_EndInv</vt:lpstr>
      <vt:lpstr>PipeData_EndObv</vt:lpstr>
      <vt:lpstr>PipeData_EndObvDrop</vt:lpstr>
      <vt:lpstr>PipeData_From</vt:lpstr>
      <vt:lpstr>PipeData_FromToId</vt:lpstr>
      <vt:lpstr>PipeData_Handle</vt:lpstr>
      <vt:lpstr>PipeData_InnerDiameter</vt:lpstr>
      <vt:lpstr>PipeData_Length</vt:lpstr>
      <vt:lpstr>PipeData_Slope</vt:lpstr>
      <vt:lpstr>PipeData_StartCenterline</vt:lpstr>
      <vt:lpstr>PipeData_StartInv</vt:lpstr>
      <vt:lpstr>PipeData_StartObv</vt:lpstr>
      <vt:lpstr>PipeData_To</vt:lpstr>
      <vt:lpstr>PipeData_UsCenterline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Renaud</dc:creator>
  <cp:lastModifiedBy>Adam Renaud</cp:lastModifiedBy>
  <dcterms:created xsi:type="dcterms:W3CDTF">2015-06-05T18:17:20Z</dcterms:created>
  <dcterms:modified xsi:type="dcterms:W3CDTF">2019-07-14T01:18:53Z</dcterms:modified>
</cp:coreProperties>
</file>