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/>
  <mc:AlternateContent xmlns:mc="http://schemas.openxmlformats.org/markup-compatibility/2006">
    <mc:Choice Requires="x15">
      <x15ac:absPath xmlns:x15ac="http://schemas.microsoft.com/office/spreadsheetml/2010/11/ac" url="R:\JOBS\44OP-239338_ACC_Bond_Rio_Grande_Retro\Documents\Sandbox\Lab Airflow\"/>
    </mc:Choice>
  </mc:AlternateContent>
  <xr:revisionPtr revIDLastSave="0" documentId="13_ncr:1_{92A2C229-F25E-4F7A-BFF6-356DE4FD8A39}" xr6:coauthVersionLast="40" xr6:coauthVersionMax="40" xr10:uidLastSave="{00000000-0000-0000-0000-000000000000}"/>
  <bookViews>
    <workbookView xWindow="6015" yWindow="-15" windowWidth="22845" windowHeight="17535" xr2:uid="{00000000-000D-0000-FFFF-FFFF00000000}"/>
  </bookViews>
  <sheets>
    <sheet name="Order #" sheetId="1" r:id="rId1"/>
  </sheets>
  <externalReferences>
    <externalReference r:id="rId2"/>
  </externalReferences>
  <definedNames>
    <definedName name="_xlnm.Print_Titles" localSheetId="0">'Order #'!$1:$21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6" i="1" l="1"/>
  <c r="Y49" i="1"/>
  <c r="Y40" i="1"/>
  <c r="AI23" i="1" l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1" i="1"/>
  <c r="AI42" i="1"/>
  <c r="AI43" i="1"/>
  <c r="AI44" i="1"/>
  <c r="AI45" i="1"/>
  <c r="AI46" i="1"/>
  <c r="AI47" i="1"/>
  <c r="AI48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22" i="1"/>
  <c r="Y23" i="1" l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1" i="1"/>
  <c r="Y42" i="1"/>
  <c r="Y43" i="1"/>
  <c r="Y44" i="1"/>
  <c r="Y45" i="1"/>
  <c r="Y46" i="1"/>
  <c r="Y47" i="1"/>
  <c r="Y48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22" i="1"/>
  <c r="AC94" i="1" l="1"/>
  <c r="B21" i="1"/>
</calcChain>
</file>

<file path=xl/sharedStrings.xml><?xml version="1.0" encoding="utf-8"?>
<sst xmlns="http://schemas.openxmlformats.org/spreadsheetml/2006/main" count="921" uniqueCount="137">
  <si>
    <t>Sold To:</t>
  </si>
  <si>
    <t>Siemens Building Technologies, Inc</t>
  </si>
  <si>
    <t>Ship To:</t>
  </si>
  <si>
    <t>1000 Deerfield Parkway</t>
  </si>
  <si>
    <t>Buffalo Grove, IL  60089</t>
  </si>
  <si>
    <t>Ship Via:</t>
  </si>
  <si>
    <t>HOT</t>
  </si>
  <si>
    <t xml:space="preserve">  </t>
  </si>
  <si>
    <t xml:space="preserve"> </t>
  </si>
  <si>
    <t>Item #</t>
  </si>
  <si>
    <t>Qty.</t>
  </si>
  <si>
    <t>Model Number</t>
  </si>
  <si>
    <t>MAX</t>
  </si>
  <si>
    <t>MIN</t>
  </si>
  <si>
    <t>TAGGING</t>
  </si>
  <si>
    <t>FOR OFFICE USE ONLY</t>
  </si>
  <si>
    <t>CFM</t>
  </si>
  <si>
    <t>INFO.</t>
  </si>
  <si>
    <t>COMMENTS:</t>
  </si>
  <si>
    <t>Notes:</t>
  </si>
  <si>
    <t>1)</t>
  </si>
  <si>
    <t>See price sheets for model number procedures.</t>
  </si>
  <si>
    <t>Use only the digits identified.</t>
  </si>
  <si>
    <t>Per Siemens Quotation #:</t>
  </si>
  <si>
    <t xml:space="preserve">2975 Shawnee Ridge Court </t>
  </si>
  <si>
    <t>CUSTOM TERMINAL UNIT ORDER</t>
  </si>
  <si>
    <t>Type</t>
  </si>
  <si>
    <t>Per Price Quotation #:</t>
  </si>
  <si>
    <t>Ph:  (770) 623-8050</t>
  </si>
  <si>
    <t>PXY#</t>
  </si>
  <si>
    <t>Net</t>
  </si>
  <si>
    <t>Each</t>
  </si>
  <si>
    <t>Fax: (770) 623-6404</t>
  </si>
  <si>
    <t>Suwanee, GA  30024</t>
  </si>
  <si>
    <t>Acct. # :</t>
  </si>
  <si>
    <t>Order Date:</t>
  </si>
  <si>
    <t>Req'd Date:</t>
  </si>
  <si>
    <t>Total Number of Pages</t>
  </si>
  <si>
    <t>Home Office Use Only</t>
  </si>
  <si>
    <t>P.O. #:</t>
  </si>
  <si>
    <t>Markings:</t>
  </si>
  <si>
    <t>Job No:</t>
  </si>
  <si>
    <t>LAST ITEM ON LIST</t>
  </si>
  <si>
    <t>Control Ship Date:</t>
  </si>
  <si>
    <t>Control Order No:</t>
  </si>
  <si>
    <t>MTO No:</t>
  </si>
  <si>
    <t>Account No:</t>
  </si>
  <si>
    <t>B00150-60590000</t>
  </si>
  <si>
    <t xml:space="preserve">Controls </t>
  </si>
  <si>
    <t>Qty</t>
  </si>
  <si>
    <t>ACC Rio Grande</t>
  </si>
  <si>
    <t>44OP-239338</t>
  </si>
  <si>
    <t>LGS</t>
  </si>
  <si>
    <t>LGE</t>
  </si>
  <si>
    <t>LE</t>
  </si>
  <si>
    <t>LS-5-2-01</t>
  </si>
  <si>
    <t>LS-5-2-02</t>
  </si>
  <si>
    <t>LS-5-2-03</t>
  </si>
  <si>
    <t>LS-5-2-04</t>
  </si>
  <si>
    <t>LS-5-2-05</t>
  </si>
  <si>
    <t>LS-5-2-06</t>
  </si>
  <si>
    <t>LS-5-2-07</t>
  </si>
  <si>
    <t>LS-5-3-01</t>
  </si>
  <si>
    <t>LS-5-3-02A</t>
  </si>
  <si>
    <t>LS-5-3-02B</t>
  </si>
  <si>
    <t>LS-5-3-02C</t>
  </si>
  <si>
    <t>LS-5-3-02D</t>
  </si>
  <si>
    <t>LS-5-3-02E</t>
  </si>
  <si>
    <t>LS-5-3-03</t>
  </si>
  <si>
    <t>LS-5-3-04</t>
  </si>
  <si>
    <t>LS-5-3-05A</t>
  </si>
  <si>
    <t>LS-5-3-05B</t>
  </si>
  <si>
    <t>LS-5-3-06</t>
  </si>
  <si>
    <r>
      <rPr>
        <sz val="8"/>
        <rFont val="Arial"/>
        <family val="2"/>
      </rPr>
      <t>GE-6-2-01</t>
    </r>
  </si>
  <si>
    <r>
      <rPr>
        <sz val="8"/>
        <rFont val="Arial"/>
        <family val="2"/>
      </rPr>
      <t>GE-6-2-02</t>
    </r>
  </si>
  <si>
    <r>
      <rPr>
        <sz val="8"/>
        <rFont val="Arial"/>
        <family val="2"/>
      </rPr>
      <t>GE-6-2-06</t>
    </r>
  </si>
  <si>
    <r>
      <rPr>
        <sz val="8"/>
        <rFont val="Arial"/>
        <family val="2"/>
      </rPr>
      <t>GE-6-2-07</t>
    </r>
  </si>
  <si>
    <r>
      <rPr>
        <sz val="8"/>
        <rFont val="Arial"/>
        <family val="2"/>
      </rPr>
      <t>GE-6-3-01</t>
    </r>
  </si>
  <si>
    <r>
      <rPr>
        <sz val="8"/>
        <rFont val="Arial"/>
        <family val="2"/>
      </rPr>
      <t>GE-6-3-03</t>
    </r>
  </si>
  <si>
    <r>
      <rPr>
        <sz val="8"/>
        <rFont val="Arial"/>
        <family val="2"/>
      </rPr>
      <t>GE-6-3-05</t>
    </r>
  </si>
  <si>
    <r>
      <rPr>
        <sz val="8"/>
        <rFont val="Arial"/>
        <family val="2"/>
      </rPr>
      <t>GE-6-3-06</t>
    </r>
  </si>
  <si>
    <r>
      <rPr>
        <sz val="8"/>
        <rFont val="Arial"/>
        <family val="2"/>
      </rPr>
      <t>LE-6-2-01</t>
    </r>
  </si>
  <si>
    <r>
      <rPr>
        <sz val="8"/>
        <rFont val="Arial"/>
        <family val="2"/>
      </rPr>
      <t>LE-6-2-02</t>
    </r>
  </si>
  <si>
    <r>
      <rPr>
        <sz val="8"/>
        <rFont val="Arial"/>
        <family val="2"/>
      </rPr>
      <t>LE-6-2-03</t>
    </r>
  </si>
  <si>
    <r>
      <rPr>
        <sz val="8"/>
        <rFont val="Arial"/>
        <family val="2"/>
      </rPr>
      <t>LE-6-2-06</t>
    </r>
  </si>
  <si>
    <r>
      <rPr>
        <sz val="8"/>
        <rFont val="Arial"/>
        <family val="2"/>
      </rPr>
      <t>LE-6-3-01</t>
    </r>
  </si>
  <si>
    <r>
      <rPr>
        <sz val="8"/>
        <rFont val="Arial"/>
        <family val="2"/>
      </rPr>
      <t>LE-6-3-02A</t>
    </r>
  </si>
  <si>
    <r>
      <rPr>
        <sz val="8"/>
        <rFont val="Arial"/>
        <family val="2"/>
      </rPr>
      <t>LE-6-3-02B</t>
    </r>
  </si>
  <si>
    <r>
      <rPr>
        <sz val="8"/>
        <rFont val="Arial"/>
        <family val="2"/>
      </rPr>
      <t>LE-6-3-02C</t>
    </r>
  </si>
  <si>
    <r>
      <rPr>
        <sz val="8"/>
        <rFont val="Arial"/>
        <family val="2"/>
      </rPr>
      <t>LE-6-3-02D</t>
    </r>
  </si>
  <si>
    <r>
      <rPr>
        <sz val="8"/>
        <rFont val="Arial"/>
        <family val="2"/>
      </rPr>
      <t>LE-6-3-02E</t>
    </r>
  </si>
  <si>
    <r>
      <rPr>
        <sz val="8"/>
        <rFont val="Arial"/>
        <family val="2"/>
      </rPr>
      <t>LE-6-3-02F</t>
    </r>
  </si>
  <si>
    <r>
      <rPr>
        <sz val="8"/>
        <rFont val="Arial"/>
        <family val="2"/>
      </rPr>
      <t>LE-6-3-02G</t>
    </r>
  </si>
  <si>
    <r>
      <rPr>
        <sz val="8"/>
        <rFont val="Arial"/>
        <family val="2"/>
      </rPr>
      <t>LE-6-3-02H</t>
    </r>
  </si>
  <si>
    <r>
      <rPr>
        <sz val="8"/>
        <rFont val="Arial"/>
        <family val="2"/>
      </rPr>
      <t>LE-6-3-02I</t>
    </r>
  </si>
  <si>
    <r>
      <rPr>
        <sz val="8"/>
        <rFont val="Arial"/>
        <family val="2"/>
      </rPr>
      <t>LE-6-3-02J</t>
    </r>
  </si>
  <si>
    <r>
      <rPr>
        <sz val="8"/>
        <rFont val="Arial"/>
        <family val="2"/>
      </rPr>
      <t>LE-6-3-02K</t>
    </r>
  </si>
  <si>
    <r>
      <rPr>
        <sz val="8"/>
        <rFont val="Arial"/>
        <family val="2"/>
      </rPr>
      <t>LE-6-3-03A</t>
    </r>
  </si>
  <si>
    <r>
      <rPr>
        <sz val="8"/>
        <rFont val="Arial"/>
        <family val="2"/>
      </rPr>
      <t>LE-6-3-03B</t>
    </r>
  </si>
  <si>
    <r>
      <rPr>
        <sz val="8"/>
        <rFont val="Arial"/>
        <family val="2"/>
      </rPr>
      <t>LE-6-3-05A</t>
    </r>
  </si>
  <si>
    <r>
      <rPr>
        <sz val="8"/>
        <rFont val="Arial"/>
        <family val="2"/>
      </rPr>
      <t>LE-6-3-05B</t>
    </r>
  </si>
  <si>
    <r>
      <rPr>
        <sz val="8"/>
        <rFont val="Arial"/>
        <family val="2"/>
      </rPr>
      <t>LE-6-3-05C</t>
    </r>
  </si>
  <si>
    <r>
      <rPr>
        <sz val="8"/>
        <rFont val="Arial"/>
        <family val="2"/>
      </rPr>
      <t>LE-6-3-05D</t>
    </r>
  </si>
  <si>
    <r>
      <rPr>
        <sz val="8"/>
        <rFont val="Arial"/>
        <family val="2"/>
      </rPr>
      <t>LE-6-3-05E</t>
    </r>
  </si>
  <si>
    <r>
      <rPr>
        <sz val="8"/>
        <rFont val="Arial"/>
        <family val="2"/>
      </rPr>
      <t>LE-7-2-05</t>
    </r>
  </si>
  <si>
    <r>
      <rPr>
        <sz val="8"/>
        <rFont val="Arial"/>
        <family val="2"/>
      </rPr>
      <t>LE-7-2-08</t>
    </r>
  </si>
  <si>
    <r>
      <rPr>
        <sz val="8"/>
        <rFont val="Arial"/>
        <family val="2"/>
      </rPr>
      <t>LE-7-3-04</t>
    </r>
  </si>
  <si>
    <t>-</t>
  </si>
  <si>
    <t>L</t>
  </si>
  <si>
    <t>G</t>
  </si>
  <si>
    <t>S</t>
  </si>
  <si>
    <t>E</t>
  </si>
  <si>
    <t>1</t>
  </si>
  <si>
    <t>0</t>
  </si>
  <si>
    <t>2</t>
  </si>
  <si>
    <t>8</t>
  </si>
  <si>
    <t>R</t>
  </si>
  <si>
    <t>4</t>
  </si>
  <si>
    <t>6</t>
  </si>
  <si>
    <t>B</t>
  </si>
  <si>
    <t>T</t>
  </si>
  <si>
    <t>A</t>
  </si>
  <si>
    <t>F</t>
  </si>
  <si>
    <t>M</t>
  </si>
  <si>
    <t>X</t>
  </si>
  <si>
    <t>GAP191 + DXA + DXR</t>
  </si>
  <si>
    <t>GDE161 + DXA + DXR</t>
  </si>
  <si>
    <t>GAP191</t>
  </si>
  <si>
    <t>GDE161</t>
  </si>
  <si>
    <t>GDE161+DXA</t>
  </si>
  <si>
    <t xml:space="preserve">Control Pack : </t>
  </si>
  <si>
    <t xml:space="preserve">Mapping: </t>
  </si>
  <si>
    <t>GDE161.1P</t>
  </si>
  <si>
    <t>LS-5-3-07</t>
  </si>
  <si>
    <t>GE-6-3-07</t>
  </si>
  <si>
    <t>LE-6-3-07</t>
  </si>
  <si>
    <t>Oversized casing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</si>
</sst>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m/d/yy"/>
    <numFmt numFmtId="166" formatCode="mm/dd/yy"/>
    <numFmt numFmtId="167" formatCode="&quot;$&quot;#,##0.00"/>
  </numFmts>
  <fonts count="19" x14ac:knownFonts="1">
    <font>
      <sz val="10"/>
      <name val="MS Sans Serif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rgb="FF000000"/>
      <name val="Tahoma"/>
      <family val="2"/>
    </font>
    <font>
      <sz val="9"/>
      <name val="Calibri"/>
      <family val="2"/>
    </font>
    <font>
      <sz val="10"/>
      <color rgb="FF000000"/>
      <name val="Times New Roman"/>
      <family val="1"/>
    </font>
    <font>
      <sz val="9"/>
      <color rgb="FFFF0000"/>
      <name val="Calibri"/>
      <family val="2"/>
    </font>
    <font>
      <sz val="8"/>
      <color rgb="FFFF000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vertical="top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left"/>
    </xf>
    <xf numFmtId="0" fontId="3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Continuous"/>
    </xf>
    <xf numFmtId="0" fontId="3" fillId="0" borderId="12" xfId="0" applyFont="1" applyBorder="1"/>
    <xf numFmtId="0" fontId="0" fillId="0" borderId="0" xfId="0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2" fillId="0" borderId="9" xfId="0" applyFont="1" applyBorder="1"/>
    <xf numFmtId="0" fontId="3" fillId="0" borderId="11" xfId="0" applyFont="1" applyBorder="1" applyAlignment="1">
      <alignment horizontal="centerContinuous"/>
    </xf>
    <xf numFmtId="0" fontId="2" fillId="0" borderId="11" xfId="0" applyFont="1" applyBorder="1"/>
    <xf numFmtId="164" fontId="2" fillId="0" borderId="13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right"/>
    </xf>
    <xf numFmtId="0" fontId="5" fillId="0" borderId="10" xfId="0" applyFont="1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/>
      <protection locked="0"/>
    </xf>
    <xf numFmtId="0" fontId="7" fillId="0" borderId="9" xfId="0" applyFont="1" applyBorder="1" applyAlignment="1" applyProtection="1">
      <alignment horizontal="center"/>
      <protection locked="0"/>
    </xf>
    <xf numFmtId="0" fontId="7" fillId="0" borderId="14" xfId="0" applyFont="1" applyBorder="1" applyAlignment="1" applyProtection="1">
      <alignment horizontal="center"/>
      <protection locked="0"/>
    </xf>
    <xf numFmtId="0" fontId="7" fillId="0" borderId="15" xfId="0" applyFont="1" applyBorder="1" applyAlignment="1" applyProtection="1">
      <alignment horizontal="center"/>
      <protection locked="0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16" xfId="0" applyFont="1" applyBorder="1" applyAlignment="1" applyProtection="1">
      <alignment horizontal="center"/>
      <protection locked="0"/>
    </xf>
    <xf numFmtId="0" fontId="7" fillId="0" borderId="8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2" fillId="0" borderId="10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left"/>
      <protection locked="0"/>
    </xf>
    <xf numFmtId="0" fontId="2" fillId="2" borderId="0" xfId="0" applyFont="1" applyFill="1"/>
    <xf numFmtId="0" fontId="5" fillId="2" borderId="0" xfId="0" applyFont="1" applyFill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5" fillId="2" borderId="0" xfId="0" applyFont="1" applyFill="1"/>
    <xf numFmtId="0" fontId="2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 applyProtection="1">
      <alignment horizontal="left"/>
      <protection locked="0"/>
    </xf>
    <xf numFmtId="0" fontId="5" fillId="2" borderId="0" xfId="0" applyFont="1" applyFill="1" applyAlignment="1" applyProtection="1">
      <alignment horizontal="right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 applyProtection="1">
      <alignment horizontal="center"/>
      <protection locked="0"/>
    </xf>
    <xf numFmtId="0" fontId="7" fillId="0" borderId="17" xfId="0" applyFont="1" applyBorder="1" applyAlignment="1" applyProtection="1">
      <alignment horizontal="center"/>
      <protection locked="0"/>
    </xf>
    <xf numFmtId="0" fontId="7" fillId="0" borderId="5" xfId="0" applyFont="1" applyBorder="1" applyAlignment="1" applyProtection="1">
      <alignment horizontal="center"/>
      <protection locked="0"/>
    </xf>
    <xf numFmtId="0" fontId="10" fillId="0" borderId="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4" xfId="0" applyFont="1" applyBorder="1" applyAlignment="1" applyProtection="1">
      <alignment horizontal="left"/>
      <protection locked="0"/>
    </xf>
    <xf numFmtId="164" fontId="5" fillId="3" borderId="8" xfId="0" applyNumberFormat="1" applyFont="1" applyFill="1" applyBorder="1" applyAlignment="1">
      <alignment horizontal="center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left"/>
      <protection locked="0"/>
    </xf>
    <xf numFmtId="0" fontId="5" fillId="0" borderId="10" xfId="0" applyFont="1" applyBorder="1" applyProtection="1">
      <protection locked="0"/>
    </xf>
    <xf numFmtId="0" fontId="7" fillId="0" borderId="10" xfId="0" applyFont="1" applyBorder="1" applyProtection="1">
      <protection locked="0"/>
    </xf>
    <xf numFmtId="0" fontId="2" fillId="0" borderId="10" xfId="0" applyFont="1" applyBorder="1" applyAlignment="1" applyProtection="1">
      <alignment horizontal="left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right"/>
      <protection locked="0"/>
    </xf>
    <xf numFmtId="0" fontId="4" fillId="5" borderId="0" xfId="0" applyFont="1" applyFill="1" applyAlignment="1">
      <alignment horizontal="center"/>
    </xf>
    <xf numFmtId="0" fontId="14" fillId="0" borderId="8" xfId="0" applyFont="1" applyBorder="1" applyAlignment="1">
      <alignment horizontal="center"/>
    </xf>
    <xf numFmtId="0" fontId="7" fillId="0" borderId="5" xfId="0" applyFont="1" applyBorder="1" applyProtection="1">
      <protection locked="0"/>
    </xf>
    <xf numFmtId="0" fontId="10" fillId="0" borderId="13" xfId="0" applyFont="1" applyBorder="1" applyAlignment="1">
      <alignment horizontal="center" vertical="top" wrapText="1"/>
    </xf>
    <xf numFmtId="0" fontId="10" fillId="0" borderId="13" xfId="1" applyFont="1" applyBorder="1" applyAlignment="1">
      <alignment horizontal="center" vertical="top" wrapText="1"/>
    </xf>
    <xf numFmtId="1" fontId="14" fillId="0" borderId="8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7" fillId="6" borderId="8" xfId="0" applyFont="1" applyFill="1" applyBorder="1" applyAlignment="1" applyProtection="1">
      <alignment horizontal="center"/>
      <protection locked="0"/>
    </xf>
    <xf numFmtId="0" fontId="7" fillId="6" borderId="15" xfId="0" applyFont="1" applyFill="1" applyBorder="1" applyAlignment="1" applyProtection="1">
      <alignment horizontal="center"/>
      <protection locked="0"/>
    </xf>
    <xf numFmtId="0" fontId="7" fillId="6" borderId="9" xfId="0" applyFont="1" applyFill="1" applyBorder="1" applyAlignment="1" applyProtection="1">
      <alignment horizontal="center"/>
      <protection locked="0"/>
    </xf>
    <xf numFmtId="167" fontId="2" fillId="0" borderId="0" xfId="0" applyNumberFormat="1" applyFont="1"/>
    <xf numFmtId="1" fontId="2" fillId="0" borderId="0" xfId="0" applyNumberFormat="1" applyFont="1"/>
    <xf numFmtId="0" fontId="2" fillId="0" borderId="1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3" fillId="0" borderId="6" xfId="0" applyFont="1" applyBorder="1" applyAlignment="1">
      <alignment horizontal="center" textRotation="90"/>
    </xf>
    <xf numFmtId="0" fontId="3" fillId="0" borderId="8" xfId="0" applyFont="1" applyBorder="1" applyAlignment="1">
      <alignment horizontal="center" textRotation="90"/>
    </xf>
    <xf numFmtId="0" fontId="10" fillId="2" borderId="13" xfId="0" applyFont="1" applyFill="1" applyBorder="1" applyAlignment="1">
      <alignment horizontal="center" vertical="center" textRotation="90" wrapText="1"/>
    </xf>
    <xf numFmtId="0" fontId="2" fillId="2" borderId="4" xfId="0" applyFont="1" applyFill="1" applyBorder="1" applyAlignment="1" applyProtection="1">
      <alignment horizontal="center"/>
      <protection locked="0"/>
    </xf>
    <xf numFmtId="165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left" vertical="top"/>
      <protection locked="0"/>
    </xf>
    <xf numFmtId="0" fontId="2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14" fontId="7" fillId="0" borderId="10" xfId="0" applyNumberFormat="1" applyFont="1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/>
      <protection locked="0"/>
    </xf>
    <xf numFmtId="166" fontId="7" fillId="0" borderId="10" xfId="0" applyNumberFormat="1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3" fillId="4" borderId="17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0" borderId="0" xfId="0" applyFont="1" applyAlignment="1" applyProtection="1">
      <alignment horizontal="left"/>
      <protection locked="0"/>
    </xf>
    <xf numFmtId="0" fontId="5" fillId="2" borderId="17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0" borderId="4" xfId="0" applyFont="1" applyBorder="1" applyAlignment="1" applyProtection="1">
      <alignment horizontal="center"/>
      <protection locked="0"/>
    </xf>
    <xf numFmtId="1" fontId="14" fillId="0" borderId="9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7" fillId="0" borderId="13" xfId="0" applyFont="1" applyBorder="1" applyAlignment="1">
      <alignment horizontal="center" vertical="top" wrapText="1"/>
    </xf>
    <xf numFmtId="0" fontId="18" fillId="0" borderId="17" xfId="0" applyFont="1" applyBorder="1" applyAlignment="1" applyProtection="1">
      <alignment horizontal="center"/>
      <protection locked="0"/>
    </xf>
  </cellXfs>
  <cellStyles count="2">
    <cellStyle name="Normal" xfId="0" builtinId="0"/>
    <cellStyle name="Normal 4" xfId="1" xr:uid="{8DB4A25E-86E0-4833-8862-802C268EDB27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10</xdr:col>
      <xdr:colOff>76200</xdr:colOff>
      <xdr:row>5</xdr:row>
      <xdr:rowOff>28575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9525"/>
          <a:ext cx="2428875" cy="733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</xdr:colOff>
          <xdr:row>12</xdr:row>
          <xdr:rowOff>9525</xdr:rowOff>
        </xdr:from>
        <xdr:to>
          <xdr:col>22</xdr:col>
          <xdr:colOff>266700</xdr:colOff>
          <xdr:row>13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38100</xdr:colOff>
          <xdr:row>12</xdr:row>
          <xdr:rowOff>9525</xdr:rowOff>
        </xdr:from>
        <xdr:to>
          <xdr:col>22</xdr:col>
          <xdr:colOff>676275</xdr:colOff>
          <xdr:row>13</xdr:row>
          <xdr:rowOff>28575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UPS Red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</xdr:colOff>
          <xdr:row>12</xdr:row>
          <xdr:rowOff>161925</xdr:rowOff>
        </xdr:from>
        <xdr:to>
          <xdr:col>23</xdr:col>
          <xdr:colOff>209550</xdr:colOff>
          <xdr:row>13</xdr:row>
          <xdr:rowOff>180975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FedEx Freight LTL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003vrzk\Desktop\Temp\Sandbox\Lab%20Airflow\44OP-239338%20Lab%20Supply%20Box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Report2"/>
      <sheetName val="Sheet1"/>
    </sheetNames>
    <sheetDataSet>
      <sheetData sheetId="0"/>
      <sheetData sheetId="1"/>
      <sheetData sheetId="2">
        <row r="2">
          <cell r="B2" t="str">
            <v>TERMINAL</v>
          </cell>
          <cell r="C2" t="str">
            <v>TERMINAL</v>
          </cell>
          <cell r="D2" t="str">
            <v>TERM</v>
          </cell>
          <cell r="E2" t="str">
            <v>TERM</v>
          </cell>
          <cell r="F2" t="str">
            <v>AREA</v>
          </cell>
          <cell r="G2" t="str">
            <v>TERM</v>
          </cell>
          <cell r="H2" t="str">
            <v>TERM</v>
          </cell>
          <cell r="I2" t="str">
            <v>DESIGN</v>
          </cell>
          <cell r="J2" t="str">
            <v>TERM VEL</v>
          </cell>
          <cell r="K2" t="str">
            <v>DESIGN</v>
          </cell>
          <cell r="L2" t="str">
            <v>TERM VEL</v>
          </cell>
          <cell r="M2" t="str">
            <v>DESIGN</v>
          </cell>
          <cell r="N2" t="str">
            <v>TERM VEL</v>
          </cell>
          <cell r="O2" t="str">
            <v>DESIGN</v>
          </cell>
          <cell r="P2" t="str">
            <v>TERM VEL</v>
          </cell>
          <cell r="R2" t="str">
            <v>TERMINAL</v>
          </cell>
          <cell r="S2" t="str">
            <v>CNTLR</v>
          </cell>
          <cell r="T2" t="str">
            <v>CNTLR</v>
          </cell>
          <cell r="U2" t="str">
            <v>CTLR</v>
          </cell>
          <cell r="V2" t="str">
            <v>REHEAT VALVE</v>
          </cell>
          <cell r="AC2" t="str">
            <v>ADDITIONAL</v>
          </cell>
        </row>
        <row r="3">
          <cell r="B3" t="str">
            <v>TAG</v>
          </cell>
          <cell r="C3" t="str">
            <v>TYPE</v>
          </cell>
          <cell r="D3" t="str">
            <v>FUNCTION</v>
          </cell>
          <cell r="E3" t="str">
            <v>LOCATION</v>
          </cell>
          <cell r="F3" t="str">
            <v>SERVED</v>
          </cell>
          <cell r="G3" t="str">
            <v>SIZE</v>
          </cell>
          <cell r="H3" t="str">
            <v>AREA</v>
          </cell>
          <cell r="I3" t="str">
            <v>OCCP</v>
          </cell>
          <cell r="J3" t="str">
            <v>@ MAX FL</v>
          </cell>
          <cell r="K3" t="str">
            <v>OCCP</v>
          </cell>
          <cell r="L3" t="str">
            <v>@ MIN FL</v>
          </cell>
          <cell r="M3" t="str">
            <v>UNOCC</v>
          </cell>
          <cell r="N3" t="str">
            <v>UNOCC</v>
          </cell>
          <cell r="O3" t="str">
            <v>UNOCC</v>
          </cell>
          <cell r="P3" t="str">
            <v>UNOCC</v>
          </cell>
          <cell r="Q3" t="str">
            <v>Control Package</v>
          </cell>
          <cell r="R3" t="str">
            <v>PART NO.</v>
          </cell>
          <cell r="S3" t="str">
            <v>TYPE</v>
          </cell>
          <cell r="T3" t="str">
            <v>PART</v>
          </cell>
          <cell r="U3" t="str">
            <v>APPL.</v>
          </cell>
          <cell r="V3" t="str">
            <v>CFM</v>
          </cell>
          <cell r="W3" t="str">
            <v>COIL</v>
          </cell>
          <cell r="X3" t="str">
            <v>CALC</v>
          </cell>
          <cell r="Y3" t="str">
            <v>VALVE</v>
          </cell>
          <cell r="Z3" t="str">
            <v>VALVE</v>
          </cell>
          <cell r="AA3" t="str">
            <v>DP</v>
          </cell>
          <cell r="AB3" t="str">
            <v>VALVE</v>
          </cell>
          <cell r="AC3" t="str">
            <v>PARTS</v>
          </cell>
          <cell r="AI3" t="str">
            <v>GAP191</v>
          </cell>
          <cell r="AJ3" t="str">
            <v>*New actuator should be GAP</v>
          </cell>
        </row>
        <row r="4">
          <cell r="G4" t="str">
            <v>IN.</v>
          </cell>
          <cell r="H4" t="str">
            <v>SQ.FT.</v>
          </cell>
          <cell r="I4" t="str">
            <v>TOTAL MAX CFM</v>
          </cell>
          <cell r="J4" t="str">
            <v>FPM</v>
          </cell>
          <cell r="K4" t="str">
            <v>TOTAL MIN CFM</v>
          </cell>
          <cell r="L4" t="str">
            <v>FPM</v>
          </cell>
          <cell r="M4" t="str">
            <v>TOTAL CFM</v>
          </cell>
          <cell r="N4" t="str">
            <v>FPM</v>
          </cell>
          <cell r="O4" t="str">
            <v>TOTAL MIN CFM</v>
          </cell>
          <cell r="P4" t="str">
            <v>FPM</v>
          </cell>
          <cell r="T4" t="str">
            <v>NUMBER</v>
          </cell>
          <cell r="W4" t="str">
            <v>FLOW</v>
          </cell>
          <cell r="X4" t="str">
            <v>Cv</v>
          </cell>
          <cell r="Y4" t="str">
            <v>PART#</v>
          </cell>
          <cell r="Z4" t="str">
            <v>Cv</v>
          </cell>
          <cell r="AA4" t="str">
            <v>(PSI)</v>
          </cell>
          <cell r="AB4" t="str">
            <v>SIZE</v>
          </cell>
          <cell r="AE4" t="str">
            <v>DXR</v>
          </cell>
          <cell r="AF4" t="str">
            <v>DXA</v>
          </cell>
          <cell r="AG4" t="str">
            <v>GDE161</v>
          </cell>
          <cell r="AH4" t="str">
            <v>GDE131</v>
          </cell>
          <cell r="AI4" t="str">
            <v>GNP191</v>
          </cell>
          <cell r="AJ4" t="str">
            <v>Control Pck</v>
          </cell>
        </row>
        <row r="6">
          <cell r="B6" t="str">
            <v>1233.00 - A&amp;P Bio Lab</v>
          </cell>
          <cell r="C6" t="str">
            <v>Room Ap# 101</v>
          </cell>
        </row>
        <row r="7">
          <cell r="B7" t="str">
            <v>LS-5-2-07</v>
          </cell>
          <cell r="C7" t="str">
            <v>LS-SIEMENS</v>
          </cell>
          <cell r="D7" t="str">
            <v>SUPPLY</v>
          </cell>
          <cell r="E7" t="str">
            <v>1233.00</v>
          </cell>
          <cell r="F7" t="str">
            <v>A&amp;P Bio Lab</v>
          </cell>
          <cell r="G7">
            <v>14</v>
          </cell>
          <cell r="H7">
            <v>1.0698333333333334</v>
          </cell>
          <cell r="I7">
            <v>2000</v>
          </cell>
          <cell r="J7">
            <v>1869.4500701043776</v>
          </cell>
          <cell r="K7">
            <v>2000</v>
          </cell>
          <cell r="L7">
            <v>1869.4500701043776</v>
          </cell>
          <cell r="M7">
            <v>815</v>
          </cell>
          <cell r="N7">
            <v>761.80090356753385</v>
          </cell>
          <cell r="O7">
            <v>815</v>
          </cell>
          <cell r="P7">
            <v>761.80090356753385</v>
          </cell>
          <cell r="Q7" t="str">
            <v>MX11</v>
          </cell>
          <cell r="R7" t="str">
            <v>LGS-MX11-R-14-FB-B-T</v>
          </cell>
          <cell r="S7" t="str">
            <v>DXR LS</v>
          </cell>
          <cell r="T7" t="str">
            <v>DXR2.E17C-103B</v>
          </cell>
          <cell r="V7">
            <v>800</v>
          </cell>
          <cell r="W7">
            <v>20</v>
          </cell>
          <cell r="X7">
            <v>357.78</v>
          </cell>
          <cell r="Y7" t="e">
            <v>#N/A</v>
          </cell>
          <cell r="Z7">
            <v>0</v>
          </cell>
          <cell r="AA7" t="e">
            <v>#DIV/0!</v>
          </cell>
          <cell r="AB7">
            <v>0.5</v>
          </cell>
          <cell r="AE7">
            <v>1</v>
          </cell>
          <cell r="AF7">
            <v>1</v>
          </cell>
          <cell r="AG7">
            <v>1</v>
          </cell>
          <cell r="AH7">
            <v>0</v>
          </cell>
          <cell r="AI7">
            <v>0</v>
          </cell>
          <cell r="AJ7">
            <v>28</v>
          </cell>
        </row>
        <row r="8">
          <cell r="B8" t="str">
            <v>GE-6-2-07</v>
          </cell>
          <cell r="C8" t="str">
            <v>GE-SIEMENS</v>
          </cell>
          <cell r="D8" t="str">
            <v>General Exhaust</v>
          </cell>
          <cell r="G8">
            <v>14</v>
          </cell>
          <cell r="H8">
            <v>1.0698333333333334</v>
          </cell>
          <cell r="I8">
            <v>2150</v>
          </cell>
          <cell r="J8">
            <v>2009.6588253622058</v>
          </cell>
          <cell r="K8">
            <v>2150</v>
          </cell>
          <cell r="L8">
            <v>2009.6588253622058</v>
          </cell>
          <cell r="M8">
            <v>965</v>
          </cell>
          <cell r="N8">
            <v>902.00965882536218</v>
          </cell>
          <cell r="O8">
            <v>965</v>
          </cell>
          <cell r="P8">
            <v>902.00965882536218</v>
          </cell>
          <cell r="Q8" t="str">
            <v>MX00</v>
          </cell>
          <cell r="R8" t="str">
            <v>LGE-MX00-R-14-AB-S</v>
          </cell>
          <cell r="AC8" t="str">
            <v>ESD-A02</v>
          </cell>
          <cell r="AE8">
            <v>0</v>
          </cell>
          <cell r="AF8">
            <v>0</v>
          </cell>
          <cell r="AG8">
            <v>1</v>
          </cell>
          <cell r="AH8">
            <v>0</v>
          </cell>
          <cell r="AI8">
            <v>0</v>
          </cell>
          <cell r="AJ8">
            <v>4</v>
          </cell>
        </row>
        <row r="11">
          <cell r="B11" t="str">
            <v>1233.01 - AP BIO PREP</v>
          </cell>
          <cell r="C11" t="str">
            <v>Room Ap# 102</v>
          </cell>
        </row>
        <row r="12">
          <cell r="B12" t="str">
            <v>LS-5-2-06</v>
          </cell>
          <cell r="C12" t="str">
            <v>LS-SIEMENS</v>
          </cell>
          <cell r="D12" t="str">
            <v>SUPPLY</v>
          </cell>
          <cell r="E12" t="str">
            <v>1233.01</v>
          </cell>
          <cell r="F12" t="str">
            <v>AP BIO PREP</v>
          </cell>
          <cell r="G12">
            <v>10</v>
          </cell>
          <cell r="H12">
            <v>0.54583333333333339</v>
          </cell>
          <cell r="I12">
            <v>1020</v>
          </cell>
          <cell r="J12">
            <v>1868.7022900763357</v>
          </cell>
          <cell r="K12">
            <v>735</v>
          </cell>
          <cell r="L12">
            <v>1346.564885496183</v>
          </cell>
          <cell r="M12">
            <v>240</v>
          </cell>
          <cell r="N12">
            <v>439.69465648854958</v>
          </cell>
          <cell r="O12">
            <v>240</v>
          </cell>
          <cell r="P12">
            <v>439.69465648854958</v>
          </cell>
          <cell r="Q12" t="str">
            <v>XX25</v>
          </cell>
          <cell r="R12" t="str">
            <v>LGS-XX25-R-10-FB-B-T</v>
          </cell>
          <cell r="S12" t="str">
            <v>DXR LS</v>
          </cell>
          <cell r="T12" t="str">
            <v>DXR2.E17C-103B</v>
          </cell>
          <cell r="AE12">
            <v>1</v>
          </cell>
          <cell r="AF12">
            <v>1</v>
          </cell>
          <cell r="AG12">
            <v>0</v>
          </cell>
          <cell r="AH12">
            <v>0</v>
          </cell>
          <cell r="AI12">
            <v>1</v>
          </cell>
          <cell r="AJ12">
            <v>25</v>
          </cell>
        </row>
        <row r="13">
          <cell r="B13" t="str">
            <v>GE-6-2-06</v>
          </cell>
          <cell r="C13" t="str">
            <v>GE-SIEMENS</v>
          </cell>
          <cell r="D13" t="str">
            <v>General Exhaust</v>
          </cell>
          <cell r="G13">
            <v>12</v>
          </cell>
          <cell r="H13">
            <v>0.78600000000000003</v>
          </cell>
          <cell r="I13">
            <v>1215</v>
          </cell>
          <cell r="J13">
            <v>1545.8015267175572</v>
          </cell>
          <cell r="K13">
            <v>600</v>
          </cell>
          <cell r="L13">
            <v>763.35877862595419</v>
          </cell>
          <cell r="M13">
            <v>435</v>
          </cell>
          <cell r="N13">
            <v>553.43511450381675</v>
          </cell>
          <cell r="O13">
            <v>435</v>
          </cell>
          <cell r="P13">
            <v>553.43511450381675</v>
          </cell>
          <cell r="Q13" t="str">
            <v>XXX1</v>
          </cell>
          <cell r="R13" t="str">
            <v>LGE-XXX1-R-12-AB-S</v>
          </cell>
          <cell r="V13">
            <v>445</v>
          </cell>
          <cell r="W13">
            <v>20</v>
          </cell>
          <cell r="X13">
            <v>199.01999999999998</v>
          </cell>
          <cell r="Y13" t="e">
            <v>#N/A</v>
          </cell>
          <cell r="Z13">
            <v>0</v>
          </cell>
          <cell r="AA13" t="e">
            <v>#DIV/0!</v>
          </cell>
          <cell r="AB13">
            <v>0.5</v>
          </cell>
          <cell r="AC13" t="str">
            <v>ESD-A02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1</v>
          </cell>
          <cell r="AJ13">
            <v>1</v>
          </cell>
        </row>
        <row r="14">
          <cell r="B14" t="str">
            <v>LE-6-2-06</v>
          </cell>
          <cell r="C14" t="str">
            <v>FH-SIEMENS</v>
          </cell>
          <cell r="D14" t="str">
            <v>FH EXHAUST</v>
          </cell>
          <cell r="G14" t="str">
            <v>08</v>
          </cell>
          <cell r="H14">
            <v>0.34933333333333333</v>
          </cell>
          <cell r="I14">
            <v>485</v>
          </cell>
          <cell r="J14">
            <v>1388.3587786259543</v>
          </cell>
          <cell r="K14">
            <v>155</v>
          </cell>
          <cell r="L14">
            <v>443.70229007633588</v>
          </cell>
          <cell r="M14">
            <v>155</v>
          </cell>
          <cell r="N14">
            <v>443.70229007633588</v>
          </cell>
          <cell r="O14">
            <v>155</v>
          </cell>
          <cell r="P14">
            <v>443.70229007633588</v>
          </cell>
          <cell r="Q14" t="str">
            <v>XX25</v>
          </cell>
          <cell r="R14" t="str">
            <v>LGE-XX25-R-08-BA-S-T</v>
          </cell>
          <cell r="S14" t="str">
            <v>DXR FH</v>
          </cell>
          <cell r="T14" t="str">
            <v>DXR2.E17C-103B</v>
          </cell>
          <cell r="V14">
            <v>180</v>
          </cell>
          <cell r="W14">
            <v>20</v>
          </cell>
          <cell r="X14">
            <v>80.5</v>
          </cell>
          <cell r="Y14" t="e">
            <v>#N/A</v>
          </cell>
          <cell r="Z14">
            <v>0</v>
          </cell>
          <cell r="AA14" t="e">
            <v>#DIV/0!</v>
          </cell>
          <cell r="AB14">
            <v>0.5</v>
          </cell>
          <cell r="AE14">
            <v>1</v>
          </cell>
          <cell r="AF14">
            <v>1</v>
          </cell>
          <cell r="AG14">
            <v>0</v>
          </cell>
          <cell r="AH14">
            <v>0</v>
          </cell>
          <cell r="AI14">
            <v>1</v>
          </cell>
          <cell r="AJ14">
            <v>25</v>
          </cell>
        </row>
        <row r="17">
          <cell r="B17" t="str">
            <v>1007.07 - CHEM. STOR LVL 1</v>
          </cell>
          <cell r="C17" t="str">
            <v>Room Ap# 103</v>
          </cell>
        </row>
        <row r="18">
          <cell r="B18" t="str">
            <v>LE-7-2-08</v>
          </cell>
          <cell r="C18" t="str">
            <v>CH-Exhaust</v>
          </cell>
          <cell r="D18" t="str">
            <v>Exhaust (non fume hood)</v>
          </cell>
          <cell r="E18" t="str">
            <v>1007.07</v>
          </cell>
          <cell r="F18" t="str">
            <v>CHEM. STOR LVL 1</v>
          </cell>
          <cell r="G18" t="str">
            <v>06</v>
          </cell>
          <cell r="H18">
            <v>0.19650000000000001</v>
          </cell>
          <cell r="I18">
            <v>260</v>
          </cell>
          <cell r="J18">
            <v>1323.1552162849873</v>
          </cell>
          <cell r="K18">
            <v>260</v>
          </cell>
          <cell r="L18">
            <v>1323.1552162849873</v>
          </cell>
          <cell r="M18">
            <v>260</v>
          </cell>
          <cell r="N18">
            <v>1323.1552162849873</v>
          </cell>
          <cell r="O18">
            <v>260</v>
          </cell>
          <cell r="P18">
            <v>1323.1552162849873</v>
          </cell>
          <cell r="Q18" t="str">
            <v>MX11</v>
          </cell>
          <cell r="R18" t="str">
            <v>LGE-MX11-R-06-BA-S-T</v>
          </cell>
          <cell r="S18" t="str">
            <v>DXR</v>
          </cell>
          <cell r="T18" t="str">
            <v>DXR2.E17C-103B</v>
          </cell>
          <cell r="V18">
            <v>180</v>
          </cell>
          <cell r="W18">
            <v>20</v>
          </cell>
          <cell r="X18">
            <v>80.5</v>
          </cell>
          <cell r="Y18" t="e">
            <v>#N/A</v>
          </cell>
          <cell r="Z18">
            <v>0</v>
          </cell>
          <cell r="AA18" t="e">
            <v>#DIV/0!</v>
          </cell>
          <cell r="AB18">
            <v>0.5</v>
          </cell>
          <cell r="AE18">
            <v>1</v>
          </cell>
          <cell r="AF18">
            <v>1</v>
          </cell>
          <cell r="AG18">
            <v>1</v>
          </cell>
          <cell r="AH18">
            <v>0</v>
          </cell>
          <cell r="AI18">
            <v>0</v>
          </cell>
          <cell r="AJ18">
            <v>28</v>
          </cell>
        </row>
        <row r="19">
          <cell r="B19" t="str">
            <v>*Can this one go on a standard VAV DXR instead of a lab one?</v>
          </cell>
        </row>
        <row r="21">
          <cell r="B21" t="str">
            <v>1219.04 - CHEM. STOR LVL 2</v>
          </cell>
          <cell r="C21" t="str">
            <v>Room Ap# 106</v>
          </cell>
        </row>
        <row r="22">
          <cell r="B22" t="str">
            <v>LS-5-2-05</v>
          </cell>
          <cell r="C22" t="str">
            <v>LS-SIEMENS</v>
          </cell>
          <cell r="D22" t="str">
            <v>SUPPLY</v>
          </cell>
          <cell r="E22" t="str">
            <v>1219.04</v>
          </cell>
          <cell r="F22" t="str">
            <v>CHEM. STOR LVL 2</v>
          </cell>
          <cell r="G22" t="str">
            <v>06</v>
          </cell>
          <cell r="H22">
            <v>0.19650000000000001</v>
          </cell>
          <cell r="I22">
            <v>200</v>
          </cell>
          <cell r="J22">
            <v>1017.8117048346055</v>
          </cell>
          <cell r="K22">
            <v>200</v>
          </cell>
          <cell r="L22">
            <v>1017.8117048346055</v>
          </cell>
          <cell r="M22">
            <v>200</v>
          </cell>
          <cell r="N22">
            <v>1017.8117048346055</v>
          </cell>
          <cell r="O22">
            <v>200</v>
          </cell>
          <cell r="P22">
            <v>1017.8117048346055</v>
          </cell>
          <cell r="Q22" t="str">
            <v>MX11</v>
          </cell>
          <cell r="R22" t="str">
            <v>LGS-MX11-R-06-BB-B-T</v>
          </cell>
          <cell r="S22" t="str">
            <v>DXR LS</v>
          </cell>
          <cell r="T22" t="str">
            <v>DXR2.E17C-103B</v>
          </cell>
          <cell r="V22">
            <v>260</v>
          </cell>
          <cell r="W22">
            <v>20</v>
          </cell>
          <cell r="X22">
            <v>116.28</v>
          </cell>
          <cell r="Y22" t="e">
            <v>#N/A</v>
          </cell>
          <cell r="Z22">
            <v>0</v>
          </cell>
          <cell r="AA22" t="e">
            <v>#DIV/0!</v>
          </cell>
          <cell r="AB22">
            <v>0.5</v>
          </cell>
          <cell r="AE22">
            <v>1</v>
          </cell>
          <cell r="AF22">
            <v>1</v>
          </cell>
          <cell r="AG22">
            <v>1</v>
          </cell>
          <cell r="AH22">
            <v>0</v>
          </cell>
          <cell r="AI22">
            <v>0</v>
          </cell>
          <cell r="AJ22">
            <v>28</v>
          </cell>
        </row>
        <row r="23">
          <cell r="B23" t="str">
            <v>LE-7-2-05</v>
          </cell>
          <cell r="C23" t="str">
            <v>EXHAUST</v>
          </cell>
          <cell r="D23" t="str">
            <v>Nomral exhaust and forensic cabinet exhaust-could possibly be a general exhaust</v>
          </cell>
          <cell r="G23" t="str">
            <v>08</v>
          </cell>
          <cell r="H23">
            <v>0.34933333333333333</v>
          </cell>
          <cell r="I23">
            <v>350</v>
          </cell>
          <cell r="J23">
            <v>1001.9083969465649</v>
          </cell>
          <cell r="K23">
            <v>350</v>
          </cell>
          <cell r="L23">
            <v>1001.9083969465649</v>
          </cell>
          <cell r="M23">
            <v>350</v>
          </cell>
          <cell r="N23">
            <v>1001.9083969465649</v>
          </cell>
          <cell r="O23">
            <v>350</v>
          </cell>
          <cell r="P23">
            <v>1001.9083969465649</v>
          </cell>
          <cell r="Q23" t="str">
            <v>MX10</v>
          </cell>
          <cell r="R23" t="str">
            <v>LGE-MX10-R-08-BA-S-T</v>
          </cell>
          <cell r="AE23">
            <v>0</v>
          </cell>
          <cell r="AF23">
            <v>1</v>
          </cell>
          <cell r="AG23">
            <v>1</v>
          </cell>
          <cell r="AH23">
            <v>0</v>
          </cell>
          <cell r="AI23">
            <v>0</v>
          </cell>
          <cell r="AJ23">
            <v>12</v>
          </cell>
        </row>
        <row r="24">
          <cell r="B24" t="str">
            <v>*need explosion proof room stat (kelle ST-x3), no ODP on this one</v>
          </cell>
        </row>
        <row r="26">
          <cell r="B26" t="str">
            <v>1219.02 - CORR LVL 2</v>
          </cell>
          <cell r="C26" t="str">
            <v>Room Ap# 105</v>
          </cell>
        </row>
        <row r="27">
          <cell r="B27" t="str">
            <v>LS-5-2-04</v>
          </cell>
          <cell r="C27" t="str">
            <v>LS-SIEMENS</v>
          </cell>
          <cell r="D27" t="str">
            <v>SUPPLY</v>
          </cell>
          <cell r="E27" t="str">
            <v>1219.02</v>
          </cell>
          <cell r="F27" t="str">
            <v>CORR LVL 2</v>
          </cell>
          <cell r="G27" t="str">
            <v>06</v>
          </cell>
          <cell r="H27">
            <v>0.19650000000000001</v>
          </cell>
          <cell r="I27">
            <v>300</v>
          </cell>
          <cell r="J27">
            <v>1526.7175572519084</v>
          </cell>
          <cell r="K27">
            <v>300</v>
          </cell>
          <cell r="L27">
            <v>1526.7175572519084</v>
          </cell>
          <cell r="M27">
            <v>300</v>
          </cell>
          <cell r="N27">
            <v>1526.7175572519084</v>
          </cell>
          <cell r="O27">
            <v>300</v>
          </cell>
          <cell r="P27">
            <v>1526.7175572519084</v>
          </cell>
          <cell r="Q27" t="str">
            <v>MX11</v>
          </cell>
          <cell r="R27" t="str">
            <v>LGS-MX11-R-06-FB-B-T</v>
          </cell>
          <cell r="S27" t="str">
            <v>DXR LS</v>
          </cell>
          <cell r="T27" t="str">
            <v>DXR2.E17C-103B</v>
          </cell>
          <cell r="V27">
            <v>620</v>
          </cell>
          <cell r="W27">
            <v>20</v>
          </cell>
          <cell r="X27">
            <v>277.27999999999997</v>
          </cell>
          <cell r="Y27" t="e">
            <v>#N/A</v>
          </cell>
          <cell r="Z27">
            <v>0</v>
          </cell>
          <cell r="AA27" t="e">
            <v>#DIV/0!</v>
          </cell>
          <cell r="AB27">
            <v>0.5</v>
          </cell>
          <cell r="AE27">
            <v>1</v>
          </cell>
          <cell r="AF27">
            <v>1</v>
          </cell>
          <cell r="AG27">
            <v>1</v>
          </cell>
          <cell r="AH27">
            <v>0</v>
          </cell>
          <cell r="AI27">
            <v>0</v>
          </cell>
          <cell r="AJ27">
            <v>28</v>
          </cell>
        </row>
        <row r="30">
          <cell r="B30" t="str">
            <v>1217.00 - GEN. BIO LAB</v>
          </cell>
          <cell r="C30" t="str">
            <v>Room Ap# 102</v>
          </cell>
        </row>
        <row r="31">
          <cell r="B31" t="str">
            <v>LS-5-2-01</v>
          </cell>
          <cell r="C31" t="str">
            <v>LS-SIEMENS</v>
          </cell>
          <cell r="D31" t="str">
            <v>SUPPLY</v>
          </cell>
          <cell r="E31" t="str">
            <v>1217.00</v>
          </cell>
          <cell r="F31" t="str">
            <v>GEN. BIO LAB</v>
          </cell>
          <cell r="G31">
            <v>14</v>
          </cell>
          <cell r="H31">
            <v>1.0698333333333334</v>
          </cell>
          <cell r="I31">
            <v>2000</v>
          </cell>
          <cell r="J31">
            <v>1869.4500701043776</v>
          </cell>
          <cell r="K31">
            <v>2000</v>
          </cell>
          <cell r="L31">
            <v>1869.4500701043776</v>
          </cell>
          <cell r="M31">
            <v>815</v>
          </cell>
          <cell r="N31">
            <v>761.80090356753385</v>
          </cell>
          <cell r="O31">
            <v>815</v>
          </cell>
          <cell r="P31">
            <v>761.80090356753385</v>
          </cell>
          <cell r="Q31" t="str">
            <v>XX25</v>
          </cell>
          <cell r="R31" t="str">
            <v>LGS-XX25-R-14-BB-B-T</v>
          </cell>
          <cell r="S31" t="str">
            <v>DXR LS</v>
          </cell>
          <cell r="T31" t="str">
            <v>DXR2.E17C-103B</v>
          </cell>
          <cell r="V31">
            <v>620</v>
          </cell>
          <cell r="W31">
            <v>20</v>
          </cell>
          <cell r="X31">
            <v>277.27999999999997</v>
          </cell>
          <cell r="Y31" t="e">
            <v>#N/A</v>
          </cell>
          <cell r="Z31">
            <v>0</v>
          </cell>
          <cell r="AA31" t="e">
            <v>#DIV/0!</v>
          </cell>
          <cell r="AB31">
            <v>0.5</v>
          </cell>
          <cell r="AE31">
            <v>1</v>
          </cell>
          <cell r="AF31">
            <v>1</v>
          </cell>
          <cell r="AG31">
            <v>0</v>
          </cell>
          <cell r="AH31">
            <v>0</v>
          </cell>
          <cell r="AI31">
            <v>1</v>
          </cell>
          <cell r="AJ31">
            <v>25</v>
          </cell>
        </row>
        <row r="32">
          <cell r="B32" t="str">
            <v>GE-6-2-01</v>
          </cell>
          <cell r="C32" t="str">
            <v>GE-SIEMENS</v>
          </cell>
          <cell r="D32" t="str">
            <v>General Exhaust</v>
          </cell>
          <cell r="G32">
            <v>14</v>
          </cell>
          <cell r="H32">
            <v>1.0698333333333334</v>
          </cell>
          <cell r="I32">
            <v>1995</v>
          </cell>
          <cell r="J32">
            <v>1864.7764449291165</v>
          </cell>
          <cell r="K32">
            <v>1665</v>
          </cell>
          <cell r="L32">
            <v>1556.3171833618942</v>
          </cell>
          <cell r="M32">
            <v>810</v>
          </cell>
          <cell r="N32">
            <v>757.12727839227284</v>
          </cell>
          <cell r="O32">
            <v>810</v>
          </cell>
          <cell r="P32">
            <v>757.12727839227284</v>
          </cell>
          <cell r="Q32" t="str">
            <v>XXX1</v>
          </cell>
          <cell r="R32" t="str">
            <v>LGE-XXX1-R-14-AB-S</v>
          </cell>
          <cell r="AC32" t="str">
            <v>ESD-A02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</v>
          </cell>
          <cell r="AJ32">
            <v>1</v>
          </cell>
        </row>
        <row r="33">
          <cell r="B33" t="str">
            <v>LE-6-2-01</v>
          </cell>
          <cell r="C33" t="str">
            <v>FH-SIEMENS</v>
          </cell>
          <cell r="D33" t="str">
            <v>FH EXHAUST</v>
          </cell>
          <cell r="G33" t="str">
            <v>08</v>
          </cell>
          <cell r="H33">
            <v>0.34933333333333333</v>
          </cell>
          <cell r="I33">
            <v>485</v>
          </cell>
          <cell r="J33">
            <v>1388.3587786259543</v>
          </cell>
          <cell r="K33">
            <v>155</v>
          </cell>
          <cell r="L33">
            <v>443.70229007633588</v>
          </cell>
          <cell r="M33">
            <v>155</v>
          </cell>
          <cell r="N33">
            <v>443.70229007633588</v>
          </cell>
          <cell r="O33">
            <v>155</v>
          </cell>
          <cell r="P33">
            <v>443.70229007633588</v>
          </cell>
          <cell r="Q33" t="str">
            <v>XX25</v>
          </cell>
          <cell r="R33" t="str">
            <v>LGE-XX25-R-08-BA-S-T</v>
          </cell>
          <cell r="S33" t="str">
            <v>DXR FH</v>
          </cell>
          <cell r="T33" t="str">
            <v>DXR2.E17C-103B</v>
          </cell>
          <cell r="AE33">
            <v>1</v>
          </cell>
          <cell r="AF33">
            <v>1</v>
          </cell>
          <cell r="AG33">
            <v>0</v>
          </cell>
          <cell r="AH33">
            <v>0</v>
          </cell>
          <cell r="AI33">
            <v>1</v>
          </cell>
          <cell r="AJ33">
            <v>25</v>
          </cell>
        </row>
        <row r="36">
          <cell r="B36" t="str">
            <v>1219.01 - GEN. BIO PREP</v>
          </cell>
          <cell r="C36" t="str">
            <v>Room Ap# 102</v>
          </cell>
        </row>
        <row r="37">
          <cell r="B37" t="str">
            <v>LS-5-2-02</v>
          </cell>
          <cell r="C37" t="str">
            <v>LS-SIEMENS</v>
          </cell>
          <cell r="D37" t="str">
            <v>SUPPLY</v>
          </cell>
          <cell r="E37" t="str">
            <v>1219.01</v>
          </cell>
          <cell r="F37" t="str">
            <v>GEN. BIO PREP</v>
          </cell>
          <cell r="G37">
            <v>10</v>
          </cell>
          <cell r="H37">
            <v>0.54583333333333339</v>
          </cell>
          <cell r="I37">
            <v>1035</v>
          </cell>
          <cell r="J37">
            <v>1896.1832061068701</v>
          </cell>
          <cell r="K37">
            <v>765</v>
          </cell>
          <cell r="L37">
            <v>1401.5267175572517</v>
          </cell>
          <cell r="M37">
            <v>240</v>
          </cell>
          <cell r="N37">
            <v>439.69465648854958</v>
          </cell>
          <cell r="O37">
            <v>240</v>
          </cell>
          <cell r="P37">
            <v>439.69465648854958</v>
          </cell>
          <cell r="Q37" t="str">
            <v>XX25</v>
          </cell>
          <cell r="R37" t="str">
            <v>LGS-XX25-R-10-FB-B-T</v>
          </cell>
          <cell r="S37" t="str">
            <v>DXR LS</v>
          </cell>
          <cell r="T37" t="str">
            <v>DXR2.E17C-103B</v>
          </cell>
          <cell r="V37">
            <v>860</v>
          </cell>
          <cell r="W37">
            <v>20</v>
          </cell>
          <cell r="X37">
            <v>384.61</v>
          </cell>
          <cell r="Y37" t="e">
            <v>#N/A</v>
          </cell>
          <cell r="Z37">
            <v>0</v>
          </cell>
          <cell r="AA37" t="e">
            <v>#DIV/0!</v>
          </cell>
          <cell r="AB37">
            <v>0.5</v>
          </cell>
          <cell r="AE37">
            <v>1</v>
          </cell>
          <cell r="AF37">
            <v>1</v>
          </cell>
          <cell r="AG37">
            <v>0</v>
          </cell>
          <cell r="AH37">
            <v>0</v>
          </cell>
          <cell r="AI37">
            <v>1</v>
          </cell>
          <cell r="AJ37">
            <v>25</v>
          </cell>
        </row>
        <row r="38">
          <cell r="B38" t="str">
            <v>GE-6-2-02</v>
          </cell>
          <cell r="C38" t="str">
            <v>GE-SIEMENS</v>
          </cell>
          <cell r="D38" t="str">
            <v>General Exhaust</v>
          </cell>
          <cell r="G38">
            <v>12</v>
          </cell>
          <cell r="H38">
            <v>0.78600000000000003</v>
          </cell>
          <cell r="I38">
            <v>1230</v>
          </cell>
          <cell r="J38">
            <v>1564.885496183206</v>
          </cell>
          <cell r="K38">
            <v>630</v>
          </cell>
          <cell r="L38">
            <v>801.52671755725191</v>
          </cell>
          <cell r="M38">
            <v>435</v>
          </cell>
          <cell r="N38">
            <v>553.43511450381675</v>
          </cell>
          <cell r="O38">
            <v>435</v>
          </cell>
          <cell r="P38">
            <v>553.43511450381675</v>
          </cell>
          <cell r="Q38" t="str">
            <v>XXX1</v>
          </cell>
          <cell r="R38" t="str">
            <v>LGE-XXX1-R-12-AB-S</v>
          </cell>
          <cell r="AC38" t="str">
            <v>ESD-A02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1</v>
          </cell>
          <cell r="AJ38">
            <v>1</v>
          </cell>
        </row>
        <row r="39">
          <cell r="B39" t="str">
            <v>LE-6-2-02</v>
          </cell>
          <cell r="C39" t="str">
            <v>FH-SIEMENS</v>
          </cell>
          <cell r="D39" t="str">
            <v>FH EXHAUST</v>
          </cell>
          <cell r="G39" t="str">
            <v>08</v>
          </cell>
          <cell r="H39">
            <v>0.34933333333333333</v>
          </cell>
          <cell r="I39">
            <v>485</v>
          </cell>
          <cell r="J39">
            <v>1388.3587786259543</v>
          </cell>
          <cell r="K39">
            <v>155</v>
          </cell>
          <cell r="L39">
            <v>443.70229007633588</v>
          </cell>
          <cell r="M39">
            <v>155</v>
          </cell>
          <cell r="N39">
            <v>443.70229007633588</v>
          </cell>
          <cell r="O39">
            <v>155</v>
          </cell>
          <cell r="P39">
            <v>443.70229007633588</v>
          </cell>
          <cell r="Q39" t="str">
            <v>XX25</v>
          </cell>
          <cell r="R39" t="str">
            <v>LGE-XX25-R-08-BA-S-T</v>
          </cell>
          <cell r="S39" t="str">
            <v>DXR FH</v>
          </cell>
          <cell r="T39" t="str">
            <v>DXR2.E17C-103B</v>
          </cell>
          <cell r="AE39">
            <v>1</v>
          </cell>
          <cell r="AF39">
            <v>1</v>
          </cell>
          <cell r="AG39">
            <v>0</v>
          </cell>
          <cell r="AH39">
            <v>0</v>
          </cell>
          <cell r="AI39">
            <v>1</v>
          </cell>
          <cell r="AJ39">
            <v>25</v>
          </cell>
        </row>
        <row r="42">
          <cell r="B42" t="str">
            <v>1225.00 - STOR  DRY GOODS</v>
          </cell>
          <cell r="C42" t="str">
            <v>Room Ap# 104</v>
          </cell>
        </row>
        <row r="43">
          <cell r="B43" t="str">
            <v>LS-5-2-03</v>
          </cell>
          <cell r="C43" t="str">
            <v>LS-SIEMENS</v>
          </cell>
          <cell r="D43" t="str">
            <v>SUPPLY</v>
          </cell>
          <cell r="E43" t="str">
            <v>1225.00</v>
          </cell>
          <cell r="F43" t="str">
            <v>STOR  DRY GOODS</v>
          </cell>
          <cell r="G43">
            <v>10</v>
          </cell>
          <cell r="H43">
            <v>0.54583333333333339</v>
          </cell>
          <cell r="I43">
            <v>825</v>
          </cell>
          <cell r="J43">
            <v>1511.4503816793892</v>
          </cell>
          <cell r="K43">
            <v>825</v>
          </cell>
          <cell r="L43">
            <v>1511.4503816793892</v>
          </cell>
          <cell r="M43">
            <v>240</v>
          </cell>
          <cell r="N43">
            <v>439.69465648854958</v>
          </cell>
          <cell r="O43">
            <v>240</v>
          </cell>
          <cell r="P43">
            <v>439.69465648854958</v>
          </cell>
          <cell r="Q43" t="str">
            <v>MX11</v>
          </cell>
          <cell r="R43" t="str">
            <v>LGS-MX11-R-10-BB-B-T</v>
          </cell>
          <cell r="S43" t="str">
            <v>DXR LS</v>
          </cell>
          <cell r="T43" t="str">
            <v>DXR2.E17C-103B</v>
          </cell>
          <cell r="V43">
            <v>865</v>
          </cell>
          <cell r="W43">
            <v>20</v>
          </cell>
          <cell r="X43">
            <v>386.84</v>
          </cell>
          <cell r="Y43" t="e">
            <v>#N/A</v>
          </cell>
          <cell r="Z43">
            <v>0</v>
          </cell>
          <cell r="AA43" t="e">
            <v>#DIV/0!</v>
          </cell>
          <cell r="AB43">
            <v>0.5</v>
          </cell>
          <cell r="AE43">
            <v>1</v>
          </cell>
          <cell r="AF43">
            <v>1</v>
          </cell>
          <cell r="AG43">
            <v>1</v>
          </cell>
          <cell r="AH43">
            <v>0</v>
          </cell>
          <cell r="AI43">
            <v>0</v>
          </cell>
          <cell r="AJ43">
            <v>28</v>
          </cell>
        </row>
        <row r="44">
          <cell r="B44" t="str">
            <v>LE-6-2-03</v>
          </cell>
          <cell r="C44" t="str">
            <v>FH-SIEMENS</v>
          </cell>
          <cell r="D44" t="str">
            <v>Canopy Hood and a normal roof exhaust (could maybe use general exhaust?)</v>
          </cell>
          <cell r="G44">
            <v>12</v>
          </cell>
          <cell r="H44">
            <v>0.78600000000000003</v>
          </cell>
          <cell r="I44">
            <v>1320</v>
          </cell>
          <cell r="J44">
            <v>1679.3893129770993</v>
          </cell>
          <cell r="K44">
            <v>1320</v>
          </cell>
          <cell r="L44">
            <v>1679.3893129770993</v>
          </cell>
          <cell r="M44">
            <v>390</v>
          </cell>
          <cell r="N44">
            <v>496.18320610687022</v>
          </cell>
          <cell r="O44">
            <v>390</v>
          </cell>
          <cell r="P44">
            <v>496.18320610687022</v>
          </cell>
          <cell r="Q44" t="str">
            <v>MX10</v>
          </cell>
          <cell r="R44" t="str">
            <v>LGE-MX10-R-12-AB-S</v>
          </cell>
          <cell r="AE44">
            <v>0</v>
          </cell>
          <cell r="AF44">
            <v>1</v>
          </cell>
          <cell r="AG44">
            <v>1</v>
          </cell>
          <cell r="AH44">
            <v>0</v>
          </cell>
          <cell r="AI44">
            <v>0</v>
          </cell>
          <cell r="AJ44">
            <v>12</v>
          </cell>
        </row>
        <row r="45">
          <cell r="B45" t="str">
            <v>*RFI configuration,  is the canopy for an autoclave with on/off?</v>
          </cell>
        </row>
        <row r="49">
          <cell r="B49" t="str">
            <v>TERMINAL</v>
          </cell>
          <cell r="C49" t="str">
            <v>TERMINAL</v>
          </cell>
          <cell r="D49" t="str">
            <v>TERM</v>
          </cell>
          <cell r="E49" t="str">
            <v>TERM</v>
          </cell>
          <cell r="F49" t="str">
            <v>AREA</v>
          </cell>
          <cell r="G49" t="str">
            <v>TERM</v>
          </cell>
          <cell r="H49" t="str">
            <v>TERM</v>
          </cell>
          <cell r="I49" t="str">
            <v>DESIGN</v>
          </cell>
          <cell r="J49" t="str">
            <v>TERM VEL</v>
          </cell>
          <cell r="K49" t="str">
            <v>DESIGN</v>
          </cell>
          <cell r="L49" t="str">
            <v>TERM VEL</v>
          </cell>
          <cell r="M49" t="str">
            <v>DESIGN</v>
          </cell>
          <cell r="N49" t="str">
            <v>TERM VEL</v>
          </cell>
          <cell r="O49" t="str">
            <v>DESIGN</v>
          </cell>
          <cell r="P49" t="str">
            <v>TERM VEL</v>
          </cell>
          <cell r="R49" t="str">
            <v>TERMINAL</v>
          </cell>
          <cell r="S49" t="str">
            <v>CNTLR</v>
          </cell>
          <cell r="T49" t="str">
            <v>CNTLR</v>
          </cell>
          <cell r="U49" t="str">
            <v>CTLR</v>
          </cell>
          <cell r="V49" t="str">
            <v>REHEAT VALVE</v>
          </cell>
          <cell r="AC49" t="str">
            <v>ADDITIONAL</v>
          </cell>
        </row>
        <row r="50">
          <cell r="B50" t="str">
            <v>TAG</v>
          </cell>
          <cell r="C50" t="str">
            <v>TYPE</v>
          </cell>
          <cell r="D50" t="str">
            <v>FUNCTION</v>
          </cell>
          <cell r="E50" t="str">
            <v>LOCATION</v>
          </cell>
          <cell r="F50" t="str">
            <v>SERVED</v>
          </cell>
          <cell r="G50" t="str">
            <v>SIZE</v>
          </cell>
          <cell r="H50" t="str">
            <v>AREA</v>
          </cell>
          <cell r="I50" t="str">
            <v>OCCP</v>
          </cell>
          <cell r="J50" t="str">
            <v>@ MAX FL</v>
          </cell>
          <cell r="K50" t="str">
            <v>OCCP</v>
          </cell>
          <cell r="L50" t="str">
            <v>@ MIN FL</v>
          </cell>
          <cell r="M50" t="str">
            <v>UNOCC</v>
          </cell>
          <cell r="N50" t="str">
            <v>UNOCC</v>
          </cell>
          <cell r="O50" t="str">
            <v>UNOCC</v>
          </cell>
          <cell r="P50" t="str">
            <v>UNOCC</v>
          </cell>
          <cell r="Q50" t="str">
            <v>Control Package</v>
          </cell>
          <cell r="R50" t="str">
            <v>PART NO.</v>
          </cell>
          <cell r="S50" t="str">
            <v>TYPE</v>
          </cell>
          <cell r="T50" t="str">
            <v>PART</v>
          </cell>
          <cell r="U50" t="str">
            <v>APPL.</v>
          </cell>
          <cell r="V50" t="str">
            <v>CFM</v>
          </cell>
          <cell r="W50" t="str">
            <v>COIL</v>
          </cell>
          <cell r="X50" t="str">
            <v>CALC</v>
          </cell>
          <cell r="Y50" t="str">
            <v>VALVE</v>
          </cell>
          <cell r="Z50" t="str">
            <v>VALVE</v>
          </cell>
          <cell r="AA50" t="str">
            <v>DP</v>
          </cell>
          <cell r="AB50" t="str">
            <v>VALVE</v>
          </cell>
          <cell r="AC50" t="str">
            <v>PARTS</v>
          </cell>
        </row>
        <row r="51">
          <cell r="G51" t="str">
            <v>IN.</v>
          </cell>
          <cell r="H51" t="str">
            <v>SQ.FT.</v>
          </cell>
          <cell r="I51" t="str">
            <v>TOTAL MAX CFM</v>
          </cell>
          <cell r="J51" t="str">
            <v>FPM</v>
          </cell>
          <cell r="K51" t="str">
            <v>TOTAL MIN CFM</v>
          </cell>
          <cell r="L51" t="str">
            <v>FPM</v>
          </cell>
          <cell r="M51" t="str">
            <v>TOTAL CFM</v>
          </cell>
          <cell r="N51" t="str">
            <v>FPM</v>
          </cell>
          <cell r="O51" t="str">
            <v>TOTAL MIN CFM</v>
          </cell>
          <cell r="P51" t="str">
            <v>FPM</v>
          </cell>
          <cell r="T51" t="str">
            <v>NUMBER</v>
          </cell>
          <cell r="W51" t="str">
            <v>FLOW</v>
          </cell>
          <cell r="X51" t="str">
            <v>Cv</v>
          </cell>
          <cell r="Y51" t="str">
            <v>PART#</v>
          </cell>
          <cell r="Z51" t="str">
            <v>Cv</v>
          </cell>
          <cell r="AA51" t="str">
            <v>(PSI)</v>
          </cell>
          <cell r="AB51" t="str">
            <v>SIZE</v>
          </cell>
        </row>
        <row r="53">
          <cell r="B53" t="str">
            <v>1325.03 - CHEM. PREP</v>
          </cell>
          <cell r="C53" t="str">
            <v>Room Ap# 107</v>
          </cell>
          <cell r="AE53" t="str">
            <v>DXR</v>
          </cell>
          <cell r="AF53" t="str">
            <v>DXA</v>
          </cell>
          <cell r="AG53" t="str">
            <v>GDE161</v>
          </cell>
          <cell r="AH53" t="str">
            <v>GDE131</v>
          </cell>
          <cell r="AI53" t="str">
            <v>GNP191</v>
          </cell>
          <cell r="AJ53" t="str">
            <v>Control Pck</v>
          </cell>
        </row>
        <row r="54">
          <cell r="B54" t="str">
            <v>LS-5-3-03</v>
          </cell>
          <cell r="C54" t="str">
            <v>LS-SIEMENS</v>
          </cell>
          <cell r="D54" t="str">
            <v>SUPPLY</v>
          </cell>
          <cell r="E54" t="str">
            <v>1325.03</v>
          </cell>
          <cell r="F54" t="str">
            <v>CHEM. PREP</v>
          </cell>
          <cell r="G54">
            <v>12</v>
          </cell>
          <cell r="H54">
            <v>0.78600000000000003</v>
          </cell>
          <cell r="I54">
            <v>1500</v>
          </cell>
          <cell r="J54">
            <v>1908.3969465648854</v>
          </cell>
          <cell r="K54">
            <v>1090</v>
          </cell>
          <cell r="L54">
            <v>1386.76844783715</v>
          </cell>
          <cell r="M54">
            <v>320</v>
          </cell>
          <cell r="N54">
            <v>407.12468193384223</v>
          </cell>
          <cell r="O54">
            <v>320</v>
          </cell>
          <cell r="P54">
            <v>407.12468193384223</v>
          </cell>
          <cell r="Q54" t="str">
            <v>XX25</v>
          </cell>
          <cell r="R54" t="str">
            <v>LGS-XX25-R-12-BB-B-T</v>
          </cell>
          <cell r="S54" t="str">
            <v>DXR LS</v>
          </cell>
          <cell r="T54" t="str">
            <v>DXR2.E17C-103B</v>
          </cell>
          <cell r="V54">
            <v>800</v>
          </cell>
          <cell r="W54">
            <v>20</v>
          </cell>
          <cell r="AE54">
            <v>1</v>
          </cell>
          <cell r="AF54">
            <v>1</v>
          </cell>
          <cell r="AG54">
            <v>0</v>
          </cell>
          <cell r="AH54">
            <v>0</v>
          </cell>
          <cell r="AI54">
            <v>1</v>
          </cell>
          <cell r="AJ54">
            <v>25</v>
          </cell>
        </row>
        <row r="55">
          <cell r="B55" t="str">
            <v>GE-6-3-03</v>
          </cell>
          <cell r="C55" t="str">
            <v>GE-Siemens</v>
          </cell>
          <cell r="D55" t="str">
            <v>General Exhaust</v>
          </cell>
          <cell r="G55">
            <v>14</v>
          </cell>
          <cell r="H55">
            <v>1.0698333333333334</v>
          </cell>
          <cell r="I55">
            <v>1740</v>
          </cell>
          <cell r="J55">
            <v>1626.4215609908083</v>
          </cell>
          <cell r="K55">
            <v>670</v>
          </cell>
          <cell r="L55">
            <v>626.26577348496642</v>
          </cell>
          <cell r="M55">
            <v>560</v>
          </cell>
          <cell r="N55">
            <v>523.4460196292257</v>
          </cell>
          <cell r="O55">
            <v>560</v>
          </cell>
          <cell r="P55">
            <v>523.4460196292257</v>
          </cell>
          <cell r="Q55" t="str">
            <v>XXX1</v>
          </cell>
          <cell r="R55" t="str">
            <v>LGE-XXX1-R-14-AB-S</v>
          </cell>
          <cell r="AC55" t="str">
            <v>ESD-A02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1</v>
          </cell>
          <cell r="AJ55">
            <v>1</v>
          </cell>
        </row>
        <row r="56">
          <cell r="B56" t="str">
            <v>LE-6-3-03A</v>
          </cell>
          <cell r="C56" t="str">
            <v>FH-Siemens</v>
          </cell>
          <cell r="D56" t="str">
            <v>FH Exhaust</v>
          </cell>
          <cell r="G56" t="str">
            <v>08</v>
          </cell>
          <cell r="H56">
            <v>0.34933333333333333</v>
          </cell>
          <cell r="I56">
            <v>485</v>
          </cell>
          <cell r="J56">
            <v>1388.3587786259543</v>
          </cell>
          <cell r="K56">
            <v>155</v>
          </cell>
          <cell r="L56">
            <v>443.70229007633588</v>
          </cell>
          <cell r="M56">
            <v>155</v>
          </cell>
          <cell r="N56">
            <v>443.70229007633588</v>
          </cell>
          <cell r="O56">
            <v>155</v>
          </cell>
          <cell r="P56">
            <v>443.70229007633588</v>
          </cell>
          <cell r="Q56" t="str">
            <v>XX25</v>
          </cell>
          <cell r="R56" t="str">
            <v>LGE-XX25-R-08-BA-S-T</v>
          </cell>
          <cell r="S56" t="str">
            <v>DXR FH</v>
          </cell>
          <cell r="T56" t="str">
            <v>DXR2.E17C-103B</v>
          </cell>
          <cell r="AE56">
            <v>1</v>
          </cell>
          <cell r="AF56">
            <v>1</v>
          </cell>
          <cell r="AG56">
            <v>0</v>
          </cell>
          <cell r="AH56">
            <v>0</v>
          </cell>
          <cell r="AI56">
            <v>1</v>
          </cell>
          <cell r="AJ56">
            <v>25</v>
          </cell>
        </row>
        <row r="57">
          <cell r="B57" t="str">
            <v>LE-6-3-03B</v>
          </cell>
          <cell r="C57" t="str">
            <v>FH-Siemens</v>
          </cell>
          <cell r="D57" t="str">
            <v>FH Exhaust</v>
          </cell>
          <cell r="G57" t="str">
            <v>08</v>
          </cell>
          <cell r="H57">
            <v>0.34933333333333333</v>
          </cell>
          <cell r="I57">
            <v>485</v>
          </cell>
          <cell r="J57">
            <v>1388.3587786259543</v>
          </cell>
          <cell r="K57">
            <v>155</v>
          </cell>
          <cell r="L57">
            <v>443.70229007633588</v>
          </cell>
          <cell r="M57">
            <v>155</v>
          </cell>
          <cell r="N57">
            <v>443.70229007633588</v>
          </cell>
          <cell r="O57">
            <v>155</v>
          </cell>
          <cell r="P57">
            <v>443.70229007633588</v>
          </cell>
          <cell r="Q57" t="str">
            <v>XX25</v>
          </cell>
          <cell r="R57" t="str">
            <v>LGE-XX25-R-08-BA-S-T</v>
          </cell>
          <cell r="S57" t="str">
            <v>DXR FH</v>
          </cell>
          <cell r="T57" t="str">
            <v>DXR2.E17C-103B</v>
          </cell>
          <cell r="AE57">
            <v>1</v>
          </cell>
          <cell r="AF57">
            <v>1</v>
          </cell>
          <cell r="AG57">
            <v>0</v>
          </cell>
          <cell r="AH57">
            <v>0</v>
          </cell>
          <cell r="AI57">
            <v>1</v>
          </cell>
          <cell r="AJ57">
            <v>25</v>
          </cell>
        </row>
        <row r="60">
          <cell r="B60" t="str">
            <v>1325.04 - CHEM. STOR LVL 3</v>
          </cell>
          <cell r="C60" t="str">
            <v>Room Ap# 108</v>
          </cell>
        </row>
        <row r="61">
          <cell r="B61" t="str">
            <v>LS-5-3-04</v>
          </cell>
          <cell r="C61" t="str">
            <v>LS-SIEMENS</v>
          </cell>
          <cell r="D61" t="str">
            <v>SUPPLY</v>
          </cell>
          <cell r="E61" t="str">
            <v>1325.04</v>
          </cell>
          <cell r="F61" t="str">
            <v>CHEM. STOR LVL 3</v>
          </cell>
          <cell r="G61">
            <v>10</v>
          </cell>
          <cell r="H61">
            <v>0.54583333333333339</v>
          </cell>
          <cell r="I61">
            <v>740</v>
          </cell>
          <cell r="J61">
            <v>1355.7251908396945</v>
          </cell>
          <cell r="K61">
            <v>740</v>
          </cell>
          <cell r="L61">
            <v>1355.7251908396945</v>
          </cell>
          <cell r="M61">
            <v>740</v>
          </cell>
          <cell r="N61">
            <v>1355.7251908396945</v>
          </cell>
          <cell r="O61">
            <v>740</v>
          </cell>
          <cell r="P61">
            <v>1355.7251908396945</v>
          </cell>
          <cell r="Q61" t="str">
            <v>MX11</v>
          </cell>
          <cell r="R61" t="str">
            <v>LGS-MX11-R-10-BB-B-T</v>
          </cell>
          <cell r="S61" t="str">
            <v>DXR LS</v>
          </cell>
          <cell r="T61" t="str">
            <v>DXR2.E17CX-103B</v>
          </cell>
          <cell r="V61">
            <v>540</v>
          </cell>
          <cell r="W61">
            <v>20</v>
          </cell>
          <cell r="AE61">
            <v>1</v>
          </cell>
          <cell r="AF61">
            <v>1</v>
          </cell>
          <cell r="AG61">
            <v>1</v>
          </cell>
          <cell r="AH61">
            <v>0</v>
          </cell>
          <cell r="AI61">
            <v>0</v>
          </cell>
          <cell r="AJ61">
            <v>28</v>
          </cell>
        </row>
        <row r="62">
          <cell r="B62" t="str">
            <v>LE-7-3-04</v>
          </cell>
          <cell r="C62" t="str">
            <v>LE-SIEMENS</v>
          </cell>
          <cell r="D62" t="str">
            <v>Acts as a general exhaust (boot detail?)</v>
          </cell>
          <cell r="G62">
            <v>10</v>
          </cell>
          <cell r="H62">
            <v>0.54583333333333339</v>
          </cell>
          <cell r="I62">
            <v>890</v>
          </cell>
          <cell r="J62">
            <v>1630.534351145038</v>
          </cell>
          <cell r="K62">
            <v>890</v>
          </cell>
          <cell r="L62">
            <v>1630.534351145038</v>
          </cell>
          <cell r="M62">
            <v>890</v>
          </cell>
          <cell r="N62">
            <v>1630.534351145038</v>
          </cell>
          <cell r="O62">
            <v>890</v>
          </cell>
          <cell r="P62">
            <v>1630.534351145038</v>
          </cell>
          <cell r="Q62" t="str">
            <v>MX10</v>
          </cell>
          <cell r="R62" t="str">
            <v>LGE-MX10-R-10-BA-S</v>
          </cell>
          <cell r="V62">
            <v>270</v>
          </cell>
          <cell r="AE62">
            <v>0</v>
          </cell>
          <cell r="AF62">
            <v>1</v>
          </cell>
          <cell r="AG62">
            <v>1</v>
          </cell>
          <cell r="AH62">
            <v>0</v>
          </cell>
          <cell r="AI62">
            <v>0</v>
          </cell>
          <cell r="AJ62">
            <v>12</v>
          </cell>
        </row>
        <row r="63">
          <cell r="B63" t="str">
            <v>Boot Detail??</v>
          </cell>
        </row>
        <row r="65">
          <cell r="B65" t="str">
            <v>1329.00 - GEN. CHEM CLRM</v>
          </cell>
          <cell r="C65" t="str">
            <v>Room Ap# 101</v>
          </cell>
        </row>
        <row r="66">
          <cell r="B66" t="str">
            <v>LS-5-3-06</v>
          </cell>
          <cell r="C66" t="str">
            <v>LS-SIEMENS</v>
          </cell>
          <cell r="D66" t="str">
            <v>SUPPLY</v>
          </cell>
          <cell r="E66" t="str">
            <v>1329.00</v>
          </cell>
          <cell r="F66" t="str">
            <v>GEN. CHEM CLRM</v>
          </cell>
          <cell r="G66">
            <v>12</v>
          </cell>
          <cell r="H66">
            <v>0.78600000000000003</v>
          </cell>
          <cell r="I66">
            <v>1220</v>
          </cell>
          <cell r="J66">
            <v>1552.1628498727734</v>
          </cell>
          <cell r="K66">
            <v>1220</v>
          </cell>
          <cell r="L66">
            <v>1552.1628498727734</v>
          </cell>
          <cell r="M66">
            <v>550</v>
          </cell>
          <cell r="N66">
            <v>699.74554707379127</v>
          </cell>
          <cell r="O66">
            <v>550</v>
          </cell>
          <cell r="P66">
            <v>699.74554707379127</v>
          </cell>
          <cell r="Q66" t="str">
            <v>MX11</v>
          </cell>
          <cell r="R66" t="str">
            <v>LGS-MX11-R-12-FB-B-T</v>
          </cell>
          <cell r="S66" t="str">
            <v>DXR LS</v>
          </cell>
          <cell r="T66" t="str">
            <v>DXR2.E17CX-103B</v>
          </cell>
          <cell r="V66">
            <v>945</v>
          </cell>
          <cell r="W66">
            <v>20</v>
          </cell>
          <cell r="X66">
            <v>422.62</v>
          </cell>
          <cell r="Y66" t="e">
            <v>#N/A</v>
          </cell>
          <cell r="Z66">
            <v>0</v>
          </cell>
          <cell r="AA66" t="e">
            <v>#DIV/0!</v>
          </cell>
          <cell r="AB66">
            <v>0.5</v>
          </cell>
          <cell r="AE66">
            <v>1</v>
          </cell>
          <cell r="AF66">
            <v>1</v>
          </cell>
          <cell r="AG66">
            <v>1</v>
          </cell>
          <cell r="AH66">
            <v>0</v>
          </cell>
          <cell r="AI66">
            <v>0</v>
          </cell>
          <cell r="AJ66">
            <v>28</v>
          </cell>
        </row>
        <row r="67">
          <cell r="B67" t="str">
            <v>GE-6-3-06</v>
          </cell>
          <cell r="C67" t="str">
            <v>GE-Siemens</v>
          </cell>
          <cell r="D67" t="str">
            <v>General Exhaust</v>
          </cell>
          <cell r="G67">
            <v>12</v>
          </cell>
          <cell r="H67">
            <v>0.78600000000000003</v>
          </cell>
          <cell r="I67">
            <v>1220</v>
          </cell>
          <cell r="J67">
            <v>1552.1628498727734</v>
          </cell>
          <cell r="K67">
            <v>1220</v>
          </cell>
          <cell r="L67">
            <v>1552.1628498727734</v>
          </cell>
          <cell r="M67">
            <v>550</v>
          </cell>
          <cell r="N67">
            <v>699.74554707379127</v>
          </cell>
          <cell r="O67">
            <v>550</v>
          </cell>
          <cell r="P67">
            <v>699.74554707379127</v>
          </cell>
          <cell r="Q67" t="str">
            <v>MX00</v>
          </cell>
          <cell r="R67" t="str">
            <v>LGE-MX00-R-12-AB-S</v>
          </cell>
          <cell r="V67">
            <v>285</v>
          </cell>
          <cell r="W67">
            <v>20</v>
          </cell>
          <cell r="X67">
            <v>127.46000000000001</v>
          </cell>
          <cell r="Y67" t="e">
            <v>#N/A</v>
          </cell>
          <cell r="Z67">
            <v>0</v>
          </cell>
          <cell r="AA67" t="e">
            <v>#DIV/0!</v>
          </cell>
          <cell r="AB67">
            <v>0.5</v>
          </cell>
          <cell r="AC67" t="str">
            <v>ESD-A02</v>
          </cell>
          <cell r="AE67">
            <v>0</v>
          </cell>
          <cell r="AF67">
            <v>0</v>
          </cell>
          <cell r="AG67">
            <v>1</v>
          </cell>
          <cell r="AH67">
            <v>0</v>
          </cell>
          <cell r="AI67">
            <v>0</v>
          </cell>
          <cell r="AJ67">
            <v>4</v>
          </cell>
        </row>
        <row r="70">
          <cell r="B70" t="str">
            <v>1327.00 - GEN. CHEM LAB</v>
          </cell>
          <cell r="C70" t="str">
            <v>Room Ap# 109</v>
          </cell>
        </row>
        <row r="71">
          <cell r="B71" t="str">
            <v>LS-5-3-05B</v>
          </cell>
          <cell r="C71" t="str">
            <v>LS-SIEMENS</v>
          </cell>
          <cell r="D71" t="str">
            <v>SUPPLY</v>
          </cell>
          <cell r="E71" t="str">
            <v>1327.00</v>
          </cell>
          <cell r="F71" t="str">
            <v>GEN. CHEM LAB</v>
          </cell>
          <cell r="G71">
            <v>14</v>
          </cell>
          <cell r="H71">
            <v>1.0698333333333334</v>
          </cell>
          <cell r="I71">
            <v>2000</v>
          </cell>
          <cell r="J71">
            <v>1869.4500701043776</v>
          </cell>
          <cell r="K71">
            <v>930</v>
          </cell>
          <cell r="L71">
            <v>869.29428259853557</v>
          </cell>
          <cell r="M71">
            <v>560</v>
          </cell>
          <cell r="N71">
            <v>523.4460196292257</v>
          </cell>
          <cell r="O71">
            <v>560</v>
          </cell>
          <cell r="P71">
            <v>523.4460196292257</v>
          </cell>
          <cell r="Q71" t="str">
            <v>XX25</v>
          </cell>
          <cell r="R71" t="str">
            <v>LGS-XX25-R-14-BB-B-T</v>
          </cell>
          <cell r="S71" t="str">
            <v>DXR LS</v>
          </cell>
          <cell r="T71" t="str">
            <v>DXR2.E17C-103B</v>
          </cell>
          <cell r="V71">
            <v>240</v>
          </cell>
          <cell r="W71">
            <v>20</v>
          </cell>
          <cell r="X71">
            <v>107.34</v>
          </cell>
          <cell r="Y71" t="e">
            <v>#N/A</v>
          </cell>
          <cell r="Z71">
            <v>0</v>
          </cell>
          <cell r="AA71" t="e">
            <v>#DIV/0!</v>
          </cell>
          <cell r="AB71">
            <v>0.5</v>
          </cell>
          <cell r="AE71">
            <v>1</v>
          </cell>
          <cell r="AF71">
            <v>1</v>
          </cell>
          <cell r="AG71">
            <v>0</v>
          </cell>
          <cell r="AH71">
            <v>0</v>
          </cell>
          <cell r="AI71">
            <v>1</v>
          </cell>
          <cell r="AJ71">
            <v>25</v>
          </cell>
        </row>
        <row r="72">
          <cell r="B72" t="str">
            <v>LE-6-3-05A</v>
          </cell>
          <cell r="C72" t="str">
            <v>LE-Siemens</v>
          </cell>
          <cell r="D72" t="str">
            <v>FH Exhaust</v>
          </cell>
          <cell r="G72" t="str">
            <v>08</v>
          </cell>
          <cell r="H72">
            <v>0.34933333333333333</v>
          </cell>
          <cell r="I72">
            <v>485</v>
          </cell>
          <cell r="J72">
            <v>1388.3587786259543</v>
          </cell>
          <cell r="K72">
            <v>155</v>
          </cell>
          <cell r="L72">
            <v>443.70229007633588</v>
          </cell>
          <cell r="M72">
            <v>155</v>
          </cell>
          <cell r="N72">
            <v>443.70229007633588</v>
          </cell>
          <cell r="O72">
            <v>155</v>
          </cell>
          <cell r="P72">
            <v>443.70229007633588</v>
          </cell>
          <cell r="Q72" t="str">
            <v>XX25</v>
          </cell>
          <cell r="R72" t="str">
            <v>LGE-XX25-R-08-BA-S-T</v>
          </cell>
          <cell r="S72" t="str">
            <v>DXR LE</v>
          </cell>
          <cell r="T72" t="str">
            <v>DXR2.E17C-103B</v>
          </cell>
          <cell r="V72">
            <v>545</v>
          </cell>
          <cell r="W72">
            <v>20</v>
          </cell>
          <cell r="X72">
            <v>243.73999999999998</v>
          </cell>
          <cell r="Y72" t="e">
            <v>#N/A</v>
          </cell>
          <cell r="Z72">
            <v>0</v>
          </cell>
          <cell r="AA72" t="e">
            <v>#DIV/0!</v>
          </cell>
          <cell r="AB72">
            <v>0.5</v>
          </cell>
          <cell r="AE72">
            <v>1</v>
          </cell>
          <cell r="AF72">
            <v>1</v>
          </cell>
          <cell r="AG72">
            <v>0</v>
          </cell>
          <cell r="AH72">
            <v>0</v>
          </cell>
          <cell r="AI72">
            <v>1</v>
          </cell>
          <cell r="AJ72">
            <v>25</v>
          </cell>
        </row>
        <row r="73">
          <cell r="B73" t="str">
            <v>LE-6-3-05D</v>
          </cell>
          <cell r="C73" t="str">
            <v>LE-Siemens</v>
          </cell>
          <cell r="D73" t="str">
            <v>FH Exhaust</v>
          </cell>
          <cell r="G73">
            <v>10</v>
          </cell>
          <cell r="H73">
            <v>0.54583333333333339</v>
          </cell>
          <cell r="I73">
            <v>785</v>
          </cell>
          <cell r="J73">
            <v>1438.1679389312976</v>
          </cell>
          <cell r="K73">
            <v>240</v>
          </cell>
          <cell r="L73">
            <v>439.69465648854958</v>
          </cell>
          <cell r="M73">
            <v>240</v>
          </cell>
          <cell r="N73">
            <v>439.69465648854958</v>
          </cell>
          <cell r="O73">
            <v>240</v>
          </cell>
          <cell r="P73">
            <v>439.69465648854958</v>
          </cell>
          <cell r="Q73" t="str">
            <v>XX25</v>
          </cell>
          <cell r="R73" t="str">
            <v>LGE-XX25-R-10-BA-S-T</v>
          </cell>
          <cell r="S73" t="str">
            <v>DXR LE</v>
          </cell>
          <cell r="T73" t="str">
            <v>DXR2.E17C-103B</v>
          </cell>
          <cell r="V73">
            <v>180</v>
          </cell>
          <cell r="AE73">
            <v>1</v>
          </cell>
          <cell r="AF73">
            <v>1</v>
          </cell>
          <cell r="AG73">
            <v>0</v>
          </cell>
          <cell r="AH73">
            <v>0</v>
          </cell>
          <cell r="AI73">
            <v>1</v>
          </cell>
          <cell r="AJ73">
            <v>25</v>
          </cell>
        </row>
        <row r="74">
          <cell r="B74" t="str">
            <v>LE-6-3-05E</v>
          </cell>
          <cell r="C74" t="str">
            <v>LE-Siemens</v>
          </cell>
          <cell r="D74" t="str">
            <v>FH Exhaust</v>
          </cell>
          <cell r="G74">
            <v>10</v>
          </cell>
          <cell r="H74">
            <v>0.54583333333333339</v>
          </cell>
          <cell r="I74">
            <v>785</v>
          </cell>
          <cell r="J74">
            <v>1438.1679389312976</v>
          </cell>
          <cell r="K74">
            <v>240</v>
          </cell>
          <cell r="L74">
            <v>439.69465648854958</v>
          </cell>
          <cell r="M74">
            <v>240</v>
          </cell>
          <cell r="N74">
            <v>439.69465648854958</v>
          </cell>
          <cell r="O74">
            <v>240</v>
          </cell>
          <cell r="P74">
            <v>439.69465648854958</v>
          </cell>
          <cell r="Q74" t="str">
            <v>XX25</v>
          </cell>
          <cell r="R74" t="str">
            <v>LGE-XX25-R-10-BA-S-T</v>
          </cell>
          <cell r="S74" t="str">
            <v>DXR LE</v>
          </cell>
          <cell r="T74" t="str">
            <v>DXR2.E17C-103B</v>
          </cell>
          <cell r="AE74">
            <v>1</v>
          </cell>
          <cell r="AF74">
            <v>1</v>
          </cell>
          <cell r="AG74">
            <v>0</v>
          </cell>
          <cell r="AH74">
            <v>0</v>
          </cell>
          <cell r="AI74">
            <v>1</v>
          </cell>
          <cell r="AJ74">
            <v>25</v>
          </cell>
        </row>
        <row r="75">
          <cell r="B75" t="str">
            <v>LS-5-3-05A</v>
          </cell>
          <cell r="C75" t="str">
            <v>LS-SIEMENS</v>
          </cell>
          <cell r="D75" t="str">
            <v>SUPPLY</v>
          </cell>
          <cell r="G75">
            <v>14</v>
          </cell>
          <cell r="H75">
            <v>1.0698333333333334</v>
          </cell>
          <cell r="I75">
            <v>2000</v>
          </cell>
          <cell r="J75">
            <v>1869.4500701043776</v>
          </cell>
          <cell r="K75">
            <v>935</v>
          </cell>
          <cell r="L75">
            <v>873.96790777379647</v>
          </cell>
          <cell r="M75">
            <v>565</v>
          </cell>
          <cell r="N75">
            <v>528.1196448044866</v>
          </cell>
          <cell r="O75">
            <v>565</v>
          </cell>
          <cell r="P75">
            <v>528.1196448044866</v>
          </cell>
          <cell r="Q75" t="str">
            <v>XX25</v>
          </cell>
          <cell r="R75" t="str">
            <v>LGS-XX25-R-14-FB-B-T</v>
          </cell>
          <cell r="S75" t="str">
            <v>DXR LS</v>
          </cell>
          <cell r="T75" t="str">
            <v>DXR2.E17C-103B</v>
          </cell>
          <cell r="V75">
            <v>180</v>
          </cell>
          <cell r="W75">
            <v>20</v>
          </cell>
          <cell r="X75">
            <v>80.5</v>
          </cell>
          <cell r="Y75" t="e">
            <v>#N/A</v>
          </cell>
          <cell r="Z75">
            <v>0</v>
          </cell>
          <cell r="AA75" t="e">
            <v>#DIV/0!</v>
          </cell>
          <cell r="AB75">
            <v>0.5</v>
          </cell>
          <cell r="AE75">
            <v>1</v>
          </cell>
          <cell r="AF75">
            <v>1</v>
          </cell>
          <cell r="AG75">
            <v>0</v>
          </cell>
          <cell r="AH75">
            <v>0</v>
          </cell>
          <cell r="AI75">
            <v>1</v>
          </cell>
          <cell r="AJ75">
            <v>25</v>
          </cell>
        </row>
        <row r="76">
          <cell r="B76" t="str">
            <v>LE-6-3-05B</v>
          </cell>
          <cell r="C76" t="str">
            <v>LE-Siemens</v>
          </cell>
          <cell r="D76" t="str">
            <v>FH Exhaust</v>
          </cell>
          <cell r="G76">
            <v>12</v>
          </cell>
          <cell r="H76">
            <v>0.78600000000000003</v>
          </cell>
          <cell r="I76">
            <v>1050</v>
          </cell>
          <cell r="J76">
            <v>1335.8778625954199</v>
          </cell>
          <cell r="K76">
            <v>320</v>
          </cell>
          <cell r="L76">
            <v>407.12468193384223</v>
          </cell>
          <cell r="M76">
            <v>320</v>
          </cell>
          <cell r="N76">
            <v>407.12468193384223</v>
          </cell>
          <cell r="O76">
            <v>320</v>
          </cell>
          <cell r="P76">
            <v>407.12468193384223</v>
          </cell>
          <cell r="Q76" t="str">
            <v>XX25</v>
          </cell>
          <cell r="R76" t="str">
            <v>LGE-XX25-R-12-BA-S-T</v>
          </cell>
          <cell r="S76" t="str">
            <v>DXR LE</v>
          </cell>
          <cell r="T76" t="str">
            <v>DXR2.E17C-103B</v>
          </cell>
          <cell r="V76">
            <v>950</v>
          </cell>
          <cell r="W76">
            <v>20</v>
          </cell>
          <cell r="X76">
            <v>424.86</v>
          </cell>
          <cell r="Y76" t="e">
            <v>#N/A</v>
          </cell>
          <cell r="Z76">
            <v>0</v>
          </cell>
          <cell r="AA76" t="e">
            <v>#DIV/0!</v>
          </cell>
          <cell r="AB76">
            <v>0.5</v>
          </cell>
          <cell r="AE76">
            <v>1</v>
          </cell>
          <cell r="AF76">
            <v>1</v>
          </cell>
          <cell r="AG76">
            <v>0</v>
          </cell>
          <cell r="AH76">
            <v>0</v>
          </cell>
          <cell r="AI76">
            <v>1</v>
          </cell>
          <cell r="AJ76">
            <v>25</v>
          </cell>
        </row>
        <row r="77">
          <cell r="B77" t="str">
            <v>LE-6-3-05C</v>
          </cell>
          <cell r="C77" t="str">
            <v>LE-Siemens</v>
          </cell>
          <cell r="D77" t="str">
            <v>FH Exhaust</v>
          </cell>
          <cell r="G77">
            <v>12</v>
          </cell>
          <cell r="H77">
            <v>0.78600000000000003</v>
          </cell>
          <cell r="I77">
            <v>1050</v>
          </cell>
          <cell r="J77">
            <v>1335.8778625954199</v>
          </cell>
          <cell r="K77">
            <v>320</v>
          </cell>
          <cell r="L77">
            <v>407.12468193384223</v>
          </cell>
          <cell r="M77">
            <v>320</v>
          </cell>
          <cell r="N77">
            <v>407.12468193384223</v>
          </cell>
          <cell r="O77">
            <v>320</v>
          </cell>
          <cell r="P77">
            <v>407.12468193384223</v>
          </cell>
          <cell r="Q77" t="str">
            <v>XX25</v>
          </cell>
          <cell r="R77" t="str">
            <v>LGE-XX25-R-12-BA-S-T</v>
          </cell>
          <cell r="S77" t="str">
            <v>DXR LE</v>
          </cell>
          <cell r="T77" t="str">
            <v>DXR2.E17C-103B</v>
          </cell>
          <cell r="V77">
            <v>240</v>
          </cell>
          <cell r="AE77">
            <v>1</v>
          </cell>
          <cell r="AF77">
            <v>1</v>
          </cell>
          <cell r="AG77">
            <v>0</v>
          </cell>
          <cell r="AH77">
            <v>0</v>
          </cell>
          <cell r="AI77">
            <v>1</v>
          </cell>
          <cell r="AJ77">
            <v>25</v>
          </cell>
        </row>
        <row r="78">
          <cell r="B78" t="str">
            <v>GE-6-3-05</v>
          </cell>
          <cell r="C78" t="str">
            <v>GE-Siemens</v>
          </cell>
          <cell r="D78" t="str">
            <v>General Exhaust</v>
          </cell>
          <cell r="G78">
            <v>10</v>
          </cell>
          <cell r="H78">
            <v>0.54583333333333339</v>
          </cell>
          <cell r="I78">
            <v>740</v>
          </cell>
          <cell r="J78">
            <v>1355.7251908396945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 t="str">
            <v>XXX1</v>
          </cell>
          <cell r="R78" t="str">
            <v>LGE-XXX1-R-10-AB-S</v>
          </cell>
          <cell r="AC78" t="str">
            <v>ESD-A02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1</v>
          </cell>
          <cell r="AJ78">
            <v>1</v>
          </cell>
        </row>
        <row r="79">
          <cell r="B79" t="str">
            <v>Chemical Fume hood exhaust connection?</v>
          </cell>
        </row>
        <row r="82">
          <cell r="B82" t="str">
            <v>1321.00 - ORG. CHEM CLRM</v>
          </cell>
          <cell r="C82" t="str">
            <v>Room Ap# 111</v>
          </cell>
        </row>
        <row r="83">
          <cell r="B83" t="str">
            <v>LS-5-3-01</v>
          </cell>
          <cell r="C83" t="str">
            <v>LS-SIEMENS</v>
          </cell>
          <cell r="D83" t="str">
            <v>SUPPLY</v>
          </cell>
          <cell r="E83" t="str">
            <v>1321.00</v>
          </cell>
          <cell r="F83" t="str">
            <v>ORG. CHEM CLRM</v>
          </cell>
          <cell r="G83">
            <v>12</v>
          </cell>
          <cell r="H83">
            <v>0.78600000000000003</v>
          </cell>
          <cell r="I83">
            <v>1120</v>
          </cell>
          <cell r="J83">
            <v>1424.9363867684478</v>
          </cell>
          <cell r="K83">
            <v>1120</v>
          </cell>
          <cell r="L83">
            <v>1424.9363867684478</v>
          </cell>
          <cell r="M83">
            <v>525</v>
          </cell>
          <cell r="N83">
            <v>667.93893129770993</v>
          </cell>
          <cell r="O83">
            <v>525</v>
          </cell>
          <cell r="P83">
            <v>667.93893129770993</v>
          </cell>
          <cell r="Q83" t="str">
            <v>MX11</v>
          </cell>
          <cell r="R83" t="str">
            <v>LGS-MX11-R-12-BB-B-T</v>
          </cell>
          <cell r="S83" t="str">
            <v>DXR LS</v>
          </cell>
          <cell r="T83" t="str">
            <v>DXR2.E17C-103B</v>
          </cell>
          <cell r="V83">
            <v>260</v>
          </cell>
          <cell r="W83">
            <v>20</v>
          </cell>
          <cell r="AE83">
            <v>1</v>
          </cell>
          <cell r="AF83">
            <v>1</v>
          </cell>
          <cell r="AG83">
            <v>1</v>
          </cell>
          <cell r="AH83">
            <v>0</v>
          </cell>
          <cell r="AI83">
            <v>0</v>
          </cell>
          <cell r="AJ83">
            <v>28</v>
          </cell>
        </row>
        <row r="84">
          <cell r="B84" t="str">
            <v>LE-6-3-01</v>
          </cell>
          <cell r="C84" t="str">
            <v>LE-Siemens</v>
          </cell>
          <cell r="D84" t="str">
            <v>Snorkel Connection</v>
          </cell>
          <cell r="G84" t="str">
            <v>06</v>
          </cell>
          <cell r="H84">
            <v>0.19650000000000001</v>
          </cell>
          <cell r="I84">
            <v>125</v>
          </cell>
          <cell r="J84">
            <v>636.13231552162847</v>
          </cell>
          <cell r="K84">
            <v>125</v>
          </cell>
          <cell r="L84">
            <v>636.13231552162847</v>
          </cell>
          <cell r="M84">
            <v>125</v>
          </cell>
          <cell r="N84">
            <v>636.13231552162847</v>
          </cell>
          <cell r="O84">
            <v>125</v>
          </cell>
          <cell r="P84">
            <v>636.13231552162847</v>
          </cell>
          <cell r="Q84" t="str">
            <v>MX11</v>
          </cell>
          <cell r="R84" t="str">
            <v>LGE-MX11-R-06-BA-S</v>
          </cell>
          <cell r="S84" t="str">
            <v>DXR LE</v>
          </cell>
          <cell r="T84" t="str">
            <v>DXR2.E17C-103B</v>
          </cell>
          <cell r="AE84">
            <v>1</v>
          </cell>
          <cell r="AF84">
            <v>1</v>
          </cell>
          <cell r="AG84">
            <v>1</v>
          </cell>
          <cell r="AH84">
            <v>0</v>
          </cell>
          <cell r="AI84">
            <v>0</v>
          </cell>
          <cell r="AJ84">
            <v>28</v>
          </cell>
        </row>
        <row r="85">
          <cell r="B85" t="str">
            <v>GE-6-3-01</v>
          </cell>
          <cell r="C85" t="str">
            <v>GE-Siemens</v>
          </cell>
          <cell r="D85" t="str">
            <v>General Exhaust</v>
          </cell>
          <cell r="G85">
            <v>10</v>
          </cell>
          <cell r="H85">
            <v>0.54583333333333339</v>
          </cell>
          <cell r="I85">
            <v>995</v>
          </cell>
          <cell r="J85">
            <v>1822.9007633587785</v>
          </cell>
          <cell r="K85">
            <v>995</v>
          </cell>
          <cell r="L85">
            <v>1822.9007633587785</v>
          </cell>
          <cell r="M85">
            <v>400</v>
          </cell>
          <cell r="N85">
            <v>732.82442748091592</v>
          </cell>
          <cell r="O85">
            <v>400</v>
          </cell>
          <cell r="P85">
            <v>732.82442748091592</v>
          </cell>
          <cell r="Q85" t="str">
            <v>MX00</v>
          </cell>
          <cell r="R85" t="str">
            <v>LGE-MX00-R-10-AB-S</v>
          </cell>
          <cell r="AC85" t="str">
            <v>ESD-A02</v>
          </cell>
          <cell r="AE85">
            <v>0</v>
          </cell>
          <cell r="AF85">
            <v>0</v>
          </cell>
          <cell r="AG85">
            <v>1</v>
          </cell>
          <cell r="AH85">
            <v>0</v>
          </cell>
          <cell r="AI85">
            <v>0</v>
          </cell>
          <cell r="AJ85">
            <v>4</v>
          </cell>
        </row>
        <row r="86">
          <cell r="B86" t="str">
            <v>Snorkel Connection</v>
          </cell>
        </row>
        <row r="89">
          <cell r="B89" t="str">
            <v>1323.00 - ORG. CHEM LAB</v>
          </cell>
          <cell r="C89" t="str">
            <v>Room Ap# 112</v>
          </cell>
        </row>
        <row r="90">
          <cell r="B90" t="str">
            <v>LS-5-3-02A</v>
          </cell>
          <cell r="C90" t="str">
            <v>LS-SIEMENS</v>
          </cell>
          <cell r="D90" t="str">
            <v>SUPPLY</v>
          </cell>
          <cell r="E90" t="str">
            <v>1323.00</v>
          </cell>
          <cell r="F90" t="str">
            <v>ORG. CHEM LAB</v>
          </cell>
          <cell r="G90">
            <v>14</v>
          </cell>
          <cell r="H90">
            <v>1.0698333333333334</v>
          </cell>
          <cell r="I90">
            <v>2200</v>
          </cell>
          <cell r="J90">
            <v>2056.3950771148152</v>
          </cell>
          <cell r="K90">
            <v>650</v>
          </cell>
          <cell r="L90">
            <v>607.57127278392272</v>
          </cell>
          <cell r="M90">
            <v>650</v>
          </cell>
          <cell r="N90">
            <v>607.57127278392272</v>
          </cell>
          <cell r="O90">
            <v>650</v>
          </cell>
          <cell r="P90">
            <v>607.57127278392272</v>
          </cell>
          <cell r="Q90" t="str">
            <v>XX25</v>
          </cell>
          <cell r="R90" t="str">
            <v>LGS-XX25-R-14-BB-B-T</v>
          </cell>
          <cell r="S90" t="str">
            <v>DXR LS</v>
          </cell>
          <cell r="T90" t="str">
            <v>DXR2.E17C-103B</v>
          </cell>
          <cell r="V90">
            <v>260</v>
          </cell>
          <cell r="W90">
            <v>20</v>
          </cell>
          <cell r="AE90">
            <v>1</v>
          </cell>
          <cell r="AF90">
            <v>1</v>
          </cell>
          <cell r="AG90">
            <v>0</v>
          </cell>
          <cell r="AH90">
            <v>0</v>
          </cell>
          <cell r="AI90">
            <v>1</v>
          </cell>
          <cell r="AJ90">
            <v>25</v>
          </cell>
        </row>
        <row r="91">
          <cell r="B91" t="str">
            <v>LS-5-3-02B</v>
          </cell>
          <cell r="C91" t="str">
            <v>LS-SIEMENS</v>
          </cell>
          <cell r="D91" t="str">
            <v>SUPPLY</v>
          </cell>
          <cell r="G91">
            <v>14</v>
          </cell>
          <cell r="H91">
            <v>1.0698333333333334</v>
          </cell>
          <cell r="I91">
            <v>2200</v>
          </cell>
          <cell r="J91">
            <v>2056.3950771148152</v>
          </cell>
          <cell r="K91">
            <v>650</v>
          </cell>
          <cell r="L91">
            <v>607.57127278392272</v>
          </cell>
          <cell r="M91">
            <v>650</v>
          </cell>
          <cell r="N91">
            <v>607.57127278392272</v>
          </cell>
          <cell r="O91">
            <v>650</v>
          </cell>
          <cell r="P91">
            <v>607.57127278392272</v>
          </cell>
          <cell r="Q91" t="str">
            <v>XX25</v>
          </cell>
          <cell r="R91" t="str">
            <v>LGS-XX25-R-14-FB-B-T</v>
          </cell>
          <cell r="S91" t="str">
            <v>DXR LS</v>
          </cell>
          <cell r="T91" t="str">
            <v>DXR2.E17C-103B</v>
          </cell>
          <cell r="AE91">
            <v>1</v>
          </cell>
          <cell r="AF91">
            <v>1</v>
          </cell>
          <cell r="AG91">
            <v>0</v>
          </cell>
          <cell r="AH91">
            <v>0</v>
          </cell>
          <cell r="AI91">
            <v>1</v>
          </cell>
          <cell r="AJ91">
            <v>25</v>
          </cell>
        </row>
        <row r="92">
          <cell r="B92" t="str">
            <v>LS-5-3-02C</v>
          </cell>
          <cell r="C92" t="str">
            <v>LS-SIEMENS</v>
          </cell>
          <cell r="D92" t="str">
            <v>SUPPLY</v>
          </cell>
          <cell r="G92">
            <v>14</v>
          </cell>
          <cell r="H92">
            <v>1.0698333333333334</v>
          </cell>
          <cell r="I92">
            <v>2200</v>
          </cell>
          <cell r="J92">
            <v>2056.3950771148152</v>
          </cell>
          <cell r="K92">
            <v>650</v>
          </cell>
          <cell r="L92">
            <v>607.57127278392272</v>
          </cell>
          <cell r="M92">
            <v>650</v>
          </cell>
          <cell r="N92">
            <v>607.57127278392272</v>
          </cell>
          <cell r="O92">
            <v>650</v>
          </cell>
          <cell r="P92">
            <v>607.57127278392272</v>
          </cell>
          <cell r="Q92" t="str">
            <v>XX25</v>
          </cell>
          <cell r="R92" t="str">
            <v>LGS-XX25-R-14-BB-B-T</v>
          </cell>
          <cell r="S92" t="str">
            <v>DXR LS</v>
          </cell>
          <cell r="T92" t="str">
            <v>DXR2.E17C-103B</v>
          </cell>
          <cell r="AE92">
            <v>1</v>
          </cell>
          <cell r="AF92">
            <v>1</v>
          </cell>
          <cell r="AG92">
            <v>0</v>
          </cell>
          <cell r="AH92">
            <v>0</v>
          </cell>
          <cell r="AI92">
            <v>1</v>
          </cell>
          <cell r="AJ92">
            <v>25</v>
          </cell>
        </row>
        <row r="93">
          <cell r="B93" t="str">
            <v>LS-5-3-02D</v>
          </cell>
          <cell r="C93" t="str">
            <v>LS-SIEMENS</v>
          </cell>
          <cell r="D93" t="str">
            <v>SUPPLY</v>
          </cell>
          <cell r="G93">
            <v>14</v>
          </cell>
          <cell r="H93">
            <v>1.0698333333333334</v>
          </cell>
          <cell r="I93">
            <v>2200</v>
          </cell>
          <cell r="J93">
            <v>2056.3950771148152</v>
          </cell>
          <cell r="K93">
            <v>650</v>
          </cell>
          <cell r="L93">
            <v>607.57127278392272</v>
          </cell>
          <cell r="M93">
            <v>650</v>
          </cell>
          <cell r="N93">
            <v>607.57127278392272</v>
          </cell>
          <cell r="O93">
            <v>650</v>
          </cell>
          <cell r="P93">
            <v>607.57127278392272</v>
          </cell>
          <cell r="Q93" t="str">
            <v>XX25</v>
          </cell>
          <cell r="R93" t="str">
            <v>LGS-XX25-R-14-FB-B-T</v>
          </cell>
          <cell r="S93" t="str">
            <v>DXR LS</v>
          </cell>
          <cell r="T93" t="str">
            <v>DXR2.E17C-103B</v>
          </cell>
          <cell r="AE93">
            <v>1</v>
          </cell>
          <cell r="AF93">
            <v>1</v>
          </cell>
          <cell r="AG93">
            <v>0</v>
          </cell>
          <cell r="AH93">
            <v>0</v>
          </cell>
          <cell r="AI93">
            <v>1</v>
          </cell>
          <cell r="AJ93">
            <v>25</v>
          </cell>
        </row>
        <row r="94">
          <cell r="B94" t="str">
            <v>LS-5-3-02E</v>
          </cell>
          <cell r="C94" t="str">
            <v>LS-SIEMENS</v>
          </cell>
          <cell r="D94" t="str">
            <v>SUPPLY</v>
          </cell>
          <cell r="G94">
            <v>14</v>
          </cell>
          <cell r="H94">
            <v>1.0698333333333334</v>
          </cell>
          <cell r="I94">
            <v>2200</v>
          </cell>
          <cell r="J94">
            <v>2056.3950771148152</v>
          </cell>
          <cell r="K94">
            <v>650</v>
          </cell>
          <cell r="L94">
            <v>607.57127278392272</v>
          </cell>
          <cell r="M94">
            <v>650</v>
          </cell>
          <cell r="N94">
            <v>607.57127278392272</v>
          </cell>
          <cell r="O94">
            <v>650</v>
          </cell>
          <cell r="P94">
            <v>607.57127278392272</v>
          </cell>
          <cell r="Q94" t="str">
            <v>XX25</v>
          </cell>
          <cell r="R94" t="str">
            <v>LGS-XX25-R-14-BB-B-T</v>
          </cell>
          <cell r="S94" t="str">
            <v>DXR LS</v>
          </cell>
          <cell r="T94" t="str">
            <v>DXR2.E17C-103B</v>
          </cell>
          <cell r="AE94">
            <v>1</v>
          </cell>
          <cell r="AF94">
            <v>1</v>
          </cell>
          <cell r="AG94">
            <v>0</v>
          </cell>
          <cell r="AH94">
            <v>0</v>
          </cell>
          <cell r="AI94">
            <v>1</v>
          </cell>
          <cell r="AJ94">
            <v>25</v>
          </cell>
        </row>
        <row r="95">
          <cell r="B95" t="str">
            <v>LE-6-3-02A</v>
          </cell>
          <cell r="C95" t="str">
            <v>LE-Siemens</v>
          </cell>
          <cell r="D95" t="str">
            <v>FH Exhaust</v>
          </cell>
          <cell r="G95">
            <v>12</v>
          </cell>
          <cell r="H95">
            <v>0.78600000000000003</v>
          </cell>
          <cell r="I95">
            <v>1050</v>
          </cell>
          <cell r="J95">
            <v>1335.8778625954199</v>
          </cell>
          <cell r="K95">
            <v>320</v>
          </cell>
          <cell r="L95">
            <v>407.12468193384223</v>
          </cell>
          <cell r="M95">
            <v>320</v>
          </cell>
          <cell r="N95">
            <v>407.12468193384223</v>
          </cell>
          <cell r="O95">
            <v>320</v>
          </cell>
          <cell r="P95">
            <v>407.12468193384223</v>
          </cell>
          <cell r="Q95" t="str">
            <v>XX25</v>
          </cell>
          <cell r="R95" t="str">
            <v>LGE-XX25-R-12-BA-S-T</v>
          </cell>
          <cell r="S95" t="str">
            <v>DXR LE</v>
          </cell>
          <cell r="T95" t="str">
            <v>DXR2.E17C-103B</v>
          </cell>
          <cell r="AE95">
            <v>1</v>
          </cell>
          <cell r="AF95">
            <v>1</v>
          </cell>
          <cell r="AG95">
            <v>0</v>
          </cell>
          <cell r="AH95">
            <v>0</v>
          </cell>
          <cell r="AI95">
            <v>1</v>
          </cell>
          <cell r="AJ95">
            <v>25</v>
          </cell>
        </row>
        <row r="96">
          <cell r="B96" t="str">
            <v>LE-6-3-02B</v>
          </cell>
          <cell r="C96" t="str">
            <v>LE-Siemens</v>
          </cell>
          <cell r="D96" t="str">
            <v>FH Exhaust</v>
          </cell>
          <cell r="G96">
            <v>12</v>
          </cell>
          <cell r="H96">
            <v>0.78600000000000003</v>
          </cell>
          <cell r="I96">
            <v>1050</v>
          </cell>
          <cell r="J96">
            <v>1335.8778625954199</v>
          </cell>
          <cell r="K96">
            <v>320</v>
          </cell>
          <cell r="L96">
            <v>407.12468193384223</v>
          </cell>
          <cell r="M96">
            <v>320</v>
          </cell>
          <cell r="N96">
            <v>407.12468193384223</v>
          </cell>
          <cell r="O96">
            <v>320</v>
          </cell>
          <cell r="P96">
            <v>407.12468193384223</v>
          </cell>
          <cell r="Q96" t="str">
            <v>XX25</v>
          </cell>
          <cell r="R96" t="str">
            <v>LGE-XX25-R-12-BA-S-T</v>
          </cell>
          <cell r="S96" t="str">
            <v>DXR LE</v>
          </cell>
          <cell r="T96" t="str">
            <v>DXR2.E17C-103B</v>
          </cell>
          <cell r="AE96">
            <v>1</v>
          </cell>
          <cell r="AF96">
            <v>1</v>
          </cell>
          <cell r="AG96">
            <v>0</v>
          </cell>
          <cell r="AH96">
            <v>0</v>
          </cell>
          <cell r="AI96">
            <v>1</v>
          </cell>
          <cell r="AJ96">
            <v>25</v>
          </cell>
        </row>
        <row r="97">
          <cell r="B97" t="str">
            <v>LE-6-3-02C</v>
          </cell>
          <cell r="C97" t="str">
            <v>LE-Siemens</v>
          </cell>
          <cell r="D97" t="str">
            <v>FH Exhaust</v>
          </cell>
          <cell r="G97">
            <v>12</v>
          </cell>
          <cell r="H97">
            <v>0.78600000000000003</v>
          </cell>
          <cell r="I97">
            <v>1050</v>
          </cell>
          <cell r="J97">
            <v>1335.8778625954199</v>
          </cell>
          <cell r="K97">
            <v>320</v>
          </cell>
          <cell r="L97">
            <v>407.12468193384223</v>
          </cell>
          <cell r="M97">
            <v>320</v>
          </cell>
          <cell r="N97">
            <v>407.12468193384223</v>
          </cell>
          <cell r="O97">
            <v>320</v>
          </cell>
          <cell r="P97">
            <v>407.12468193384223</v>
          </cell>
          <cell r="Q97" t="str">
            <v>XX25</v>
          </cell>
          <cell r="R97" t="str">
            <v>LGE-XX25-R-12-BA-S-T</v>
          </cell>
          <cell r="S97" t="str">
            <v>DXR LE</v>
          </cell>
          <cell r="T97" t="str">
            <v>DXR2.E17C-103B</v>
          </cell>
          <cell r="AE97">
            <v>1</v>
          </cell>
          <cell r="AF97">
            <v>1</v>
          </cell>
          <cell r="AG97">
            <v>0</v>
          </cell>
          <cell r="AH97">
            <v>0</v>
          </cell>
          <cell r="AI97">
            <v>1</v>
          </cell>
          <cell r="AJ97">
            <v>25</v>
          </cell>
        </row>
        <row r="98">
          <cell r="B98" t="str">
            <v>LE-6-3-02D</v>
          </cell>
          <cell r="C98" t="str">
            <v>LE-Siemens</v>
          </cell>
          <cell r="D98" t="str">
            <v>FH Exhaust</v>
          </cell>
          <cell r="G98">
            <v>12</v>
          </cell>
          <cell r="H98">
            <v>0.78600000000000003</v>
          </cell>
          <cell r="I98">
            <v>1050</v>
          </cell>
          <cell r="J98">
            <v>1335.8778625954199</v>
          </cell>
          <cell r="K98">
            <v>320</v>
          </cell>
          <cell r="L98">
            <v>407.12468193384223</v>
          </cell>
          <cell r="M98">
            <v>320</v>
          </cell>
          <cell r="N98">
            <v>407.12468193384223</v>
          </cell>
          <cell r="O98">
            <v>320</v>
          </cell>
          <cell r="P98">
            <v>407.12468193384223</v>
          </cell>
          <cell r="Q98" t="str">
            <v>XX25</v>
          </cell>
          <cell r="R98" t="str">
            <v>LGE-XX25-R-12-BA-S-T</v>
          </cell>
          <cell r="S98" t="str">
            <v>DXR LE</v>
          </cell>
          <cell r="T98" t="str">
            <v>DXR2.E17C-103B</v>
          </cell>
          <cell r="AE98">
            <v>1</v>
          </cell>
          <cell r="AF98">
            <v>1</v>
          </cell>
          <cell r="AG98">
            <v>0</v>
          </cell>
          <cell r="AH98">
            <v>0</v>
          </cell>
          <cell r="AI98">
            <v>1</v>
          </cell>
          <cell r="AJ98">
            <v>25</v>
          </cell>
        </row>
        <row r="99">
          <cell r="B99" t="str">
            <v>LE-6-3-02E</v>
          </cell>
          <cell r="C99" t="str">
            <v>LE-Siemens</v>
          </cell>
          <cell r="D99" t="str">
            <v>FH Exhaust</v>
          </cell>
          <cell r="G99">
            <v>12</v>
          </cell>
          <cell r="H99">
            <v>0.78600000000000003</v>
          </cell>
          <cell r="I99">
            <v>1050</v>
          </cell>
          <cell r="J99">
            <v>1335.8778625954199</v>
          </cell>
          <cell r="K99">
            <v>320</v>
          </cell>
          <cell r="L99">
            <v>407.12468193384223</v>
          </cell>
          <cell r="M99">
            <v>320</v>
          </cell>
          <cell r="N99">
            <v>407.12468193384223</v>
          </cell>
          <cell r="O99">
            <v>320</v>
          </cell>
          <cell r="P99">
            <v>407.12468193384223</v>
          </cell>
          <cell r="Q99" t="str">
            <v>XX25</v>
          </cell>
          <cell r="R99" t="str">
            <v>LGE-XX25-R-12-BA-S-T</v>
          </cell>
          <cell r="S99" t="str">
            <v>DXR LE</v>
          </cell>
          <cell r="T99" t="str">
            <v>DXR2.E17C-103B</v>
          </cell>
          <cell r="AE99">
            <v>1</v>
          </cell>
          <cell r="AF99">
            <v>1</v>
          </cell>
          <cell r="AG99">
            <v>0</v>
          </cell>
          <cell r="AH99">
            <v>0</v>
          </cell>
          <cell r="AI99">
            <v>1</v>
          </cell>
          <cell r="AJ99">
            <v>25</v>
          </cell>
        </row>
        <row r="100">
          <cell r="B100" t="str">
            <v>LE-6-3-02F</v>
          </cell>
          <cell r="C100" t="str">
            <v>LE-Siemens</v>
          </cell>
          <cell r="D100" t="str">
            <v>FH Exhaust</v>
          </cell>
          <cell r="G100">
            <v>10</v>
          </cell>
          <cell r="H100">
            <v>0.54583333333333339</v>
          </cell>
          <cell r="I100">
            <v>660</v>
          </cell>
          <cell r="J100">
            <v>1209.1603053435113</v>
          </cell>
          <cell r="K100">
            <v>195</v>
          </cell>
          <cell r="L100">
            <v>357.25190839694653</v>
          </cell>
          <cell r="M100">
            <v>195</v>
          </cell>
          <cell r="N100">
            <v>357.25190839694653</v>
          </cell>
          <cell r="O100">
            <v>195</v>
          </cell>
          <cell r="P100">
            <v>357.25190839694653</v>
          </cell>
          <cell r="Q100" t="str">
            <v>XX25</v>
          </cell>
          <cell r="R100" t="str">
            <v>LGE-XX25-R-10-BA-S-T</v>
          </cell>
          <cell r="S100" t="str">
            <v>DXR LE</v>
          </cell>
          <cell r="T100" t="str">
            <v>DXR2.E17C-103B</v>
          </cell>
          <cell r="AE100">
            <v>1</v>
          </cell>
          <cell r="AF100">
            <v>1</v>
          </cell>
          <cell r="AG100">
            <v>0</v>
          </cell>
          <cell r="AH100">
            <v>0</v>
          </cell>
          <cell r="AI100">
            <v>1</v>
          </cell>
          <cell r="AJ100">
            <v>25</v>
          </cell>
        </row>
        <row r="101">
          <cell r="B101" t="str">
            <v>LE-6-3-02G</v>
          </cell>
          <cell r="C101" t="str">
            <v>LE-Siemens</v>
          </cell>
          <cell r="D101" t="str">
            <v>FH Exhaust</v>
          </cell>
          <cell r="G101">
            <v>12</v>
          </cell>
          <cell r="H101">
            <v>0.78600000000000003</v>
          </cell>
          <cell r="I101">
            <v>1050</v>
          </cell>
          <cell r="J101">
            <v>1335.8778625954199</v>
          </cell>
          <cell r="K101">
            <v>320</v>
          </cell>
          <cell r="L101">
            <v>407.12468193384223</v>
          </cell>
          <cell r="M101">
            <v>320</v>
          </cell>
          <cell r="N101">
            <v>407.12468193384223</v>
          </cell>
          <cell r="O101">
            <v>320</v>
          </cell>
          <cell r="P101">
            <v>407.12468193384223</v>
          </cell>
          <cell r="Q101" t="str">
            <v>XX25</v>
          </cell>
          <cell r="R101" t="str">
            <v>LGE-XX25-R-12-BA-S-T</v>
          </cell>
          <cell r="S101" t="str">
            <v>DXR LE</v>
          </cell>
          <cell r="T101" t="str">
            <v>DXR2.E17C-103B</v>
          </cell>
          <cell r="AE101">
            <v>1</v>
          </cell>
          <cell r="AF101">
            <v>1</v>
          </cell>
          <cell r="AG101">
            <v>0</v>
          </cell>
          <cell r="AH101">
            <v>0</v>
          </cell>
          <cell r="AI101">
            <v>1</v>
          </cell>
          <cell r="AJ101">
            <v>25</v>
          </cell>
        </row>
        <row r="102">
          <cell r="B102" t="str">
            <v>LE-6-3-02H</v>
          </cell>
          <cell r="C102" t="str">
            <v>LE-Siemens</v>
          </cell>
          <cell r="D102" t="str">
            <v>FH Exhaust</v>
          </cell>
          <cell r="G102">
            <v>12</v>
          </cell>
          <cell r="H102">
            <v>0.78600000000000003</v>
          </cell>
          <cell r="I102">
            <v>1050</v>
          </cell>
          <cell r="J102">
            <v>1335.8778625954199</v>
          </cell>
          <cell r="K102">
            <v>320</v>
          </cell>
          <cell r="L102">
            <v>407.12468193384223</v>
          </cell>
          <cell r="M102">
            <v>320</v>
          </cell>
          <cell r="N102">
            <v>407.12468193384223</v>
          </cell>
          <cell r="O102">
            <v>320</v>
          </cell>
          <cell r="P102">
            <v>407.12468193384223</v>
          </cell>
          <cell r="Q102" t="str">
            <v>XX25</v>
          </cell>
          <cell r="R102" t="str">
            <v>LGE-XX25-R-12-BA-S-T</v>
          </cell>
          <cell r="S102" t="str">
            <v>DXR LE</v>
          </cell>
          <cell r="T102" t="str">
            <v>DXR2.E17C-103B</v>
          </cell>
          <cell r="AE102">
            <v>1</v>
          </cell>
          <cell r="AF102">
            <v>1</v>
          </cell>
          <cell r="AG102">
            <v>0</v>
          </cell>
          <cell r="AH102">
            <v>0</v>
          </cell>
          <cell r="AI102">
            <v>1</v>
          </cell>
          <cell r="AJ102">
            <v>25</v>
          </cell>
        </row>
        <row r="103">
          <cell r="B103" t="str">
            <v>LE-6-3-02I</v>
          </cell>
          <cell r="C103" t="str">
            <v>LE-Siemens</v>
          </cell>
          <cell r="D103" t="str">
            <v>FH Exhaust</v>
          </cell>
          <cell r="G103">
            <v>12</v>
          </cell>
          <cell r="H103">
            <v>0.78600000000000003</v>
          </cell>
          <cell r="I103">
            <v>1050</v>
          </cell>
          <cell r="J103">
            <v>1335.8778625954199</v>
          </cell>
          <cell r="K103">
            <v>320</v>
          </cell>
          <cell r="L103">
            <v>407.12468193384223</v>
          </cell>
          <cell r="M103">
            <v>320</v>
          </cell>
          <cell r="N103">
            <v>407.12468193384223</v>
          </cell>
          <cell r="O103">
            <v>320</v>
          </cell>
          <cell r="P103">
            <v>407.12468193384223</v>
          </cell>
          <cell r="Q103" t="str">
            <v>XX25</v>
          </cell>
          <cell r="R103" t="str">
            <v>LGE-XX25-R-12-BA-S-T</v>
          </cell>
          <cell r="S103" t="str">
            <v>DXR LE</v>
          </cell>
          <cell r="T103" t="str">
            <v>DXR2.E17C-103B</v>
          </cell>
          <cell r="AE103">
            <v>1</v>
          </cell>
          <cell r="AF103">
            <v>1</v>
          </cell>
          <cell r="AG103">
            <v>0</v>
          </cell>
          <cell r="AH103">
            <v>0</v>
          </cell>
          <cell r="AI103">
            <v>1</v>
          </cell>
          <cell r="AJ103">
            <v>25</v>
          </cell>
        </row>
        <row r="104">
          <cell r="B104" t="str">
            <v>LE-6-3-02J</v>
          </cell>
          <cell r="C104" t="str">
            <v>LE-Siemens</v>
          </cell>
          <cell r="D104" t="str">
            <v>FH Exhaust</v>
          </cell>
          <cell r="G104">
            <v>12</v>
          </cell>
          <cell r="H104">
            <v>0.78600000000000003</v>
          </cell>
          <cell r="I104">
            <v>1050</v>
          </cell>
          <cell r="J104">
            <v>1335.8778625954199</v>
          </cell>
          <cell r="K104">
            <v>320</v>
          </cell>
          <cell r="L104">
            <v>407.12468193384223</v>
          </cell>
          <cell r="M104">
            <v>320</v>
          </cell>
          <cell r="N104">
            <v>407.12468193384223</v>
          </cell>
          <cell r="O104">
            <v>320</v>
          </cell>
          <cell r="P104">
            <v>407.12468193384223</v>
          </cell>
          <cell r="Q104" t="str">
            <v>XX25</v>
          </cell>
          <cell r="R104" t="str">
            <v>LGE-XX25-R-12-BA-S-T</v>
          </cell>
          <cell r="S104" t="str">
            <v>DXR LE</v>
          </cell>
          <cell r="T104" t="str">
            <v>DXR2.E17C-103B</v>
          </cell>
          <cell r="AE104">
            <v>1</v>
          </cell>
          <cell r="AF104">
            <v>1</v>
          </cell>
          <cell r="AG104">
            <v>0</v>
          </cell>
          <cell r="AH104">
            <v>0</v>
          </cell>
          <cell r="AI104">
            <v>1</v>
          </cell>
          <cell r="AJ104">
            <v>25</v>
          </cell>
        </row>
        <row r="105">
          <cell r="B105" t="str">
            <v>LE-6-3-02K</v>
          </cell>
          <cell r="C105" t="str">
            <v>LE-Siemens</v>
          </cell>
          <cell r="D105" t="str">
            <v>FH Exhaust</v>
          </cell>
          <cell r="G105">
            <v>12</v>
          </cell>
          <cell r="H105">
            <v>0.78600000000000003</v>
          </cell>
          <cell r="I105">
            <v>1050</v>
          </cell>
          <cell r="J105">
            <v>1335.8778625954199</v>
          </cell>
          <cell r="K105">
            <v>320</v>
          </cell>
          <cell r="L105">
            <v>407.12468193384223</v>
          </cell>
          <cell r="M105">
            <v>320</v>
          </cell>
          <cell r="N105">
            <v>407.12468193384223</v>
          </cell>
          <cell r="O105">
            <v>320</v>
          </cell>
          <cell r="P105">
            <v>407.12468193384223</v>
          </cell>
          <cell r="Q105" t="str">
            <v>XX25</v>
          </cell>
          <cell r="R105" t="str">
            <v>LGE-XX25-R-12-BA-S-T</v>
          </cell>
          <cell r="S105" t="str">
            <v>DXR LE</v>
          </cell>
          <cell r="T105" t="str">
            <v>DXR2.E17C-103B</v>
          </cell>
          <cell r="AE105">
            <v>1</v>
          </cell>
          <cell r="AF105">
            <v>1</v>
          </cell>
          <cell r="AG105">
            <v>0</v>
          </cell>
          <cell r="AH105">
            <v>0</v>
          </cell>
          <cell r="AI105">
            <v>1</v>
          </cell>
          <cell r="AJ105">
            <v>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13"/>
  <sheetViews>
    <sheetView showGridLines="0" tabSelected="1" topLeftCell="A17" workbookViewId="0">
      <selection activeCell="AE36" sqref="AE36"/>
    </sheetView>
  </sheetViews>
  <sheetFormatPr defaultColWidth="5.7109375" defaultRowHeight="12.75" x14ac:dyDescent="0.2"/>
  <cols>
    <col min="1" max="2" width="5.7109375" style="2" customWidth="1"/>
    <col min="3" max="3" width="5.140625" style="2" customWidth="1"/>
    <col min="4" max="18" width="2.7109375" style="2" customWidth="1"/>
    <col min="19" max="22" width="5.7109375" style="2" customWidth="1"/>
    <col min="23" max="23" width="10.42578125" style="2" customWidth="1"/>
    <col min="24" max="24" width="8.7109375" style="2" customWidth="1"/>
    <col min="25" max="25" width="9.28515625" style="2" bestFit="1" customWidth="1"/>
    <col min="26" max="26" width="8.7109375" style="2" bestFit="1" customWidth="1"/>
    <col min="27" max="28" width="5.7109375" style="2" customWidth="1"/>
    <col min="29" max="29" width="7.7109375" style="2" customWidth="1"/>
    <col min="30" max="30" width="17.28515625" style="2" bestFit="1" customWidth="1"/>
    <col min="31" max="31" width="20" style="2" bestFit="1" customWidth="1"/>
    <col min="32" max="32" width="15.28515625" style="2" bestFit="1" customWidth="1"/>
    <col min="33" max="33" width="6.5703125" style="2" bestFit="1" customWidth="1"/>
    <col min="34" max="34" width="13.5703125" style="2" bestFit="1" customWidth="1"/>
    <col min="35" max="35" width="9" style="2" bestFit="1" customWidth="1"/>
    <col min="36" max="36" width="7.5703125" style="2" bestFit="1" customWidth="1"/>
    <col min="37" max="37" width="9.140625" style="2" bestFit="1" customWidth="1"/>
    <col min="38" max="16384" width="5.7109375" style="2"/>
  </cols>
  <sheetData>
    <row r="1" spans="1:34" ht="12" customHeight="1" x14ac:dyDescent="0.2">
      <c r="AA1" s="3" t="s">
        <v>24</v>
      </c>
    </row>
    <row r="2" spans="1:34" ht="11.1" customHeight="1" x14ac:dyDescent="0.2">
      <c r="AA2" s="3" t="s">
        <v>33</v>
      </c>
    </row>
    <row r="3" spans="1:34" ht="9.75" customHeight="1" x14ac:dyDescent="0.2">
      <c r="AA3" s="3" t="s">
        <v>28</v>
      </c>
    </row>
    <row r="4" spans="1:34" ht="11.1" customHeight="1" x14ac:dyDescent="0.2">
      <c r="AA4" s="3" t="s">
        <v>32</v>
      </c>
    </row>
    <row r="5" spans="1:34" ht="14.1" customHeight="1" x14ac:dyDescent="0.25">
      <c r="A5" s="31"/>
      <c r="O5" s="30" t="s">
        <v>35</v>
      </c>
      <c r="S5" s="124">
        <v>43266</v>
      </c>
      <c r="T5" s="125"/>
      <c r="V5" s="30" t="s">
        <v>36</v>
      </c>
      <c r="X5" s="126"/>
      <c r="Y5" s="126"/>
    </row>
    <row r="6" spans="1:34" ht="21" customHeight="1" x14ac:dyDescent="0.25">
      <c r="A6" s="1" t="s">
        <v>25</v>
      </c>
      <c r="AB6" s="45" t="s">
        <v>37</v>
      </c>
      <c r="AC6" s="46"/>
    </row>
    <row r="7" spans="1:34" ht="3.75" customHeight="1" x14ac:dyDescent="0.2">
      <c r="A7" s="5"/>
      <c r="T7" s="4"/>
    </row>
    <row r="8" spans="1:34" x14ac:dyDescent="0.2">
      <c r="B8" s="5" t="s">
        <v>0</v>
      </c>
      <c r="C8" s="5"/>
      <c r="E8" s="116" t="s">
        <v>1</v>
      </c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T8" s="5" t="s">
        <v>2</v>
      </c>
      <c r="V8" s="88"/>
      <c r="W8" s="88"/>
      <c r="X8" s="88"/>
      <c r="Y8" s="88"/>
      <c r="Z8" s="88"/>
      <c r="AA8" s="88"/>
      <c r="AB8" s="88"/>
      <c r="AC8" s="88"/>
    </row>
    <row r="9" spans="1:34" ht="15.75" customHeight="1" x14ac:dyDescent="0.2">
      <c r="E9" s="117" t="s">
        <v>3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V9" s="84"/>
      <c r="W9" s="84"/>
      <c r="X9" s="84"/>
      <c r="Y9" s="84"/>
      <c r="Z9" s="84"/>
      <c r="AA9" s="84"/>
      <c r="AB9" s="84"/>
      <c r="AC9" s="84"/>
    </row>
    <row r="10" spans="1:34" ht="15.75" customHeight="1" x14ac:dyDescent="0.2">
      <c r="E10" s="118" t="s">
        <v>4</v>
      </c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V10" s="84"/>
      <c r="W10" s="84"/>
      <c r="X10" s="84"/>
      <c r="Y10" s="84"/>
      <c r="Z10" s="84"/>
      <c r="AA10" s="84"/>
      <c r="AB10" s="84"/>
      <c r="AC10" s="84"/>
      <c r="AF10" s="2" t="s">
        <v>131</v>
      </c>
      <c r="AG10" s="2">
        <v>4</v>
      </c>
      <c r="AH10" s="2" t="s">
        <v>132</v>
      </c>
    </row>
    <row r="11" spans="1:34" ht="15.75" customHeight="1" x14ac:dyDescent="0.2">
      <c r="A11" s="111" t="s">
        <v>38</v>
      </c>
      <c r="B11" s="63"/>
      <c r="C11" s="63"/>
      <c r="D11" s="64" t="s">
        <v>34</v>
      </c>
      <c r="E11" s="114" t="s">
        <v>47</v>
      </c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V11" s="84"/>
      <c r="W11" s="84"/>
      <c r="X11" s="84"/>
      <c r="Y11" s="84"/>
      <c r="Z11" s="84"/>
      <c r="AA11" s="84"/>
      <c r="AB11" s="84"/>
      <c r="AC11" s="84"/>
      <c r="AG11" s="2">
        <v>25</v>
      </c>
      <c r="AH11" s="2" t="s">
        <v>125</v>
      </c>
    </row>
    <row r="12" spans="1:34" ht="15.75" customHeight="1" x14ac:dyDescent="0.2">
      <c r="A12" s="111"/>
      <c r="B12" s="63"/>
      <c r="C12" s="63"/>
      <c r="D12" s="64" t="s">
        <v>39</v>
      </c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55"/>
      <c r="R12" s="55"/>
      <c r="S12" s="55"/>
      <c r="T12" s="55"/>
      <c r="V12" s="84"/>
      <c r="W12" s="84"/>
      <c r="X12" s="84"/>
      <c r="Y12" s="84"/>
      <c r="Z12" s="84"/>
      <c r="AA12" s="84"/>
      <c r="AB12" s="84"/>
      <c r="AC12" s="84"/>
      <c r="AG12" s="2">
        <v>28</v>
      </c>
      <c r="AH12" s="2" t="s">
        <v>126</v>
      </c>
    </row>
    <row r="13" spans="1:34" ht="15.75" customHeight="1" x14ac:dyDescent="0.2">
      <c r="A13" s="111"/>
      <c r="B13" s="63"/>
      <c r="C13" s="65"/>
      <c r="D13" s="66"/>
      <c r="E13" s="70"/>
      <c r="F13" s="70"/>
      <c r="G13" s="70"/>
      <c r="H13" s="70"/>
      <c r="I13" s="70"/>
      <c r="J13" s="71" t="s">
        <v>44</v>
      </c>
      <c r="K13" s="112"/>
      <c r="L13" s="112"/>
      <c r="M13" s="112"/>
      <c r="N13" s="112"/>
      <c r="O13" s="112"/>
      <c r="P13" s="112"/>
      <c r="Q13" s="55"/>
      <c r="R13" s="55"/>
      <c r="S13" s="55"/>
      <c r="T13" s="72" t="s">
        <v>5</v>
      </c>
      <c r="V13" s="62"/>
      <c r="W13" s="62"/>
      <c r="X13" s="89"/>
      <c r="Y13" s="90" t="s">
        <v>46</v>
      </c>
      <c r="Z13" s="127"/>
      <c r="AA13" s="127"/>
      <c r="AB13" s="127"/>
      <c r="AC13" s="127"/>
      <c r="AG13" s="2">
        <v>1</v>
      </c>
      <c r="AH13" s="2" t="s">
        <v>127</v>
      </c>
    </row>
    <row r="14" spans="1:34" ht="15.75" customHeight="1" x14ac:dyDescent="0.2">
      <c r="A14" s="111"/>
      <c r="B14" s="63"/>
      <c r="C14" s="67"/>
      <c r="D14" s="64"/>
      <c r="E14" s="68"/>
      <c r="F14" s="68"/>
      <c r="G14" s="68"/>
      <c r="H14" s="68"/>
      <c r="I14" s="69"/>
      <c r="J14" s="64" t="s">
        <v>43</v>
      </c>
      <c r="K14" s="113"/>
      <c r="L14" s="113"/>
      <c r="M14" s="113"/>
      <c r="N14" s="113"/>
      <c r="O14" s="113"/>
      <c r="P14" s="113"/>
      <c r="T14" s="30"/>
      <c r="AG14" s="2">
        <v>12</v>
      </c>
      <c r="AH14" s="104" t="s">
        <v>129</v>
      </c>
    </row>
    <row r="15" spans="1:34" x14ac:dyDescent="0.2">
      <c r="B15" s="5"/>
      <c r="C15" s="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T15" s="5" t="s">
        <v>40</v>
      </c>
      <c r="U15" s="45"/>
      <c r="V15" s="119" t="s">
        <v>50</v>
      </c>
      <c r="W15" s="120"/>
      <c r="X15" s="120"/>
      <c r="Y15" s="120"/>
      <c r="Z15" s="120"/>
      <c r="AA15" s="120"/>
      <c r="AB15" s="120"/>
      <c r="AC15" s="120"/>
    </row>
    <row r="16" spans="1:34" ht="17.25" customHeight="1" x14ac:dyDescent="0.2">
      <c r="B16" s="30"/>
      <c r="C16" s="30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T16" s="30" t="s">
        <v>41</v>
      </c>
      <c r="U16" s="45"/>
      <c r="V16" s="121" t="s">
        <v>51</v>
      </c>
      <c r="W16" s="122"/>
      <c r="X16" s="122"/>
      <c r="Y16" s="74"/>
      <c r="Z16" s="45" t="s">
        <v>45</v>
      </c>
      <c r="AA16" s="122"/>
      <c r="AB16" s="122"/>
      <c r="AC16" s="122"/>
    </row>
    <row r="17" spans="1:37" ht="14.25" customHeight="1" x14ac:dyDescent="0.2">
      <c r="B17" s="30"/>
      <c r="C17" s="30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T17" s="30"/>
      <c r="U17" s="45"/>
      <c r="V17" s="123"/>
      <c r="W17" s="123"/>
      <c r="X17" s="123"/>
      <c r="Y17" s="73"/>
      <c r="Z17" s="73"/>
      <c r="AA17" s="73"/>
    </row>
    <row r="19" spans="1:37" s="16" customFormat="1" ht="14.1" customHeight="1" x14ac:dyDescent="0.2">
      <c r="A19" s="7"/>
      <c r="B19" s="8"/>
      <c r="C19" s="108" t="s">
        <v>26</v>
      </c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1"/>
      <c r="S19" s="8"/>
      <c r="T19" s="8"/>
      <c r="U19" s="12" t="s">
        <v>6</v>
      </c>
      <c r="V19" s="13"/>
      <c r="W19" s="14" t="s">
        <v>7</v>
      </c>
      <c r="X19" s="15"/>
      <c r="Y19" s="128" t="s">
        <v>15</v>
      </c>
      <c r="Z19" s="129"/>
      <c r="AA19" s="129"/>
      <c r="AB19" s="129"/>
      <c r="AC19" s="130"/>
    </row>
    <row r="20" spans="1:37" s="3" customFormat="1" ht="14.1" customHeight="1" x14ac:dyDescent="0.2">
      <c r="A20" s="17" t="s">
        <v>9</v>
      </c>
      <c r="B20" s="18" t="s">
        <v>10</v>
      </c>
      <c r="C20" s="109"/>
      <c r="D20" s="19" t="s">
        <v>11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1"/>
      <c r="S20" s="18" t="s">
        <v>12</v>
      </c>
      <c r="T20" s="18" t="s">
        <v>13</v>
      </c>
      <c r="U20" s="18" t="s">
        <v>12</v>
      </c>
      <c r="V20" s="18" t="s">
        <v>13</v>
      </c>
      <c r="W20" s="19" t="s">
        <v>14</v>
      </c>
      <c r="X20" s="22"/>
      <c r="Y20" s="36"/>
      <c r="Z20" s="19"/>
      <c r="AA20" s="37"/>
      <c r="AC20" s="22" t="s">
        <v>30</v>
      </c>
    </row>
    <row r="21" spans="1:37" s="3" customFormat="1" ht="14.1" customHeight="1" x14ac:dyDescent="0.2">
      <c r="A21" s="23"/>
      <c r="B21" s="78">
        <f>SUM(B22:B94)</f>
        <v>2</v>
      </c>
      <c r="C21" s="110"/>
      <c r="D21" s="25">
        <v>1</v>
      </c>
      <c r="E21" s="25">
        <v>2</v>
      </c>
      <c r="F21" s="26">
        <v>3</v>
      </c>
      <c r="G21" s="98">
        <v>4</v>
      </c>
      <c r="H21" s="99">
        <v>5</v>
      </c>
      <c r="I21" s="99">
        <v>6</v>
      </c>
      <c r="J21" s="100">
        <v>7</v>
      </c>
      <c r="K21" s="34">
        <v>8</v>
      </c>
      <c r="L21" s="33">
        <v>9</v>
      </c>
      <c r="M21" s="26">
        <v>10</v>
      </c>
      <c r="N21" s="34">
        <v>11</v>
      </c>
      <c r="O21" s="34">
        <v>12</v>
      </c>
      <c r="P21" s="34">
        <v>13</v>
      </c>
      <c r="Q21" s="34">
        <v>14</v>
      </c>
      <c r="R21" s="26">
        <v>15</v>
      </c>
      <c r="S21" s="26" t="s">
        <v>16</v>
      </c>
      <c r="T21" s="26" t="s">
        <v>16</v>
      </c>
      <c r="U21" s="26" t="s">
        <v>16</v>
      </c>
      <c r="V21" s="26" t="s">
        <v>16</v>
      </c>
      <c r="W21" s="27" t="s">
        <v>17</v>
      </c>
      <c r="X21" s="28"/>
      <c r="Y21" s="33"/>
      <c r="Z21" s="25"/>
      <c r="AA21" s="40" t="s">
        <v>29</v>
      </c>
      <c r="AB21" s="24"/>
      <c r="AC21" s="38" t="s">
        <v>31</v>
      </c>
    </row>
    <row r="22" spans="1:37" ht="15.95" customHeight="1" x14ac:dyDescent="0.2">
      <c r="A22" s="44">
        <v>1</v>
      </c>
      <c r="B22" s="48">
        <v>1</v>
      </c>
      <c r="C22" s="47" t="s">
        <v>52</v>
      </c>
      <c r="D22" s="49" t="s">
        <v>108</v>
      </c>
      <c r="E22" s="50" t="s">
        <v>109</v>
      </c>
      <c r="F22" s="48" t="s">
        <v>110</v>
      </c>
      <c r="G22" s="101"/>
      <c r="H22" s="102"/>
      <c r="I22" s="102"/>
      <c r="J22" s="103"/>
      <c r="K22" s="51" t="s">
        <v>116</v>
      </c>
      <c r="L22" s="52" t="s">
        <v>112</v>
      </c>
      <c r="M22" s="48" t="s">
        <v>117</v>
      </c>
      <c r="N22" s="51" t="s">
        <v>119</v>
      </c>
      <c r="O22" s="51" t="s">
        <v>119</v>
      </c>
      <c r="P22" s="51" t="s">
        <v>119</v>
      </c>
      <c r="Q22" s="53" t="s">
        <v>120</v>
      </c>
      <c r="R22" s="54"/>
      <c r="S22" s="96">
        <v>2200</v>
      </c>
      <c r="T22" s="96">
        <v>2000</v>
      </c>
      <c r="U22" s="96">
        <v>2200</v>
      </c>
      <c r="V22" s="96">
        <v>2000</v>
      </c>
      <c r="W22" s="92" t="s">
        <v>55</v>
      </c>
      <c r="X22" s="93"/>
      <c r="Y22" s="35" t="str">
        <f>CONCATENATE(D22,E22,F22,G22,H22,I22,J22,K22,L22,M22,N22,O22,P22,Q22)</f>
        <v>LGSR14BBBT</v>
      </c>
      <c r="Z22" s="35"/>
      <c r="AA22" s="106"/>
      <c r="AB22" s="107"/>
      <c r="AC22" s="42">
        <v>1311.4973339999999</v>
      </c>
      <c r="AD22" s="2" t="s">
        <v>125</v>
      </c>
      <c r="AE22" s="104"/>
      <c r="AF22" s="104" t="s">
        <v>136</v>
      </c>
      <c r="AG22" s="104"/>
      <c r="AH22" s="104" t="s">
        <v>130</v>
      </c>
      <c r="AI22" s="105">
        <f>VLOOKUP(W22,[1]Sheet1!$B:$AJ, 35, FALSE)</f>
        <v>25</v>
      </c>
      <c r="AJ22" s="104"/>
      <c r="AK22" s="104"/>
    </row>
    <row r="23" spans="1:37" ht="15.95" customHeight="1" x14ac:dyDescent="0.2">
      <c r="A23" s="44">
        <v>2</v>
      </c>
      <c r="B23" s="48">
        <v>1</v>
      </c>
      <c r="C23" s="47" t="s">
        <v>52</v>
      </c>
      <c r="D23" s="49" t="s">
        <v>108</v>
      </c>
      <c r="E23" s="50" t="s">
        <v>109</v>
      </c>
      <c r="F23" s="48" t="s">
        <v>110</v>
      </c>
      <c r="G23" s="101"/>
      <c r="H23" s="102"/>
      <c r="I23" s="102"/>
      <c r="J23" s="103"/>
      <c r="K23" s="51" t="s">
        <v>116</v>
      </c>
      <c r="L23" s="52" t="s">
        <v>112</v>
      </c>
      <c r="M23" s="48" t="s">
        <v>113</v>
      </c>
      <c r="N23" s="51" t="s">
        <v>122</v>
      </c>
      <c r="O23" s="51" t="s">
        <v>119</v>
      </c>
      <c r="P23" s="51" t="s">
        <v>119</v>
      </c>
      <c r="Q23" s="53" t="s">
        <v>120</v>
      </c>
      <c r="R23" s="54"/>
      <c r="S23" s="96">
        <v>1035</v>
      </c>
      <c r="T23" s="96">
        <v>765</v>
      </c>
      <c r="U23" s="96">
        <v>1035</v>
      </c>
      <c r="V23" s="96">
        <v>765</v>
      </c>
      <c r="W23" s="92" t="s">
        <v>56</v>
      </c>
      <c r="X23" s="93"/>
      <c r="Y23" s="35" t="str">
        <f t="shared" ref="Y23:Y76" si="0">CONCATENATE(D23,E23,F23,G23,H23,I23,J23,K23,L23,M23,N23,O23,P23,Q23)</f>
        <v>LGSR10FBBT</v>
      </c>
      <c r="Z23" s="35"/>
      <c r="AA23" s="41"/>
      <c r="AB23" s="39"/>
      <c r="AC23" s="43">
        <v>1165.9301684</v>
      </c>
      <c r="AD23" s="2" t="s">
        <v>125</v>
      </c>
      <c r="AE23" s="104"/>
      <c r="AF23" s="104" t="s">
        <v>136</v>
      </c>
      <c r="AG23" s="104"/>
      <c r="AH23" s="104"/>
      <c r="AI23" s="105">
        <f>VLOOKUP(W23,[1]Sheet1!$B:$AJ, 35, FALSE)</f>
        <v>25</v>
      </c>
      <c r="AJ23" s="104"/>
      <c r="AK23" s="104"/>
    </row>
    <row r="24" spans="1:37" ht="15.95" customHeight="1" x14ac:dyDescent="0.2">
      <c r="A24" s="44">
        <v>3</v>
      </c>
      <c r="B24" s="48"/>
      <c r="C24" s="47" t="s">
        <v>52</v>
      </c>
      <c r="D24" s="49" t="s">
        <v>108</v>
      </c>
      <c r="E24" s="50" t="s">
        <v>109</v>
      </c>
      <c r="F24" s="48" t="s">
        <v>110</v>
      </c>
      <c r="G24" s="101" t="s">
        <v>123</v>
      </c>
      <c r="H24" s="102" t="s">
        <v>124</v>
      </c>
      <c r="I24" s="102" t="s">
        <v>112</v>
      </c>
      <c r="J24" s="103" t="s">
        <v>112</v>
      </c>
      <c r="K24" s="51" t="s">
        <v>116</v>
      </c>
      <c r="L24" s="52" t="s">
        <v>112</v>
      </c>
      <c r="M24" s="48" t="s">
        <v>113</v>
      </c>
      <c r="N24" s="51" t="s">
        <v>119</v>
      </c>
      <c r="O24" s="51" t="s">
        <v>119</v>
      </c>
      <c r="P24" s="51" t="s">
        <v>119</v>
      </c>
      <c r="Q24" s="53" t="s">
        <v>120</v>
      </c>
      <c r="R24" s="54"/>
      <c r="S24" s="96">
        <v>825</v>
      </c>
      <c r="T24" s="96">
        <v>825</v>
      </c>
      <c r="U24" s="96">
        <v>825</v>
      </c>
      <c r="V24" s="96">
        <v>825</v>
      </c>
      <c r="W24" s="92" t="s">
        <v>57</v>
      </c>
      <c r="X24" s="93"/>
      <c r="Y24" s="35" t="str">
        <f t="shared" si="0"/>
        <v>LGSMX11R10BBBT</v>
      </c>
      <c r="Z24" s="35"/>
      <c r="AA24" s="106"/>
      <c r="AB24" s="107"/>
      <c r="AC24" s="43">
        <v>1065.7801684000001</v>
      </c>
      <c r="AE24" s="104" t="s">
        <v>126</v>
      </c>
      <c r="AF24" s="104" t="s">
        <v>136</v>
      </c>
      <c r="AG24" s="104"/>
      <c r="AH24" s="104"/>
      <c r="AI24" s="105">
        <f>VLOOKUP(W24,[1]Sheet1!$B:$AJ, 35, FALSE)</f>
        <v>28</v>
      </c>
      <c r="AJ24" s="104"/>
      <c r="AK24" s="104"/>
    </row>
    <row r="25" spans="1:37" ht="15.95" customHeight="1" x14ac:dyDescent="0.2">
      <c r="A25" s="44">
        <v>4</v>
      </c>
      <c r="B25" s="48"/>
      <c r="C25" s="47" t="s">
        <v>52</v>
      </c>
      <c r="D25" s="49" t="s">
        <v>108</v>
      </c>
      <c r="E25" s="50" t="s">
        <v>109</v>
      </c>
      <c r="F25" s="48" t="s">
        <v>110</v>
      </c>
      <c r="G25" s="101" t="s">
        <v>123</v>
      </c>
      <c r="H25" s="102" t="s">
        <v>124</v>
      </c>
      <c r="I25" s="102" t="s">
        <v>112</v>
      </c>
      <c r="J25" s="103" t="s">
        <v>112</v>
      </c>
      <c r="K25" s="51" t="s">
        <v>116</v>
      </c>
      <c r="L25" s="52" t="s">
        <v>113</v>
      </c>
      <c r="M25" s="48" t="s">
        <v>118</v>
      </c>
      <c r="N25" s="51" t="s">
        <v>122</v>
      </c>
      <c r="O25" s="51" t="s">
        <v>119</v>
      </c>
      <c r="P25" s="51" t="s">
        <v>119</v>
      </c>
      <c r="Q25" s="53" t="s">
        <v>120</v>
      </c>
      <c r="R25" s="54"/>
      <c r="S25" s="96">
        <v>300</v>
      </c>
      <c r="T25" s="96">
        <v>300</v>
      </c>
      <c r="U25" s="96">
        <v>300</v>
      </c>
      <c r="V25" s="96">
        <v>300</v>
      </c>
      <c r="W25" s="92" t="s">
        <v>58</v>
      </c>
      <c r="X25" s="93"/>
      <c r="Y25" s="35" t="str">
        <f t="shared" si="0"/>
        <v>LGSMX11R06FBBT</v>
      </c>
      <c r="Z25" s="35"/>
      <c r="AA25" s="41"/>
      <c r="AB25" s="39"/>
      <c r="AC25" s="43">
        <v>992.99658560000012</v>
      </c>
      <c r="AE25" s="104" t="s">
        <v>126</v>
      </c>
      <c r="AF25" s="104"/>
      <c r="AG25" s="104"/>
      <c r="AH25" s="104"/>
      <c r="AI25" s="105">
        <f>VLOOKUP(W25,[1]Sheet1!$B:$AJ, 35, FALSE)</f>
        <v>28</v>
      </c>
      <c r="AJ25" s="104"/>
      <c r="AK25" s="104"/>
    </row>
    <row r="26" spans="1:37" ht="15.95" customHeight="1" x14ac:dyDescent="0.2">
      <c r="A26" s="44">
        <v>5</v>
      </c>
      <c r="B26" s="48"/>
      <c r="C26" s="47" t="s">
        <v>52</v>
      </c>
      <c r="D26" s="49" t="s">
        <v>108</v>
      </c>
      <c r="E26" s="50" t="s">
        <v>109</v>
      </c>
      <c r="F26" s="48" t="s">
        <v>110</v>
      </c>
      <c r="G26" s="101" t="s">
        <v>123</v>
      </c>
      <c r="H26" s="102" t="s">
        <v>124</v>
      </c>
      <c r="I26" s="102" t="s">
        <v>112</v>
      </c>
      <c r="J26" s="103" t="s">
        <v>112</v>
      </c>
      <c r="K26" s="51" t="s">
        <v>116</v>
      </c>
      <c r="L26" s="52" t="s">
        <v>113</v>
      </c>
      <c r="M26" s="48" t="s">
        <v>118</v>
      </c>
      <c r="N26" s="51" t="s">
        <v>119</v>
      </c>
      <c r="O26" s="51" t="s">
        <v>119</v>
      </c>
      <c r="P26" s="51" t="s">
        <v>119</v>
      </c>
      <c r="Q26" s="53" t="s">
        <v>120</v>
      </c>
      <c r="R26" s="54"/>
      <c r="S26" s="96">
        <v>200</v>
      </c>
      <c r="T26" s="96">
        <v>200</v>
      </c>
      <c r="U26" s="96">
        <v>200</v>
      </c>
      <c r="V26" s="96">
        <v>200</v>
      </c>
      <c r="W26" s="92" t="s">
        <v>59</v>
      </c>
      <c r="X26" s="93"/>
      <c r="Y26" s="35" t="str">
        <f t="shared" si="0"/>
        <v>LGSMX11R06BBBT</v>
      </c>
      <c r="Z26" s="35"/>
      <c r="AA26" s="106"/>
      <c r="AB26" s="107"/>
      <c r="AC26" s="43">
        <v>992.99658560000012</v>
      </c>
      <c r="AE26" s="104" t="s">
        <v>126</v>
      </c>
      <c r="AF26" s="104"/>
      <c r="AG26" s="104"/>
      <c r="AH26" s="104"/>
      <c r="AI26" s="105">
        <f>VLOOKUP(W26,[1]Sheet1!$B:$AJ, 35, FALSE)</f>
        <v>28</v>
      </c>
      <c r="AJ26" s="104"/>
      <c r="AK26" s="104"/>
    </row>
    <row r="27" spans="1:37" ht="15.95" customHeight="1" x14ac:dyDescent="0.2">
      <c r="A27" s="44">
        <v>6</v>
      </c>
      <c r="B27" s="48"/>
      <c r="C27" s="47" t="s">
        <v>52</v>
      </c>
      <c r="D27" s="49" t="s">
        <v>108</v>
      </c>
      <c r="E27" s="50" t="s">
        <v>109</v>
      </c>
      <c r="F27" s="48" t="s">
        <v>110</v>
      </c>
      <c r="G27" s="101"/>
      <c r="H27" s="102"/>
      <c r="I27" s="102"/>
      <c r="J27" s="103"/>
      <c r="K27" s="51" t="s">
        <v>116</v>
      </c>
      <c r="L27" s="52" t="s">
        <v>112</v>
      </c>
      <c r="M27" s="48" t="s">
        <v>113</v>
      </c>
      <c r="N27" s="51" t="s">
        <v>122</v>
      </c>
      <c r="O27" s="51" t="s">
        <v>119</v>
      </c>
      <c r="P27" s="51" t="s">
        <v>119</v>
      </c>
      <c r="Q27" s="53" t="s">
        <v>120</v>
      </c>
      <c r="R27" s="54"/>
      <c r="S27" s="96">
        <v>1020</v>
      </c>
      <c r="T27" s="96">
        <v>735</v>
      </c>
      <c r="U27" s="96">
        <v>1020</v>
      </c>
      <c r="V27" s="96">
        <v>735</v>
      </c>
      <c r="W27" s="92" t="s">
        <v>60</v>
      </c>
      <c r="X27" s="93"/>
      <c r="Y27" s="35" t="str">
        <f t="shared" si="0"/>
        <v>LGSR10FBBT</v>
      </c>
      <c r="Z27" s="35"/>
      <c r="AA27" s="41"/>
      <c r="AB27" s="39"/>
      <c r="AC27" s="43">
        <v>1165.9301684</v>
      </c>
      <c r="AD27" s="2" t="s">
        <v>125</v>
      </c>
      <c r="AE27" s="104"/>
      <c r="AF27" s="104" t="s">
        <v>136</v>
      </c>
      <c r="AG27" s="104"/>
      <c r="AH27" s="104"/>
      <c r="AI27" s="105">
        <f>VLOOKUP(W27,[1]Sheet1!$B:$AJ, 35, FALSE)</f>
        <v>25</v>
      </c>
      <c r="AJ27" s="104"/>
      <c r="AK27" s="104"/>
    </row>
    <row r="28" spans="1:37" ht="15.95" customHeight="1" x14ac:dyDescent="0.2">
      <c r="A28" s="44">
        <v>7</v>
      </c>
      <c r="B28" s="48"/>
      <c r="C28" s="47" t="s">
        <v>52</v>
      </c>
      <c r="D28" s="49" t="s">
        <v>108</v>
      </c>
      <c r="E28" s="50" t="s">
        <v>109</v>
      </c>
      <c r="F28" s="48" t="s">
        <v>110</v>
      </c>
      <c r="G28" s="101" t="s">
        <v>123</v>
      </c>
      <c r="H28" s="102" t="s">
        <v>124</v>
      </c>
      <c r="I28" s="102" t="s">
        <v>112</v>
      </c>
      <c r="J28" s="103" t="s">
        <v>112</v>
      </c>
      <c r="K28" s="51" t="s">
        <v>116</v>
      </c>
      <c r="L28" s="52" t="s">
        <v>112</v>
      </c>
      <c r="M28" s="48" t="s">
        <v>117</v>
      </c>
      <c r="N28" s="51" t="s">
        <v>122</v>
      </c>
      <c r="O28" s="51" t="s">
        <v>119</v>
      </c>
      <c r="P28" s="51" t="s">
        <v>119</v>
      </c>
      <c r="Q28" s="53" t="s">
        <v>120</v>
      </c>
      <c r="R28" s="54"/>
      <c r="S28" s="96">
        <v>2000</v>
      </c>
      <c r="T28" s="96">
        <v>2000</v>
      </c>
      <c r="U28" s="96">
        <v>2000</v>
      </c>
      <c r="V28" s="96">
        <v>2000</v>
      </c>
      <c r="W28" s="92" t="s">
        <v>61</v>
      </c>
      <c r="X28" s="93"/>
      <c r="Y28" s="35" t="str">
        <f t="shared" si="0"/>
        <v>LGSMX11R14FBBT</v>
      </c>
      <c r="Z28" s="35"/>
      <c r="AA28" s="106"/>
      <c r="AB28" s="107"/>
      <c r="AC28" s="43">
        <v>1211.3473339999998</v>
      </c>
      <c r="AE28" s="104" t="s">
        <v>126</v>
      </c>
      <c r="AF28" s="104" t="s">
        <v>136</v>
      </c>
      <c r="AG28" s="104"/>
      <c r="AH28" s="104"/>
      <c r="AI28" s="105">
        <f>VLOOKUP(W28,[1]Sheet1!$B:$AJ, 35, FALSE)</f>
        <v>28</v>
      </c>
      <c r="AJ28" s="104"/>
      <c r="AK28" s="104"/>
    </row>
    <row r="29" spans="1:37" ht="15.95" customHeight="1" x14ac:dyDescent="0.2">
      <c r="A29" s="44">
        <v>8</v>
      </c>
      <c r="B29" s="48"/>
      <c r="C29" s="47" t="s">
        <v>52</v>
      </c>
      <c r="D29" s="49" t="s">
        <v>108</v>
      </c>
      <c r="E29" s="50" t="s">
        <v>109</v>
      </c>
      <c r="F29" s="48" t="s">
        <v>110</v>
      </c>
      <c r="G29" s="101" t="s">
        <v>123</v>
      </c>
      <c r="H29" s="102" t="s">
        <v>124</v>
      </c>
      <c r="I29" s="102" t="s">
        <v>112</v>
      </c>
      <c r="J29" s="103" t="s">
        <v>112</v>
      </c>
      <c r="K29" s="51" t="s">
        <v>116</v>
      </c>
      <c r="L29" s="52" t="s">
        <v>112</v>
      </c>
      <c r="M29" s="48" t="s">
        <v>114</v>
      </c>
      <c r="N29" s="51" t="s">
        <v>119</v>
      </c>
      <c r="O29" s="51" t="s">
        <v>119</v>
      </c>
      <c r="P29" s="51" t="s">
        <v>119</v>
      </c>
      <c r="Q29" s="53" t="s">
        <v>120</v>
      </c>
      <c r="R29" s="54"/>
      <c r="S29" s="96">
        <v>1120</v>
      </c>
      <c r="T29" s="96">
        <v>1120</v>
      </c>
      <c r="U29" s="96">
        <v>1120</v>
      </c>
      <c r="V29" s="96">
        <v>1120</v>
      </c>
      <c r="W29" s="92" t="s">
        <v>62</v>
      </c>
      <c r="X29" s="93"/>
      <c r="Y29" s="35" t="str">
        <f t="shared" si="0"/>
        <v>LGSMX11R12BBBT</v>
      </c>
      <c r="Z29" s="35"/>
      <c r="AA29" s="41"/>
      <c r="AB29" s="39"/>
      <c r="AC29" s="43">
        <v>1146.4750102</v>
      </c>
      <c r="AE29" s="104" t="s">
        <v>126</v>
      </c>
      <c r="AF29" s="104" t="s">
        <v>136</v>
      </c>
      <c r="AG29" s="104"/>
      <c r="AH29" s="104"/>
      <c r="AI29" s="105">
        <f>VLOOKUP(W29,[1]Sheet1!$B:$AJ, 35, FALSE)</f>
        <v>28</v>
      </c>
      <c r="AJ29" s="104"/>
      <c r="AK29" s="104"/>
    </row>
    <row r="30" spans="1:37" ht="15.95" customHeight="1" x14ac:dyDescent="0.2">
      <c r="A30" s="44">
        <v>9</v>
      </c>
      <c r="B30" s="48"/>
      <c r="C30" s="47" t="s">
        <v>52</v>
      </c>
      <c r="D30" s="49" t="s">
        <v>108</v>
      </c>
      <c r="E30" s="50" t="s">
        <v>109</v>
      </c>
      <c r="F30" s="48" t="s">
        <v>110</v>
      </c>
      <c r="G30" s="101"/>
      <c r="H30" s="102"/>
      <c r="I30" s="102"/>
      <c r="J30" s="103"/>
      <c r="K30" s="51" t="s">
        <v>116</v>
      </c>
      <c r="L30" s="52" t="s">
        <v>112</v>
      </c>
      <c r="M30" s="48" t="s">
        <v>117</v>
      </c>
      <c r="N30" s="51" t="s">
        <v>119</v>
      </c>
      <c r="O30" s="51" t="s">
        <v>119</v>
      </c>
      <c r="P30" s="51" t="s">
        <v>119</v>
      </c>
      <c r="Q30" s="53" t="s">
        <v>120</v>
      </c>
      <c r="R30" s="54"/>
      <c r="S30" s="96">
        <v>2200</v>
      </c>
      <c r="T30" s="96">
        <v>650</v>
      </c>
      <c r="U30" s="96">
        <v>2200</v>
      </c>
      <c r="V30" s="96">
        <v>650</v>
      </c>
      <c r="W30" s="92" t="s">
        <v>63</v>
      </c>
      <c r="X30" s="93"/>
      <c r="Y30" s="35" t="str">
        <f t="shared" si="0"/>
        <v>LGSR14BBBT</v>
      </c>
      <c r="Z30" s="35"/>
      <c r="AA30" s="106"/>
      <c r="AB30" s="107"/>
      <c r="AC30" s="43">
        <v>1311.4973339999999</v>
      </c>
      <c r="AD30" s="2" t="s">
        <v>125</v>
      </c>
      <c r="AE30" s="104"/>
      <c r="AF30" s="104" t="s">
        <v>136</v>
      </c>
      <c r="AG30" s="104"/>
      <c r="AH30" s="104"/>
      <c r="AI30" s="105">
        <f>VLOOKUP(W30,[1]Sheet1!$B:$AJ, 35, FALSE)</f>
        <v>25</v>
      </c>
      <c r="AJ30" s="104"/>
      <c r="AK30" s="104"/>
    </row>
    <row r="31" spans="1:37" ht="15.95" customHeight="1" x14ac:dyDescent="0.2">
      <c r="A31" s="44">
        <v>10</v>
      </c>
      <c r="B31" s="48"/>
      <c r="C31" s="47" t="s">
        <v>52</v>
      </c>
      <c r="D31" s="49" t="s">
        <v>108</v>
      </c>
      <c r="E31" s="50" t="s">
        <v>109</v>
      </c>
      <c r="F31" s="48" t="s">
        <v>110</v>
      </c>
      <c r="G31" s="101"/>
      <c r="H31" s="102"/>
      <c r="I31" s="102"/>
      <c r="J31" s="103"/>
      <c r="K31" s="51" t="s">
        <v>116</v>
      </c>
      <c r="L31" s="52" t="s">
        <v>112</v>
      </c>
      <c r="M31" s="48" t="s">
        <v>117</v>
      </c>
      <c r="N31" s="51" t="s">
        <v>122</v>
      </c>
      <c r="O31" s="51" t="s">
        <v>119</v>
      </c>
      <c r="P31" s="51" t="s">
        <v>119</v>
      </c>
      <c r="Q31" s="53" t="s">
        <v>120</v>
      </c>
      <c r="R31" s="54"/>
      <c r="S31" s="96">
        <v>2200</v>
      </c>
      <c r="T31" s="96">
        <v>650</v>
      </c>
      <c r="U31" s="96">
        <v>2200</v>
      </c>
      <c r="V31" s="96">
        <v>650</v>
      </c>
      <c r="W31" s="92" t="s">
        <v>64</v>
      </c>
      <c r="X31" s="93"/>
      <c r="Y31" s="35" t="str">
        <f t="shared" si="0"/>
        <v>LGSR14FBBT</v>
      </c>
      <c r="Z31" s="35"/>
      <c r="AA31" s="41"/>
      <c r="AB31" s="39"/>
      <c r="AC31" s="43">
        <v>1311.4973339999999</v>
      </c>
      <c r="AD31" s="2" t="s">
        <v>125</v>
      </c>
      <c r="AE31" s="104"/>
      <c r="AF31" s="104" t="s">
        <v>136</v>
      </c>
      <c r="AG31" s="104"/>
      <c r="AH31" s="104"/>
      <c r="AI31" s="105">
        <f>VLOOKUP(W31,[1]Sheet1!$B:$AJ, 35, FALSE)</f>
        <v>25</v>
      </c>
      <c r="AJ31" s="104"/>
      <c r="AK31" s="104"/>
    </row>
    <row r="32" spans="1:37" ht="15.95" customHeight="1" x14ac:dyDescent="0.2">
      <c r="A32" s="44">
        <v>11</v>
      </c>
      <c r="B32" s="48"/>
      <c r="C32" s="47" t="s">
        <v>52</v>
      </c>
      <c r="D32" s="49" t="s">
        <v>108</v>
      </c>
      <c r="E32" s="50" t="s">
        <v>109</v>
      </c>
      <c r="F32" s="48" t="s">
        <v>110</v>
      </c>
      <c r="G32" s="101"/>
      <c r="H32" s="102"/>
      <c r="I32" s="102"/>
      <c r="J32" s="103"/>
      <c r="K32" s="51" t="s">
        <v>116</v>
      </c>
      <c r="L32" s="52" t="s">
        <v>112</v>
      </c>
      <c r="M32" s="48" t="s">
        <v>117</v>
      </c>
      <c r="N32" s="51" t="s">
        <v>119</v>
      </c>
      <c r="O32" s="51" t="s">
        <v>119</v>
      </c>
      <c r="P32" s="51" t="s">
        <v>119</v>
      </c>
      <c r="Q32" s="53" t="s">
        <v>120</v>
      </c>
      <c r="R32" s="54"/>
      <c r="S32" s="96">
        <v>2200</v>
      </c>
      <c r="T32" s="96">
        <v>650</v>
      </c>
      <c r="U32" s="96">
        <v>2200</v>
      </c>
      <c r="V32" s="96">
        <v>650</v>
      </c>
      <c r="W32" s="92" t="s">
        <v>65</v>
      </c>
      <c r="X32" s="93"/>
      <c r="Y32" s="35" t="str">
        <f t="shared" si="0"/>
        <v>LGSR14BBBT</v>
      </c>
      <c r="Z32" s="35"/>
      <c r="AA32" s="106"/>
      <c r="AB32" s="107"/>
      <c r="AC32" s="43">
        <v>1311.4973339999999</v>
      </c>
      <c r="AD32" s="2" t="s">
        <v>125</v>
      </c>
      <c r="AE32" s="104"/>
      <c r="AF32" s="104" t="s">
        <v>136</v>
      </c>
      <c r="AG32" s="104"/>
      <c r="AH32" s="104"/>
      <c r="AI32" s="105">
        <f>VLOOKUP(W32,[1]Sheet1!$B:$AJ, 35, FALSE)</f>
        <v>25</v>
      </c>
      <c r="AJ32" s="104"/>
      <c r="AK32" s="104"/>
    </row>
    <row r="33" spans="1:37" ht="15.95" customHeight="1" x14ac:dyDescent="0.2">
      <c r="A33" s="44">
        <v>12</v>
      </c>
      <c r="B33" s="48"/>
      <c r="C33" s="47" t="s">
        <v>52</v>
      </c>
      <c r="D33" s="49" t="s">
        <v>108</v>
      </c>
      <c r="E33" s="50" t="s">
        <v>109</v>
      </c>
      <c r="F33" s="48" t="s">
        <v>110</v>
      </c>
      <c r="G33" s="101"/>
      <c r="H33" s="102"/>
      <c r="I33" s="102"/>
      <c r="J33" s="103"/>
      <c r="K33" s="51" t="s">
        <v>116</v>
      </c>
      <c r="L33" s="52" t="s">
        <v>112</v>
      </c>
      <c r="M33" s="48" t="s">
        <v>117</v>
      </c>
      <c r="N33" s="51" t="s">
        <v>122</v>
      </c>
      <c r="O33" s="51" t="s">
        <v>119</v>
      </c>
      <c r="P33" s="51" t="s">
        <v>119</v>
      </c>
      <c r="Q33" s="53" t="s">
        <v>120</v>
      </c>
      <c r="R33" s="54"/>
      <c r="S33" s="96">
        <v>2200</v>
      </c>
      <c r="T33" s="96">
        <v>650</v>
      </c>
      <c r="U33" s="96">
        <v>2200</v>
      </c>
      <c r="V33" s="96">
        <v>650</v>
      </c>
      <c r="W33" s="92" t="s">
        <v>66</v>
      </c>
      <c r="X33" s="93"/>
      <c r="Y33" s="35" t="str">
        <f t="shared" si="0"/>
        <v>LGSR14FBBT</v>
      </c>
      <c r="Z33" s="35"/>
      <c r="AA33" s="41"/>
      <c r="AB33" s="39"/>
      <c r="AC33" s="43">
        <v>1311.4973339999999</v>
      </c>
      <c r="AD33" s="2" t="s">
        <v>125</v>
      </c>
      <c r="AE33" s="104"/>
      <c r="AF33" s="104" t="s">
        <v>136</v>
      </c>
      <c r="AG33" s="104"/>
      <c r="AH33" s="104"/>
      <c r="AI33" s="105">
        <f>VLOOKUP(W33,[1]Sheet1!$B:$AJ, 35, FALSE)</f>
        <v>25</v>
      </c>
      <c r="AJ33" s="104"/>
      <c r="AK33" s="104"/>
    </row>
    <row r="34" spans="1:37" ht="15.95" customHeight="1" x14ac:dyDescent="0.2">
      <c r="A34" s="44">
        <v>13</v>
      </c>
      <c r="B34" s="48"/>
      <c r="C34" s="47" t="s">
        <v>52</v>
      </c>
      <c r="D34" s="49" t="s">
        <v>108</v>
      </c>
      <c r="E34" s="50" t="s">
        <v>109</v>
      </c>
      <c r="F34" s="48" t="s">
        <v>110</v>
      </c>
      <c r="G34" s="101"/>
      <c r="H34" s="102"/>
      <c r="I34" s="102"/>
      <c r="J34" s="103"/>
      <c r="K34" s="51" t="s">
        <v>116</v>
      </c>
      <c r="L34" s="52" t="s">
        <v>112</v>
      </c>
      <c r="M34" s="48" t="s">
        <v>117</v>
      </c>
      <c r="N34" s="51" t="s">
        <v>119</v>
      </c>
      <c r="O34" s="51" t="s">
        <v>119</v>
      </c>
      <c r="P34" s="51" t="s">
        <v>119</v>
      </c>
      <c r="Q34" s="53" t="s">
        <v>120</v>
      </c>
      <c r="R34" s="54"/>
      <c r="S34" s="96">
        <v>2200</v>
      </c>
      <c r="T34" s="96">
        <v>650</v>
      </c>
      <c r="U34" s="96">
        <v>2200</v>
      </c>
      <c r="V34" s="96">
        <v>650</v>
      </c>
      <c r="W34" s="92" t="s">
        <v>67</v>
      </c>
      <c r="X34" s="93"/>
      <c r="Y34" s="35" t="str">
        <f t="shared" si="0"/>
        <v>LGSR14BBBT</v>
      </c>
      <c r="Z34" s="35"/>
      <c r="AA34" s="106"/>
      <c r="AB34" s="107"/>
      <c r="AC34" s="43">
        <v>1311.4973339999999</v>
      </c>
      <c r="AD34" s="2" t="s">
        <v>125</v>
      </c>
      <c r="AE34" s="104"/>
      <c r="AF34" s="104" t="s">
        <v>136</v>
      </c>
      <c r="AG34" s="104"/>
      <c r="AH34" s="104"/>
      <c r="AI34" s="105">
        <f>VLOOKUP(W34,[1]Sheet1!$B:$AJ, 35, FALSE)</f>
        <v>25</v>
      </c>
      <c r="AJ34" s="104"/>
      <c r="AK34" s="104"/>
    </row>
    <row r="35" spans="1:37" ht="15.95" customHeight="1" x14ac:dyDescent="0.2">
      <c r="A35" s="44">
        <v>14</v>
      </c>
      <c r="B35" s="48"/>
      <c r="C35" s="47" t="s">
        <v>52</v>
      </c>
      <c r="D35" s="49" t="s">
        <v>108</v>
      </c>
      <c r="E35" s="50" t="s">
        <v>109</v>
      </c>
      <c r="F35" s="48" t="s">
        <v>110</v>
      </c>
      <c r="G35" s="101"/>
      <c r="H35" s="102"/>
      <c r="I35" s="102"/>
      <c r="J35" s="103"/>
      <c r="K35" s="51" t="s">
        <v>116</v>
      </c>
      <c r="L35" s="52" t="s">
        <v>112</v>
      </c>
      <c r="M35" s="48" t="s">
        <v>114</v>
      </c>
      <c r="N35" s="51" t="s">
        <v>119</v>
      </c>
      <c r="O35" s="51" t="s">
        <v>119</v>
      </c>
      <c r="P35" s="51" t="s">
        <v>119</v>
      </c>
      <c r="Q35" s="53" t="s">
        <v>120</v>
      </c>
      <c r="R35" s="54"/>
      <c r="S35" s="96">
        <v>1500</v>
      </c>
      <c r="T35" s="96">
        <v>1090</v>
      </c>
      <c r="U35" s="96">
        <v>1500</v>
      </c>
      <c r="V35" s="96">
        <v>1090</v>
      </c>
      <c r="W35" s="92" t="s">
        <v>68</v>
      </c>
      <c r="X35" s="93"/>
      <c r="Y35" s="35" t="str">
        <f t="shared" si="0"/>
        <v>LGSR12BBBT</v>
      </c>
      <c r="Z35" s="35"/>
      <c r="AA35" s="106"/>
      <c r="AB35" s="107"/>
      <c r="AC35" s="42">
        <v>1246.6250101999999</v>
      </c>
      <c r="AD35" s="2" t="s">
        <v>125</v>
      </c>
      <c r="AE35" s="104"/>
      <c r="AF35" s="104" t="s">
        <v>136</v>
      </c>
      <c r="AG35" s="104"/>
      <c r="AH35" s="104"/>
      <c r="AI35" s="105">
        <f>VLOOKUP(W35,[1]Sheet1!$B:$AJ, 35, FALSE)</f>
        <v>25</v>
      </c>
      <c r="AJ35" s="104"/>
      <c r="AK35" s="104"/>
    </row>
    <row r="36" spans="1:37" ht="15.95" customHeight="1" x14ac:dyDescent="0.2">
      <c r="A36" s="44">
        <v>15</v>
      </c>
      <c r="B36" s="48"/>
      <c r="C36" s="47" t="s">
        <v>52</v>
      </c>
      <c r="D36" s="49" t="s">
        <v>108</v>
      </c>
      <c r="E36" s="50" t="s">
        <v>109</v>
      </c>
      <c r="F36" s="48" t="s">
        <v>110</v>
      </c>
      <c r="G36" s="101" t="s">
        <v>123</v>
      </c>
      <c r="H36" s="102" t="s">
        <v>124</v>
      </c>
      <c r="I36" s="102" t="s">
        <v>112</v>
      </c>
      <c r="J36" s="103" t="s">
        <v>112</v>
      </c>
      <c r="K36" s="51" t="s">
        <v>116</v>
      </c>
      <c r="L36" s="52" t="s">
        <v>112</v>
      </c>
      <c r="M36" s="48" t="s">
        <v>113</v>
      </c>
      <c r="N36" s="51" t="s">
        <v>119</v>
      </c>
      <c r="O36" s="51" t="s">
        <v>119</v>
      </c>
      <c r="P36" s="51" t="s">
        <v>119</v>
      </c>
      <c r="Q36" s="53" t="s">
        <v>120</v>
      </c>
      <c r="R36" s="54"/>
      <c r="S36" s="96">
        <v>740</v>
      </c>
      <c r="T36" s="96">
        <v>740</v>
      </c>
      <c r="U36" s="96">
        <v>740</v>
      </c>
      <c r="V36" s="96">
        <v>740</v>
      </c>
      <c r="W36" s="92" t="s">
        <v>69</v>
      </c>
      <c r="X36" s="93"/>
      <c r="Y36" s="35" t="str">
        <f t="shared" si="0"/>
        <v>LGSMX11R10BBBT</v>
      </c>
      <c r="Z36" s="35"/>
      <c r="AA36" s="41"/>
      <c r="AB36" s="39"/>
      <c r="AC36" s="43">
        <v>1065.7801684000001</v>
      </c>
      <c r="AE36" s="104" t="s">
        <v>126</v>
      </c>
      <c r="AF36" s="104"/>
      <c r="AG36" s="104"/>
      <c r="AH36" s="104"/>
      <c r="AI36" s="105">
        <f>VLOOKUP(W36,[1]Sheet1!$B:$AJ, 35, FALSE)</f>
        <v>28</v>
      </c>
      <c r="AJ36" s="104"/>
      <c r="AK36" s="104"/>
    </row>
    <row r="37" spans="1:37" ht="15.95" customHeight="1" x14ac:dyDescent="0.2">
      <c r="A37" s="44">
        <v>16</v>
      </c>
      <c r="B37" s="48"/>
      <c r="C37" s="47" t="s">
        <v>52</v>
      </c>
      <c r="D37" s="49" t="s">
        <v>108</v>
      </c>
      <c r="E37" s="50" t="s">
        <v>109</v>
      </c>
      <c r="F37" s="48" t="s">
        <v>110</v>
      </c>
      <c r="G37" s="101"/>
      <c r="H37" s="102"/>
      <c r="I37" s="102"/>
      <c r="J37" s="103"/>
      <c r="K37" s="51" t="s">
        <v>116</v>
      </c>
      <c r="L37" s="52" t="s">
        <v>112</v>
      </c>
      <c r="M37" s="48" t="s">
        <v>117</v>
      </c>
      <c r="N37" s="51" t="s">
        <v>122</v>
      </c>
      <c r="O37" s="51" t="s">
        <v>119</v>
      </c>
      <c r="P37" s="51" t="s">
        <v>119</v>
      </c>
      <c r="Q37" s="53" t="s">
        <v>120</v>
      </c>
      <c r="R37" s="54"/>
      <c r="S37" s="96">
        <v>2000</v>
      </c>
      <c r="T37" s="96">
        <v>935</v>
      </c>
      <c r="U37" s="96">
        <v>2000</v>
      </c>
      <c r="V37" s="96">
        <v>935</v>
      </c>
      <c r="W37" s="92" t="s">
        <v>70</v>
      </c>
      <c r="X37" s="93"/>
      <c r="Y37" s="35" t="str">
        <f t="shared" si="0"/>
        <v>LGSR14FBBT</v>
      </c>
      <c r="Z37" s="35"/>
      <c r="AA37" s="106"/>
      <c r="AB37" s="107"/>
      <c r="AC37" s="43">
        <v>1311.4973339999999</v>
      </c>
      <c r="AD37" s="2" t="s">
        <v>125</v>
      </c>
      <c r="AE37" s="104"/>
      <c r="AF37" s="104" t="s">
        <v>136</v>
      </c>
      <c r="AG37" s="104"/>
      <c r="AH37" s="104"/>
      <c r="AI37" s="105">
        <f>VLOOKUP(W37,[1]Sheet1!$B:$AJ, 35, FALSE)</f>
        <v>25</v>
      </c>
      <c r="AJ37" s="104"/>
      <c r="AK37" s="104"/>
    </row>
    <row r="38" spans="1:37" ht="15.95" customHeight="1" x14ac:dyDescent="0.2">
      <c r="A38" s="44">
        <v>17</v>
      </c>
      <c r="B38" s="48"/>
      <c r="C38" s="47" t="s">
        <v>52</v>
      </c>
      <c r="D38" s="49" t="s">
        <v>108</v>
      </c>
      <c r="E38" s="50" t="s">
        <v>109</v>
      </c>
      <c r="F38" s="48" t="s">
        <v>110</v>
      </c>
      <c r="G38" s="101"/>
      <c r="H38" s="102"/>
      <c r="I38" s="102"/>
      <c r="J38" s="103"/>
      <c r="K38" s="51" t="s">
        <v>116</v>
      </c>
      <c r="L38" s="52" t="s">
        <v>112</v>
      </c>
      <c r="M38" s="48" t="s">
        <v>117</v>
      </c>
      <c r="N38" s="51" t="s">
        <v>119</v>
      </c>
      <c r="O38" s="51" t="s">
        <v>119</v>
      </c>
      <c r="P38" s="51" t="s">
        <v>119</v>
      </c>
      <c r="Q38" s="53" t="s">
        <v>120</v>
      </c>
      <c r="R38" s="54"/>
      <c r="S38" s="96">
        <v>2000</v>
      </c>
      <c r="T38" s="96">
        <v>930</v>
      </c>
      <c r="U38" s="96">
        <v>2000</v>
      </c>
      <c r="V38" s="96">
        <v>930</v>
      </c>
      <c r="W38" s="92" t="s">
        <v>71</v>
      </c>
      <c r="X38" s="93"/>
      <c r="Y38" s="35" t="str">
        <f t="shared" si="0"/>
        <v>LGSR14BBBT</v>
      </c>
      <c r="Z38" s="35"/>
      <c r="AA38" s="106"/>
      <c r="AB38" s="107"/>
      <c r="AC38" s="43">
        <v>1311.4973339999999</v>
      </c>
      <c r="AD38" s="2" t="s">
        <v>125</v>
      </c>
      <c r="AE38" s="104"/>
      <c r="AF38" s="104" t="s">
        <v>136</v>
      </c>
      <c r="AG38" s="104"/>
      <c r="AH38" s="104"/>
      <c r="AI38" s="105">
        <f>VLOOKUP(W38,[1]Sheet1!$B:$AJ, 35, FALSE)</f>
        <v>25</v>
      </c>
      <c r="AJ38" s="104"/>
      <c r="AK38" s="104"/>
    </row>
    <row r="39" spans="1:37" ht="15.95" customHeight="1" x14ac:dyDescent="0.2">
      <c r="A39" s="44">
        <v>18</v>
      </c>
      <c r="B39" s="48"/>
      <c r="C39" s="47" t="s">
        <v>52</v>
      </c>
      <c r="D39" s="49" t="s">
        <v>108</v>
      </c>
      <c r="E39" s="50" t="s">
        <v>109</v>
      </c>
      <c r="F39" s="48" t="s">
        <v>110</v>
      </c>
      <c r="G39" s="101" t="s">
        <v>123</v>
      </c>
      <c r="H39" s="102" t="s">
        <v>124</v>
      </c>
      <c r="I39" s="102" t="s">
        <v>112</v>
      </c>
      <c r="J39" s="103" t="s">
        <v>112</v>
      </c>
      <c r="K39" s="51" t="s">
        <v>116</v>
      </c>
      <c r="L39" s="52" t="s">
        <v>112</v>
      </c>
      <c r="M39" s="48" t="s">
        <v>114</v>
      </c>
      <c r="N39" s="51" t="s">
        <v>122</v>
      </c>
      <c r="O39" s="51" t="s">
        <v>119</v>
      </c>
      <c r="P39" s="51" t="s">
        <v>119</v>
      </c>
      <c r="Q39" s="53" t="s">
        <v>120</v>
      </c>
      <c r="R39" s="54"/>
      <c r="S39" s="96">
        <v>1220</v>
      </c>
      <c r="T39" s="96">
        <v>1220</v>
      </c>
      <c r="U39" s="96">
        <v>1220</v>
      </c>
      <c r="V39" s="96">
        <v>1220</v>
      </c>
      <c r="W39" s="92" t="s">
        <v>72</v>
      </c>
      <c r="X39" s="93"/>
      <c r="Y39" s="35" t="str">
        <f t="shared" si="0"/>
        <v>LGSMX11R12FBBT</v>
      </c>
      <c r="Z39" s="35"/>
      <c r="AA39" s="106"/>
      <c r="AB39" s="107"/>
      <c r="AC39" s="43">
        <v>1146.4750102</v>
      </c>
      <c r="AE39" s="104" t="s">
        <v>126</v>
      </c>
      <c r="AF39" s="104" t="s">
        <v>136</v>
      </c>
      <c r="AG39" s="104"/>
      <c r="AH39" s="104"/>
      <c r="AI39" s="105">
        <f>VLOOKUP(W39,[1]Sheet1!$B:$AJ, 35, FALSE)</f>
        <v>28</v>
      </c>
      <c r="AJ39" s="104"/>
      <c r="AK39" s="104"/>
    </row>
    <row r="40" spans="1:37" ht="15.95" customHeight="1" x14ac:dyDescent="0.2">
      <c r="A40" s="44"/>
      <c r="B40" s="48"/>
      <c r="C40" s="47" t="s">
        <v>52</v>
      </c>
      <c r="D40" s="49" t="s">
        <v>108</v>
      </c>
      <c r="E40" s="50" t="s">
        <v>109</v>
      </c>
      <c r="F40" s="48" t="s">
        <v>110</v>
      </c>
      <c r="G40" s="101" t="s">
        <v>123</v>
      </c>
      <c r="H40" s="102" t="s">
        <v>124</v>
      </c>
      <c r="I40" s="102">
        <v>1</v>
      </c>
      <c r="J40" s="103">
        <v>1</v>
      </c>
      <c r="K40" s="51" t="s">
        <v>116</v>
      </c>
      <c r="L40" s="52">
        <v>0</v>
      </c>
      <c r="M40" s="48">
        <v>8</v>
      </c>
      <c r="N40" s="51" t="s">
        <v>119</v>
      </c>
      <c r="O40" s="51" t="s">
        <v>119</v>
      </c>
      <c r="P40" s="51" t="s">
        <v>119</v>
      </c>
      <c r="Q40" s="53" t="s">
        <v>120</v>
      </c>
      <c r="R40" s="54"/>
      <c r="S40" s="96">
        <v>605</v>
      </c>
      <c r="T40" s="96">
        <v>405</v>
      </c>
      <c r="U40" s="136">
        <v>605</v>
      </c>
      <c r="V40" s="136">
        <v>405</v>
      </c>
      <c r="W40" s="137" t="s">
        <v>133</v>
      </c>
      <c r="X40" s="93"/>
      <c r="Y40" s="35" t="str">
        <f t="shared" si="0"/>
        <v>LGSMX11R08BBBT</v>
      </c>
      <c r="Z40" s="35"/>
      <c r="AA40" s="79"/>
      <c r="AB40" s="80"/>
      <c r="AC40" s="43"/>
      <c r="AE40" s="104"/>
      <c r="AF40" s="104" t="s">
        <v>136</v>
      </c>
      <c r="AG40" s="104"/>
      <c r="AH40" s="104"/>
      <c r="AI40" s="105"/>
      <c r="AJ40" s="104"/>
      <c r="AK40" s="104"/>
    </row>
    <row r="41" spans="1:37" ht="15.95" customHeight="1" x14ac:dyDescent="0.2">
      <c r="A41" s="44">
        <v>19</v>
      </c>
      <c r="B41" s="48"/>
      <c r="C41" s="47" t="s">
        <v>53</v>
      </c>
      <c r="D41" s="49" t="s">
        <v>108</v>
      </c>
      <c r="E41" s="50" t="s">
        <v>109</v>
      </c>
      <c r="F41" s="48" t="s">
        <v>111</v>
      </c>
      <c r="G41" s="101"/>
      <c r="H41" s="102"/>
      <c r="I41" s="102"/>
      <c r="J41" s="103"/>
      <c r="K41" s="51" t="s">
        <v>116</v>
      </c>
      <c r="L41" s="52" t="s">
        <v>112</v>
      </c>
      <c r="M41" s="48" t="s">
        <v>117</v>
      </c>
      <c r="N41" s="51" t="s">
        <v>121</v>
      </c>
      <c r="O41" s="51" t="s">
        <v>119</v>
      </c>
      <c r="P41" s="51" t="s">
        <v>110</v>
      </c>
      <c r="Q41" s="53"/>
      <c r="R41" s="54"/>
      <c r="S41" s="97">
        <v>1995</v>
      </c>
      <c r="T41" s="97">
        <v>1665</v>
      </c>
      <c r="U41" s="54" t="s">
        <v>107</v>
      </c>
      <c r="V41" s="54" t="s">
        <v>107</v>
      </c>
      <c r="W41" s="94" t="s">
        <v>73</v>
      </c>
      <c r="X41" s="93"/>
      <c r="Y41" s="35" t="str">
        <f t="shared" si="0"/>
        <v>LGER14ABS</v>
      </c>
      <c r="Z41" s="35"/>
      <c r="AA41" s="106"/>
      <c r="AB41" s="107"/>
      <c r="AC41" s="43">
        <v>424.84605060000001</v>
      </c>
      <c r="AD41" s="2" t="s">
        <v>127</v>
      </c>
      <c r="AE41" s="104"/>
      <c r="AF41" s="104"/>
      <c r="AG41" s="104"/>
      <c r="AH41" s="104"/>
      <c r="AI41" s="105">
        <f>VLOOKUP(W41,[1]Sheet1!$B:$AJ, 35, FALSE)</f>
        <v>1</v>
      </c>
      <c r="AJ41" s="104"/>
      <c r="AK41" s="104"/>
    </row>
    <row r="42" spans="1:37" ht="15.95" customHeight="1" x14ac:dyDescent="0.2">
      <c r="A42" s="44">
        <v>20</v>
      </c>
      <c r="B42" s="48"/>
      <c r="C42" s="47" t="s">
        <v>53</v>
      </c>
      <c r="D42" s="49" t="s">
        <v>108</v>
      </c>
      <c r="E42" s="50" t="s">
        <v>109</v>
      </c>
      <c r="F42" s="48" t="s">
        <v>111</v>
      </c>
      <c r="G42" s="101"/>
      <c r="H42" s="102"/>
      <c r="I42" s="102"/>
      <c r="J42" s="103"/>
      <c r="K42" s="51" t="s">
        <v>116</v>
      </c>
      <c r="L42" s="52" t="s">
        <v>112</v>
      </c>
      <c r="M42" s="48" t="s">
        <v>114</v>
      </c>
      <c r="N42" s="51" t="s">
        <v>121</v>
      </c>
      <c r="O42" s="51" t="s">
        <v>119</v>
      </c>
      <c r="P42" s="51" t="s">
        <v>110</v>
      </c>
      <c r="Q42" s="53"/>
      <c r="R42" s="54"/>
      <c r="S42" s="97">
        <v>1230</v>
      </c>
      <c r="T42" s="97">
        <v>630</v>
      </c>
      <c r="U42" s="54" t="s">
        <v>107</v>
      </c>
      <c r="V42" s="54" t="s">
        <v>107</v>
      </c>
      <c r="W42" s="94" t="s">
        <v>74</v>
      </c>
      <c r="X42" s="93"/>
      <c r="Y42" s="35" t="str">
        <f t="shared" si="0"/>
        <v>LGER12ABS</v>
      </c>
      <c r="Z42" s="35"/>
      <c r="AA42" s="106"/>
      <c r="AB42" s="107"/>
      <c r="AC42" s="43">
        <v>393.20101460000001</v>
      </c>
      <c r="AD42" s="2" t="s">
        <v>127</v>
      </c>
      <c r="AE42" s="104"/>
      <c r="AF42" s="104"/>
      <c r="AG42" s="104"/>
      <c r="AH42" s="104"/>
      <c r="AI42" s="105">
        <f>VLOOKUP(W42,[1]Sheet1!$B:$AJ, 35, FALSE)</f>
        <v>1</v>
      </c>
      <c r="AJ42" s="104"/>
      <c r="AK42" s="104"/>
    </row>
    <row r="43" spans="1:37" ht="15.95" customHeight="1" x14ac:dyDescent="0.2">
      <c r="A43" s="44">
        <v>21</v>
      </c>
      <c r="B43" s="48"/>
      <c r="C43" s="47" t="s">
        <v>53</v>
      </c>
      <c r="D43" s="49" t="s">
        <v>108</v>
      </c>
      <c r="E43" s="50" t="s">
        <v>109</v>
      </c>
      <c r="F43" s="48" t="s">
        <v>111</v>
      </c>
      <c r="G43" s="101"/>
      <c r="H43" s="102"/>
      <c r="I43" s="102"/>
      <c r="J43" s="103"/>
      <c r="K43" s="51" t="s">
        <v>116</v>
      </c>
      <c r="L43" s="52" t="s">
        <v>112</v>
      </c>
      <c r="M43" s="48" t="s">
        <v>114</v>
      </c>
      <c r="N43" s="51" t="s">
        <v>121</v>
      </c>
      <c r="O43" s="51" t="s">
        <v>119</v>
      </c>
      <c r="P43" s="51" t="s">
        <v>110</v>
      </c>
      <c r="Q43" s="53"/>
      <c r="R43" s="54"/>
      <c r="S43" s="97">
        <v>1215</v>
      </c>
      <c r="T43" s="97">
        <v>600</v>
      </c>
      <c r="U43" s="54" t="s">
        <v>107</v>
      </c>
      <c r="V43" s="54" t="s">
        <v>107</v>
      </c>
      <c r="W43" s="95" t="s">
        <v>75</v>
      </c>
      <c r="X43" s="93"/>
      <c r="Y43" s="35" t="str">
        <f t="shared" si="0"/>
        <v>LGER12ABS</v>
      </c>
      <c r="Z43" s="35"/>
      <c r="AA43" s="106"/>
      <c r="AB43" s="107"/>
      <c r="AC43" s="43">
        <v>393.20101460000001</v>
      </c>
      <c r="AD43" s="2" t="s">
        <v>127</v>
      </c>
      <c r="AE43" s="104"/>
      <c r="AF43" s="104"/>
      <c r="AG43" s="104"/>
      <c r="AH43" s="104"/>
      <c r="AI43" s="105">
        <f>VLOOKUP(W43,[1]Sheet1!$B:$AJ, 35, FALSE)</f>
        <v>1</v>
      </c>
      <c r="AJ43" s="104"/>
      <c r="AK43" s="104"/>
    </row>
    <row r="44" spans="1:37" ht="15.95" customHeight="1" x14ac:dyDescent="0.2">
      <c r="A44" s="44">
        <v>22</v>
      </c>
      <c r="B44" s="48"/>
      <c r="C44" s="47" t="s">
        <v>53</v>
      </c>
      <c r="D44" s="49" t="s">
        <v>108</v>
      </c>
      <c r="E44" s="50" t="s">
        <v>109</v>
      </c>
      <c r="F44" s="48" t="s">
        <v>111</v>
      </c>
      <c r="G44" s="101" t="s">
        <v>123</v>
      </c>
      <c r="H44" s="102" t="s">
        <v>124</v>
      </c>
      <c r="I44" s="102" t="s">
        <v>113</v>
      </c>
      <c r="J44" s="103" t="s">
        <v>113</v>
      </c>
      <c r="K44" s="51" t="s">
        <v>116</v>
      </c>
      <c r="L44" s="52" t="s">
        <v>112</v>
      </c>
      <c r="M44" s="48" t="s">
        <v>117</v>
      </c>
      <c r="N44" s="51" t="s">
        <v>121</v>
      </c>
      <c r="O44" s="51" t="s">
        <v>119</v>
      </c>
      <c r="P44" s="51" t="s">
        <v>110</v>
      </c>
      <c r="Q44" s="53"/>
      <c r="R44" s="54"/>
      <c r="S44" s="97">
        <v>2150</v>
      </c>
      <c r="T44" s="97">
        <v>2150</v>
      </c>
      <c r="U44" s="54" t="s">
        <v>107</v>
      </c>
      <c r="V44" s="54" t="s">
        <v>107</v>
      </c>
      <c r="W44" s="95" t="s">
        <v>76</v>
      </c>
      <c r="X44" s="77"/>
      <c r="Y44" s="35" t="str">
        <f t="shared" si="0"/>
        <v>LGEMX00R14ABS</v>
      </c>
      <c r="Z44" s="35"/>
      <c r="AA44" s="106"/>
      <c r="AB44" s="107"/>
      <c r="AC44" s="43">
        <v>293.04507199999995</v>
      </c>
      <c r="AE44" s="104" t="s">
        <v>128</v>
      </c>
      <c r="AF44" s="104"/>
      <c r="AG44" s="104"/>
      <c r="AH44" s="104"/>
      <c r="AI44" s="105">
        <f>VLOOKUP(W44,[1]Sheet1!$B:$AJ, 35, FALSE)</f>
        <v>4</v>
      </c>
      <c r="AJ44" s="104"/>
      <c r="AK44" s="104"/>
    </row>
    <row r="45" spans="1:37" ht="15.95" customHeight="1" x14ac:dyDescent="0.2">
      <c r="A45" s="44">
        <v>23</v>
      </c>
      <c r="B45" s="48"/>
      <c r="C45" s="47" t="s">
        <v>53</v>
      </c>
      <c r="D45" s="49" t="s">
        <v>108</v>
      </c>
      <c r="E45" s="50" t="s">
        <v>109</v>
      </c>
      <c r="F45" s="48" t="s">
        <v>111</v>
      </c>
      <c r="G45" s="101" t="s">
        <v>123</v>
      </c>
      <c r="H45" s="102" t="s">
        <v>124</v>
      </c>
      <c r="I45" s="102" t="s">
        <v>113</v>
      </c>
      <c r="J45" s="103" t="s">
        <v>113</v>
      </c>
      <c r="K45" s="51" t="s">
        <v>116</v>
      </c>
      <c r="L45" s="52" t="s">
        <v>112</v>
      </c>
      <c r="M45" s="48" t="s">
        <v>113</v>
      </c>
      <c r="N45" s="51" t="s">
        <v>121</v>
      </c>
      <c r="O45" s="51" t="s">
        <v>119</v>
      </c>
      <c r="P45" s="51" t="s">
        <v>110</v>
      </c>
      <c r="Q45" s="53"/>
      <c r="R45" s="54"/>
      <c r="S45" s="97">
        <v>995</v>
      </c>
      <c r="T45" s="97">
        <v>995</v>
      </c>
      <c r="U45" s="54" t="s">
        <v>107</v>
      </c>
      <c r="V45" s="54" t="s">
        <v>107</v>
      </c>
      <c r="W45" s="94" t="s">
        <v>77</v>
      </c>
      <c r="X45" s="77"/>
      <c r="Y45" s="35" t="str">
        <f t="shared" si="0"/>
        <v>LGEMX00R10ABS</v>
      </c>
      <c r="Z45" s="35"/>
      <c r="AA45" s="41"/>
      <c r="AB45" s="39"/>
      <c r="AC45" s="43">
        <v>245.577518</v>
      </c>
      <c r="AE45" s="104" t="s">
        <v>128</v>
      </c>
      <c r="AF45" s="104"/>
      <c r="AG45" s="104"/>
      <c r="AH45" s="104"/>
      <c r="AI45" s="105">
        <f>VLOOKUP(W45,[1]Sheet1!$B:$AJ, 35, FALSE)</f>
        <v>4</v>
      </c>
      <c r="AJ45" s="104"/>
      <c r="AK45" s="104"/>
    </row>
    <row r="46" spans="1:37" ht="15.95" customHeight="1" x14ac:dyDescent="0.2">
      <c r="A46" s="44">
        <v>24</v>
      </c>
      <c r="B46" s="48"/>
      <c r="C46" s="47" t="s">
        <v>53</v>
      </c>
      <c r="D46" s="49" t="s">
        <v>108</v>
      </c>
      <c r="E46" s="50" t="s">
        <v>109</v>
      </c>
      <c r="F46" s="48" t="s">
        <v>111</v>
      </c>
      <c r="G46" s="101"/>
      <c r="H46" s="102"/>
      <c r="I46" s="102"/>
      <c r="J46" s="103"/>
      <c r="K46" s="51" t="s">
        <v>116</v>
      </c>
      <c r="L46" s="52" t="s">
        <v>112</v>
      </c>
      <c r="M46" s="48" t="s">
        <v>117</v>
      </c>
      <c r="N46" s="51" t="s">
        <v>121</v>
      </c>
      <c r="O46" s="51" t="s">
        <v>119</v>
      </c>
      <c r="P46" s="51" t="s">
        <v>110</v>
      </c>
      <c r="Q46" s="53"/>
      <c r="R46" s="54"/>
      <c r="S46" s="97">
        <v>1740</v>
      </c>
      <c r="T46" s="97">
        <v>670</v>
      </c>
      <c r="U46" s="54" t="s">
        <v>107</v>
      </c>
      <c r="V46" s="54" t="s">
        <v>107</v>
      </c>
      <c r="W46" s="94" t="s">
        <v>78</v>
      </c>
      <c r="X46" s="77"/>
      <c r="Y46" s="35" t="str">
        <f t="shared" si="0"/>
        <v>LGER14ABS</v>
      </c>
      <c r="Z46" s="35"/>
      <c r="AA46" s="106"/>
      <c r="AB46" s="107"/>
      <c r="AC46" s="43">
        <v>424.84605060000001</v>
      </c>
      <c r="AD46" s="2" t="s">
        <v>127</v>
      </c>
      <c r="AE46" s="104"/>
      <c r="AF46" s="104"/>
      <c r="AG46" s="104"/>
      <c r="AH46" s="104"/>
      <c r="AI46" s="105">
        <f>VLOOKUP(W46,[1]Sheet1!$B:$AJ, 35, FALSE)</f>
        <v>1</v>
      </c>
      <c r="AJ46" s="104"/>
      <c r="AK46" s="104"/>
    </row>
    <row r="47" spans="1:37" ht="15.95" customHeight="1" x14ac:dyDescent="0.2">
      <c r="A47" s="44">
        <v>25</v>
      </c>
      <c r="B47" s="48"/>
      <c r="C47" s="47" t="s">
        <v>53</v>
      </c>
      <c r="D47" s="49" t="s">
        <v>108</v>
      </c>
      <c r="E47" s="50" t="s">
        <v>109</v>
      </c>
      <c r="F47" s="48" t="s">
        <v>111</v>
      </c>
      <c r="G47" s="101"/>
      <c r="H47" s="102"/>
      <c r="I47" s="102"/>
      <c r="J47" s="103"/>
      <c r="K47" s="51" t="s">
        <v>116</v>
      </c>
      <c r="L47" s="52" t="s">
        <v>112</v>
      </c>
      <c r="M47" s="48" t="s">
        <v>113</v>
      </c>
      <c r="N47" s="51" t="s">
        <v>121</v>
      </c>
      <c r="O47" s="51" t="s">
        <v>119</v>
      </c>
      <c r="P47" s="51" t="s">
        <v>110</v>
      </c>
      <c r="Q47" s="53"/>
      <c r="R47" s="54"/>
      <c r="S47" s="97">
        <v>740</v>
      </c>
      <c r="T47" s="97">
        <v>0</v>
      </c>
      <c r="U47" s="54" t="s">
        <v>107</v>
      </c>
      <c r="V47" s="54" t="s">
        <v>107</v>
      </c>
      <c r="W47" s="94" t="s">
        <v>79</v>
      </c>
      <c r="X47" s="77"/>
      <c r="Y47" s="35" t="str">
        <f t="shared" si="0"/>
        <v>LGER10ABS</v>
      </c>
      <c r="Z47" s="35"/>
      <c r="AA47" s="41"/>
      <c r="AB47" s="39"/>
      <c r="AC47" s="43">
        <v>377.37849660000001</v>
      </c>
      <c r="AD47" s="2" t="s">
        <v>127</v>
      </c>
      <c r="AE47" s="104"/>
      <c r="AF47" s="104"/>
      <c r="AG47" s="104"/>
      <c r="AH47" s="104"/>
      <c r="AI47" s="105">
        <f>VLOOKUP(W47,[1]Sheet1!$B:$AJ, 35, FALSE)</f>
        <v>1</v>
      </c>
      <c r="AJ47" s="104"/>
      <c r="AK47" s="104"/>
    </row>
    <row r="48" spans="1:37" ht="15.95" customHeight="1" x14ac:dyDescent="0.2">
      <c r="A48" s="44">
        <v>26</v>
      </c>
      <c r="B48" s="48"/>
      <c r="C48" s="47" t="s">
        <v>53</v>
      </c>
      <c r="D48" s="49" t="s">
        <v>108</v>
      </c>
      <c r="E48" s="50" t="s">
        <v>109</v>
      </c>
      <c r="F48" s="48" t="s">
        <v>111</v>
      </c>
      <c r="G48" s="101" t="s">
        <v>123</v>
      </c>
      <c r="H48" s="102" t="s">
        <v>124</v>
      </c>
      <c r="I48" s="102" t="s">
        <v>113</v>
      </c>
      <c r="J48" s="103" t="s">
        <v>113</v>
      </c>
      <c r="K48" s="51" t="s">
        <v>116</v>
      </c>
      <c r="L48" s="52" t="s">
        <v>112</v>
      </c>
      <c r="M48" s="48" t="s">
        <v>114</v>
      </c>
      <c r="N48" s="51" t="s">
        <v>121</v>
      </c>
      <c r="O48" s="51" t="s">
        <v>119</v>
      </c>
      <c r="P48" s="51" t="s">
        <v>110</v>
      </c>
      <c r="Q48" s="53"/>
      <c r="R48" s="54"/>
      <c r="S48" s="97">
        <v>1220</v>
      </c>
      <c r="T48" s="97">
        <v>1220</v>
      </c>
      <c r="U48" s="54" t="s">
        <v>107</v>
      </c>
      <c r="V48" s="54" t="s">
        <v>107</v>
      </c>
      <c r="W48" s="94" t="s">
        <v>80</v>
      </c>
      <c r="X48" s="77"/>
      <c r="Y48" s="35" t="str">
        <f t="shared" si="0"/>
        <v>LGEMX00R12ABS</v>
      </c>
      <c r="Z48" s="35"/>
      <c r="AA48" s="106"/>
      <c r="AB48" s="107"/>
      <c r="AC48" s="43">
        <v>261.400036</v>
      </c>
      <c r="AE48" s="104" t="s">
        <v>128</v>
      </c>
      <c r="AF48" s="104"/>
      <c r="AG48" s="104"/>
      <c r="AH48" s="104"/>
      <c r="AI48" s="105">
        <f>VLOOKUP(W48,[1]Sheet1!$B:$AJ, 35, FALSE)</f>
        <v>4</v>
      </c>
      <c r="AJ48" s="104"/>
      <c r="AK48" s="104"/>
    </row>
    <row r="49" spans="1:37" ht="15.95" customHeight="1" x14ac:dyDescent="0.2">
      <c r="A49" s="44"/>
      <c r="B49" s="48"/>
      <c r="C49" s="47" t="s">
        <v>53</v>
      </c>
      <c r="D49" s="49" t="s">
        <v>108</v>
      </c>
      <c r="E49" s="50" t="s">
        <v>109</v>
      </c>
      <c r="F49" s="48" t="s">
        <v>111</v>
      </c>
      <c r="G49" s="101" t="s">
        <v>123</v>
      </c>
      <c r="H49" s="102" t="s">
        <v>124</v>
      </c>
      <c r="I49" s="102">
        <v>0</v>
      </c>
      <c r="J49" s="103">
        <v>0</v>
      </c>
      <c r="K49" s="51" t="s">
        <v>116</v>
      </c>
      <c r="L49" s="52">
        <v>1</v>
      </c>
      <c r="M49" s="48">
        <v>0</v>
      </c>
      <c r="N49" s="51" t="s">
        <v>121</v>
      </c>
      <c r="O49" s="51" t="s">
        <v>119</v>
      </c>
      <c r="P49" s="51" t="s">
        <v>110</v>
      </c>
      <c r="Q49" s="53"/>
      <c r="R49" s="54"/>
      <c r="S49" s="97">
        <v>780</v>
      </c>
      <c r="T49" s="97">
        <v>625</v>
      </c>
      <c r="U49" s="54" t="s">
        <v>107</v>
      </c>
      <c r="V49" s="54" t="s">
        <v>107</v>
      </c>
      <c r="W49" s="140" t="s">
        <v>134</v>
      </c>
      <c r="X49" s="77"/>
      <c r="Y49" s="35" t="str">
        <f t="shared" si="0"/>
        <v>LGEMX00R10ABS</v>
      </c>
      <c r="Z49" s="35"/>
      <c r="AA49" s="138"/>
      <c r="AB49" s="139"/>
      <c r="AC49" s="43"/>
      <c r="AE49" s="104" t="s">
        <v>128</v>
      </c>
      <c r="AF49" s="104"/>
      <c r="AG49" s="104"/>
      <c r="AH49" s="104"/>
      <c r="AI49" s="105"/>
      <c r="AJ49" s="104"/>
      <c r="AK49" s="104"/>
    </row>
    <row r="50" spans="1:37" ht="15.95" customHeight="1" x14ac:dyDescent="0.2">
      <c r="A50" s="44">
        <v>27</v>
      </c>
      <c r="B50" s="48"/>
      <c r="C50" s="47" t="s">
        <v>54</v>
      </c>
      <c r="D50" s="49" t="s">
        <v>108</v>
      </c>
      <c r="E50" s="50" t="s">
        <v>109</v>
      </c>
      <c r="F50" s="48" t="s">
        <v>111</v>
      </c>
      <c r="G50" s="101"/>
      <c r="H50" s="102"/>
      <c r="I50" s="102"/>
      <c r="J50" s="103"/>
      <c r="K50" s="51" t="s">
        <v>116</v>
      </c>
      <c r="L50" s="52" t="s">
        <v>113</v>
      </c>
      <c r="M50" s="48" t="s">
        <v>115</v>
      </c>
      <c r="N50" s="51" t="s">
        <v>119</v>
      </c>
      <c r="O50" s="51" t="s">
        <v>121</v>
      </c>
      <c r="P50" s="51" t="s">
        <v>110</v>
      </c>
      <c r="Q50" s="53" t="s">
        <v>120</v>
      </c>
      <c r="R50" s="54"/>
      <c r="S50" s="97">
        <v>485</v>
      </c>
      <c r="T50" s="97">
        <v>155</v>
      </c>
      <c r="U50" s="54" t="s">
        <v>107</v>
      </c>
      <c r="V50" s="54" t="s">
        <v>107</v>
      </c>
      <c r="W50" s="94" t="s">
        <v>81</v>
      </c>
      <c r="X50" s="77"/>
      <c r="Y50" s="35" t="str">
        <f t="shared" si="0"/>
        <v>LGER08BAST</v>
      </c>
      <c r="Z50" s="35"/>
      <c r="AA50" s="41"/>
      <c r="AB50" s="39"/>
      <c r="AC50" s="43">
        <v>1117.7716144000001</v>
      </c>
      <c r="AD50" s="2" t="s">
        <v>125</v>
      </c>
      <c r="AE50" s="104"/>
      <c r="AF50" s="104"/>
      <c r="AG50" s="104"/>
      <c r="AH50" s="104"/>
      <c r="AI50" s="105">
        <f>VLOOKUP(W50,[1]Sheet1!$B:$AJ, 35, FALSE)</f>
        <v>25</v>
      </c>
      <c r="AJ50" s="104"/>
      <c r="AK50" s="104"/>
    </row>
    <row r="51" spans="1:37" ht="15.95" customHeight="1" x14ac:dyDescent="0.2">
      <c r="A51" s="44">
        <v>28</v>
      </c>
      <c r="B51" s="48"/>
      <c r="C51" s="47" t="s">
        <v>54</v>
      </c>
      <c r="D51" s="49" t="s">
        <v>108</v>
      </c>
      <c r="E51" s="50" t="s">
        <v>109</v>
      </c>
      <c r="F51" s="48" t="s">
        <v>111</v>
      </c>
      <c r="G51" s="101"/>
      <c r="H51" s="102"/>
      <c r="I51" s="102"/>
      <c r="J51" s="103"/>
      <c r="K51" s="51" t="s">
        <v>116</v>
      </c>
      <c r="L51" s="52" t="s">
        <v>113</v>
      </c>
      <c r="M51" s="48" t="s">
        <v>115</v>
      </c>
      <c r="N51" s="51" t="s">
        <v>119</v>
      </c>
      <c r="O51" s="51" t="s">
        <v>121</v>
      </c>
      <c r="P51" s="51" t="s">
        <v>110</v>
      </c>
      <c r="Q51" s="53" t="s">
        <v>120</v>
      </c>
      <c r="R51" s="54"/>
      <c r="S51" s="97">
        <v>485</v>
      </c>
      <c r="T51" s="97">
        <v>155</v>
      </c>
      <c r="U51" s="54" t="s">
        <v>107</v>
      </c>
      <c r="V51" s="54" t="s">
        <v>107</v>
      </c>
      <c r="W51" s="94" t="s">
        <v>82</v>
      </c>
      <c r="X51" s="77"/>
      <c r="Y51" s="35" t="str">
        <f t="shared" si="0"/>
        <v>LGER08BAST</v>
      </c>
      <c r="Z51" s="35"/>
      <c r="AA51" s="106"/>
      <c r="AB51" s="107"/>
      <c r="AC51" s="43">
        <v>1117.7716144000001</v>
      </c>
      <c r="AD51" s="2" t="s">
        <v>125</v>
      </c>
      <c r="AE51" s="104"/>
      <c r="AF51" s="104"/>
      <c r="AG51" s="104"/>
      <c r="AH51" s="104"/>
      <c r="AI51" s="105">
        <f>VLOOKUP(W51,[1]Sheet1!$B:$AJ, 35, FALSE)</f>
        <v>25</v>
      </c>
      <c r="AJ51" s="104"/>
      <c r="AK51" s="104"/>
    </row>
    <row r="52" spans="1:37" ht="15.95" customHeight="1" x14ac:dyDescent="0.2">
      <c r="A52" s="44">
        <v>29</v>
      </c>
      <c r="B52" s="48"/>
      <c r="C52" s="47" t="s">
        <v>54</v>
      </c>
      <c r="D52" s="49" t="s">
        <v>108</v>
      </c>
      <c r="E52" s="50" t="s">
        <v>109</v>
      </c>
      <c r="F52" s="48" t="s">
        <v>111</v>
      </c>
      <c r="G52" s="101" t="s">
        <v>123</v>
      </c>
      <c r="H52" s="102" t="s">
        <v>124</v>
      </c>
      <c r="I52" s="102">
        <v>1</v>
      </c>
      <c r="J52" s="103">
        <v>0</v>
      </c>
      <c r="K52" s="51" t="s">
        <v>116</v>
      </c>
      <c r="L52" s="52" t="s">
        <v>112</v>
      </c>
      <c r="M52" s="48" t="s">
        <v>114</v>
      </c>
      <c r="N52" s="51" t="s">
        <v>121</v>
      </c>
      <c r="O52" s="51" t="s">
        <v>119</v>
      </c>
      <c r="P52" s="51" t="s">
        <v>110</v>
      </c>
      <c r="Q52" s="53"/>
      <c r="R52" s="54"/>
      <c r="S52" s="97">
        <v>1320</v>
      </c>
      <c r="T52" s="97">
        <v>1320</v>
      </c>
      <c r="U52" s="54" t="s">
        <v>107</v>
      </c>
      <c r="V52" s="54" t="s">
        <v>107</v>
      </c>
      <c r="W52" s="94" t="s">
        <v>83</v>
      </c>
      <c r="X52" s="77"/>
      <c r="Y52" s="35" t="str">
        <f t="shared" si="0"/>
        <v>LGEMX10R12ABS</v>
      </c>
      <c r="Z52" s="35"/>
      <c r="AA52" s="41"/>
      <c r="AB52" s="39"/>
      <c r="AC52" s="43">
        <v>483.08845599999995</v>
      </c>
      <c r="AE52" s="104" t="s">
        <v>129</v>
      </c>
      <c r="AF52" s="104"/>
      <c r="AG52" s="104"/>
      <c r="AH52" s="104"/>
      <c r="AI52" s="105">
        <f>VLOOKUP(W52,[1]Sheet1!$B:$AJ, 35, FALSE)</f>
        <v>12</v>
      </c>
      <c r="AJ52" s="104"/>
      <c r="AK52" s="104"/>
    </row>
    <row r="53" spans="1:37" ht="15.95" customHeight="1" x14ac:dyDescent="0.2">
      <c r="A53" s="44">
        <v>30</v>
      </c>
      <c r="B53" s="48"/>
      <c r="C53" s="47" t="s">
        <v>54</v>
      </c>
      <c r="D53" s="49" t="s">
        <v>108</v>
      </c>
      <c r="E53" s="50" t="s">
        <v>109</v>
      </c>
      <c r="F53" s="48" t="s">
        <v>111</v>
      </c>
      <c r="G53" s="101"/>
      <c r="H53" s="102"/>
      <c r="I53" s="102"/>
      <c r="J53" s="103"/>
      <c r="K53" s="51" t="s">
        <v>116</v>
      </c>
      <c r="L53" s="52" t="s">
        <v>113</v>
      </c>
      <c r="M53" s="48" t="s">
        <v>115</v>
      </c>
      <c r="N53" s="51" t="s">
        <v>119</v>
      </c>
      <c r="O53" s="51" t="s">
        <v>121</v>
      </c>
      <c r="P53" s="51" t="s">
        <v>110</v>
      </c>
      <c r="Q53" s="53" t="s">
        <v>120</v>
      </c>
      <c r="R53" s="54"/>
      <c r="S53" s="97">
        <v>485</v>
      </c>
      <c r="T53" s="97">
        <v>155</v>
      </c>
      <c r="U53" s="54" t="s">
        <v>107</v>
      </c>
      <c r="V53" s="54" t="s">
        <v>107</v>
      </c>
      <c r="W53" s="95" t="s">
        <v>84</v>
      </c>
      <c r="X53" s="77"/>
      <c r="Y53" s="35" t="str">
        <f t="shared" si="0"/>
        <v>LGER08BAST</v>
      </c>
      <c r="Z53" s="35"/>
      <c r="AA53" s="106"/>
      <c r="AB53" s="107"/>
      <c r="AC53" s="43">
        <v>1117.7716144000001</v>
      </c>
      <c r="AD53" s="2" t="s">
        <v>125</v>
      </c>
      <c r="AE53" s="104"/>
      <c r="AF53" s="104"/>
      <c r="AG53" s="104"/>
      <c r="AH53" s="104"/>
      <c r="AI53" s="105">
        <f>VLOOKUP(W53,[1]Sheet1!$B:$AJ, 35, FALSE)</f>
        <v>25</v>
      </c>
      <c r="AJ53" s="104"/>
      <c r="AK53" s="104"/>
    </row>
    <row r="54" spans="1:37" ht="15.95" customHeight="1" x14ac:dyDescent="0.2">
      <c r="A54" s="44">
        <v>31</v>
      </c>
      <c r="B54" s="48"/>
      <c r="C54" s="47" t="s">
        <v>54</v>
      </c>
      <c r="D54" s="49" t="s">
        <v>108</v>
      </c>
      <c r="E54" s="50" t="s">
        <v>109</v>
      </c>
      <c r="F54" s="48" t="s">
        <v>111</v>
      </c>
      <c r="G54" s="101" t="s">
        <v>123</v>
      </c>
      <c r="H54" s="102" t="s">
        <v>124</v>
      </c>
      <c r="I54" s="102" t="s">
        <v>112</v>
      </c>
      <c r="J54" s="103" t="s">
        <v>112</v>
      </c>
      <c r="K54" s="51" t="s">
        <v>116</v>
      </c>
      <c r="L54" s="52" t="s">
        <v>113</v>
      </c>
      <c r="M54" s="48" t="s">
        <v>118</v>
      </c>
      <c r="N54" s="51" t="s">
        <v>119</v>
      </c>
      <c r="O54" s="51" t="s">
        <v>121</v>
      </c>
      <c r="P54" s="51" t="s">
        <v>110</v>
      </c>
      <c r="Q54" s="53"/>
      <c r="R54" s="54"/>
      <c r="S54" s="97">
        <v>125</v>
      </c>
      <c r="T54" s="97">
        <v>125</v>
      </c>
      <c r="U54" s="54" t="s">
        <v>107</v>
      </c>
      <c r="V54" s="54" t="s">
        <v>107</v>
      </c>
      <c r="W54" s="94" t="s">
        <v>85</v>
      </c>
      <c r="X54" s="77"/>
      <c r="Y54" s="35" t="str">
        <f t="shared" si="0"/>
        <v>LGEMX11R06BAS</v>
      </c>
      <c r="Z54" s="35"/>
      <c r="AA54" s="41"/>
      <c r="AB54" s="39"/>
      <c r="AC54" s="43">
        <v>864.14318980000007</v>
      </c>
      <c r="AE54" s="104" t="s">
        <v>126</v>
      </c>
      <c r="AF54" s="104"/>
      <c r="AG54" s="104"/>
      <c r="AH54" s="104"/>
      <c r="AI54" s="105">
        <f>VLOOKUP(W54,[1]Sheet1!$B:$AJ, 35, FALSE)</f>
        <v>28</v>
      </c>
      <c r="AJ54" s="104"/>
      <c r="AK54" s="104"/>
    </row>
    <row r="55" spans="1:37" ht="15.95" customHeight="1" x14ac:dyDescent="0.2">
      <c r="A55" s="44">
        <v>32</v>
      </c>
      <c r="B55" s="48"/>
      <c r="C55" s="47" t="s">
        <v>54</v>
      </c>
      <c r="D55" s="49" t="s">
        <v>108</v>
      </c>
      <c r="E55" s="50" t="s">
        <v>109</v>
      </c>
      <c r="F55" s="48" t="s">
        <v>111</v>
      </c>
      <c r="G55" s="101"/>
      <c r="H55" s="102"/>
      <c r="I55" s="102"/>
      <c r="J55" s="103"/>
      <c r="K55" s="51" t="s">
        <v>116</v>
      </c>
      <c r="L55" s="52" t="s">
        <v>112</v>
      </c>
      <c r="M55" s="48" t="s">
        <v>114</v>
      </c>
      <c r="N55" s="51" t="s">
        <v>119</v>
      </c>
      <c r="O55" s="51" t="s">
        <v>121</v>
      </c>
      <c r="P55" s="51" t="s">
        <v>110</v>
      </c>
      <c r="Q55" s="53" t="s">
        <v>120</v>
      </c>
      <c r="R55" s="54"/>
      <c r="S55" s="97">
        <v>1050</v>
      </c>
      <c r="T55" s="97">
        <v>320</v>
      </c>
      <c r="U55" s="54" t="s">
        <v>107</v>
      </c>
      <c r="V55" s="54" t="s">
        <v>107</v>
      </c>
      <c r="W55" s="94" t="s">
        <v>86</v>
      </c>
      <c r="X55" s="77"/>
      <c r="Y55" s="35" t="str">
        <f t="shared" si="0"/>
        <v>LGER12BAST</v>
      </c>
      <c r="Z55" s="35"/>
      <c r="AA55" s="106"/>
      <c r="AB55" s="107"/>
      <c r="AC55" s="43">
        <v>1169.9859238000001</v>
      </c>
      <c r="AD55" s="2" t="s">
        <v>125</v>
      </c>
      <c r="AE55" s="104"/>
      <c r="AF55" s="104"/>
      <c r="AG55" s="104"/>
      <c r="AH55" s="104"/>
      <c r="AI55" s="105">
        <f>VLOOKUP(W55,[1]Sheet1!$B:$AJ, 35, FALSE)</f>
        <v>25</v>
      </c>
      <c r="AJ55" s="104"/>
      <c r="AK55" s="104"/>
    </row>
    <row r="56" spans="1:37" ht="15.95" customHeight="1" x14ac:dyDescent="0.2">
      <c r="A56" s="44">
        <v>33</v>
      </c>
      <c r="B56" s="48"/>
      <c r="C56" s="47" t="s">
        <v>54</v>
      </c>
      <c r="D56" s="49" t="s">
        <v>108</v>
      </c>
      <c r="E56" s="50" t="s">
        <v>109</v>
      </c>
      <c r="F56" s="48" t="s">
        <v>111</v>
      </c>
      <c r="G56" s="101"/>
      <c r="H56" s="102"/>
      <c r="I56" s="102"/>
      <c r="J56" s="103"/>
      <c r="K56" s="51" t="s">
        <v>116</v>
      </c>
      <c r="L56" s="52" t="s">
        <v>112</v>
      </c>
      <c r="M56" s="48" t="s">
        <v>114</v>
      </c>
      <c r="N56" s="51" t="s">
        <v>119</v>
      </c>
      <c r="O56" s="51" t="s">
        <v>121</v>
      </c>
      <c r="P56" s="51" t="s">
        <v>110</v>
      </c>
      <c r="Q56" s="53" t="s">
        <v>120</v>
      </c>
      <c r="R56" s="54"/>
      <c r="S56" s="97">
        <v>1050</v>
      </c>
      <c r="T56" s="97">
        <v>320</v>
      </c>
      <c r="U56" s="54" t="s">
        <v>107</v>
      </c>
      <c r="V56" s="54" t="s">
        <v>107</v>
      </c>
      <c r="W56" s="94" t="s">
        <v>87</v>
      </c>
      <c r="X56" s="77"/>
      <c r="Y56" s="35" t="str">
        <f t="shared" si="0"/>
        <v>LGER12BAST</v>
      </c>
      <c r="Z56" s="35"/>
      <c r="AA56" s="41"/>
      <c r="AB56" s="39"/>
      <c r="AC56" s="43">
        <v>1169.9859238000001</v>
      </c>
      <c r="AD56" s="2" t="s">
        <v>125</v>
      </c>
      <c r="AE56" s="104"/>
      <c r="AF56" s="104"/>
      <c r="AG56" s="104"/>
      <c r="AH56" s="104"/>
      <c r="AI56" s="105">
        <f>VLOOKUP(W56,[1]Sheet1!$B:$AJ, 35, FALSE)</f>
        <v>25</v>
      </c>
      <c r="AJ56" s="104"/>
      <c r="AK56" s="104"/>
    </row>
    <row r="57" spans="1:37" ht="15.95" customHeight="1" x14ac:dyDescent="0.2">
      <c r="A57" s="44">
        <v>34</v>
      </c>
      <c r="B57" s="48"/>
      <c r="C57" s="47" t="s">
        <v>54</v>
      </c>
      <c r="D57" s="49" t="s">
        <v>108</v>
      </c>
      <c r="E57" s="50" t="s">
        <v>109</v>
      </c>
      <c r="F57" s="48" t="s">
        <v>111</v>
      </c>
      <c r="G57" s="101"/>
      <c r="H57" s="102"/>
      <c r="I57" s="102"/>
      <c r="J57" s="103"/>
      <c r="K57" s="51" t="s">
        <v>116</v>
      </c>
      <c r="L57" s="52" t="s">
        <v>112</v>
      </c>
      <c r="M57" s="48" t="s">
        <v>114</v>
      </c>
      <c r="N57" s="51" t="s">
        <v>119</v>
      </c>
      <c r="O57" s="51" t="s">
        <v>121</v>
      </c>
      <c r="P57" s="51" t="s">
        <v>110</v>
      </c>
      <c r="Q57" s="53" t="s">
        <v>120</v>
      </c>
      <c r="R57" s="54"/>
      <c r="S57" s="97">
        <v>1050</v>
      </c>
      <c r="T57" s="97">
        <v>320</v>
      </c>
      <c r="U57" s="54" t="s">
        <v>107</v>
      </c>
      <c r="V57" s="54" t="s">
        <v>107</v>
      </c>
      <c r="W57" s="94" t="s">
        <v>88</v>
      </c>
      <c r="X57" s="77"/>
      <c r="Y57" s="35" t="str">
        <f t="shared" si="0"/>
        <v>LGER12BAST</v>
      </c>
      <c r="Z57" s="35"/>
      <c r="AA57" s="106"/>
      <c r="AB57" s="107"/>
      <c r="AC57" s="43">
        <v>1169.9859238000001</v>
      </c>
      <c r="AD57" s="2" t="s">
        <v>125</v>
      </c>
      <c r="AE57" s="104"/>
      <c r="AF57" s="104"/>
      <c r="AG57" s="104"/>
      <c r="AH57" s="104"/>
      <c r="AI57" s="105">
        <f>VLOOKUP(W57,[1]Sheet1!$B:$AJ, 35, FALSE)</f>
        <v>25</v>
      </c>
      <c r="AJ57" s="104"/>
      <c r="AK57" s="104"/>
    </row>
    <row r="58" spans="1:37" ht="15.95" customHeight="1" x14ac:dyDescent="0.2">
      <c r="A58" s="44">
        <v>35</v>
      </c>
      <c r="B58" s="48"/>
      <c r="C58" s="47" t="s">
        <v>54</v>
      </c>
      <c r="D58" s="49" t="s">
        <v>108</v>
      </c>
      <c r="E58" s="50" t="s">
        <v>109</v>
      </c>
      <c r="F58" s="48" t="s">
        <v>111</v>
      </c>
      <c r="G58" s="101"/>
      <c r="H58" s="102"/>
      <c r="I58" s="102"/>
      <c r="J58" s="103"/>
      <c r="K58" s="51" t="s">
        <v>116</v>
      </c>
      <c r="L58" s="52" t="s">
        <v>112</v>
      </c>
      <c r="M58" s="48" t="s">
        <v>114</v>
      </c>
      <c r="N58" s="51" t="s">
        <v>119</v>
      </c>
      <c r="O58" s="51" t="s">
        <v>121</v>
      </c>
      <c r="P58" s="51" t="s">
        <v>110</v>
      </c>
      <c r="Q58" s="53" t="s">
        <v>120</v>
      </c>
      <c r="R58" s="54"/>
      <c r="S58" s="97">
        <v>1050</v>
      </c>
      <c r="T58" s="97">
        <v>320</v>
      </c>
      <c r="U58" s="54" t="s">
        <v>107</v>
      </c>
      <c r="V58" s="54" t="s">
        <v>107</v>
      </c>
      <c r="W58" s="94" t="s">
        <v>89</v>
      </c>
      <c r="X58" s="77"/>
      <c r="Y58" s="35" t="str">
        <f t="shared" si="0"/>
        <v>LGER12BAST</v>
      </c>
      <c r="Z58" s="35"/>
      <c r="AA58" s="106"/>
      <c r="AB58" s="107"/>
      <c r="AC58" s="43">
        <v>1169.9859238000001</v>
      </c>
      <c r="AD58" s="2" t="s">
        <v>125</v>
      </c>
      <c r="AE58" s="104"/>
      <c r="AF58" s="104"/>
      <c r="AG58" s="104"/>
      <c r="AH58" s="104"/>
      <c r="AI58" s="105">
        <f>VLOOKUP(W58,[1]Sheet1!$B:$AJ, 35, FALSE)</f>
        <v>25</v>
      </c>
      <c r="AJ58" s="104"/>
      <c r="AK58" s="104"/>
    </row>
    <row r="59" spans="1:37" ht="15.95" customHeight="1" x14ac:dyDescent="0.2">
      <c r="A59" s="44">
        <v>36</v>
      </c>
      <c r="B59" s="48"/>
      <c r="C59" s="47" t="s">
        <v>54</v>
      </c>
      <c r="D59" s="49" t="s">
        <v>108</v>
      </c>
      <c r="E59" s="50" t="s">
        <v>109</v>
      </c>
      <c r="F59" s="48" t="s">
        <v>111</v>
      </c>
      <c r="G59" s="101"/>
      <c r="H59" s="102"/>
      <c r="I59" s="102"/>
      <c r="J59" s="103"/>
      <c r="K59" s="51" t="s">
        <v>116</v>
      </c>
      <c r="L59" s="52" t="s">
        <v>112</v>
      </c>
      <c r="M59" s="48" t="s">
        <v>114</v>
      </c>
      <c r="N59" s="51" t="s">
        <v>119</v>
      </c>
      <c r="O59" s="51" t="s">
        <v>121</v>
      </c>
      <c r="P59" s="51" t="s">
        <v>110</v>
      </c>
      <c r="Q59" s="53" t="s">
        <v>120</v>
      </c>
      <c r="R59" s="54"/>
      <c r="S59" s="97">
        <v>1050</v>
      </c>
      <c r="T59" s="97">
        <v>320</v>
      </c>
      <c r="U59" s="54" t="s">
        <v>107</v>
      </c>
      <c r="V59" s="54" t="s">
        <v>107</v>
      </c>
      <c r="W59" s="94" t="s">
        <v>90</v>
      </c>
      <c r="X59" s="77"/>
      <c r="Y59" s="35" t="str">
        <f t="shared" si="0"/>
        <v>LGER12BAST</v>
      </c>
      <c r="Z59" s="35"/>
      <c r="AA59" s="106"/>
      <c r="AB59" s="107"/>
      <c r="AC59" s="42">
        <v>1169.9859238000001</v>
      </c>
      <c r="AD59" s="2" t="s">
        <v>125</v>
      </c>
      <c r="AE59" s="104"/>
      <c r="AF59" s="104"/>
      <c r="AG59" s="104"/>
      <c r="AH59" s="104"/>
      <c r="AI59" s="105">
        <f>VLOOKUP(W59,[1]Sheet1!$B:$AJ, 35, FALSE)</f>
        <v>25</v>
      </c>
      <c r="AJ59" s="104"/>
      <c r="AK59" s="104"/>
    </row>
    <row r="60" spans="1:37" ht="15.95" customHeight="1" x14ac:dyDescent="0.2">
      <c r="A60" s="44">
        <v>37</v>
      </c>
      <c r="B60" s="48"/>
      <c r="C60" s="47" t="s">
        <v>54</v>
      </c>
      <c r="D60" s="49" t="s">
        <v>108</v>
      </c>
      <c r="E60" s="50" t="s">
        <v>109</v>
      </c>
      <c r="F60" s="48" t="s">
        <v>111</v>
      </c>
      <c r="G60" s="101"/>
      <c r="H60" s="102"/>
      <c r="I60" s="102"/>
      <c r="J60" s="103"/>
      <c r="K60" s="51" t="s">
        <v>116</v>
      </c>
      <c r="L60" s="52" t="s">
        <v>112</v>
      </c>
      <c r="M60" s="48" t="s">
        <v>113</v>
      </c>
      <c r="N60" s="51" t="s">
        <v>119</v>
      </c>
      <c r="O60" s="51" t="s">
        <v>121</v>
      </c>
      <c r="P60" s="51" t="s">
        <v>110</v>
      </c>
      <c r="Q60" s="53" t="s">
        <v>120</v>
      </c>
      <c r="R60" s="54"/>
      <c r="S60" s="97">
        <v>660</v>
      </c>
      <c r="T60" s="97">
        <v>195</v>
      </c>
      <c r="U60" s="54" t="s">
        <v>107</v>
      </c>
      <c r="V60" s="54" t="s">
        <v>107</v>
      </c>
      <c r="W60" s="94" t="s">
        <v>91</v>
      </c>
      <c r="X60" s="77"/>
      <c r="Y60" s="35" t="str">
        <f t="shared" si="0"/>
        <v>LGER10BAST</v>
      </c>
      <c r="Z60" s="35"/>
      <c r="AA60" s="41"/>
      <c r="AB60" s="39"/>
      <c r="AC60" s="43">
        <v>1124.1006216000001</v>
      </c>
      <c r="AD60" s="2" t="s">
        <v>125</v>
      </c>
      <c r="AE60" s="104"/>
      <c r="AF60" s="104"/>
      <c r="AG60" s="104"/>
      <c r="AH60" s="104"/>
      <c r="AI60" s="105">
        <f>VLOOKUP(W60,[1]Sheet1!$B:$AJ, 35, FALSE)</f>
        <v>25</v>
      </c>
      <c r="AJ60" s="104"/>
      <c r="AK60" s="104"/>
    </row>
    <row r="61" spans="1:37" ht="15.95" customHeight="1" x14ac:dyDescent="0.2">
      <c r="A61" s="44">
        <v>38</v>
      </c>
      <c r="B61" s="48"/>
      <c r="C61" s="47" t="s">
        <v>54</v>
      </c>
      <c r="D61" s="49" t="s">
        <v>108</v>
      </c>
      <c r="E61" s="50" t="s">
        <v>109</v>
      </c>
      <c r="F61" s="48" t="s">
        <v>111</v>
      </c>
      <c r="G61" s="101"/>
      <c r="H61" s="102"/>
      <c r="I61" s="102"/>
      <c r="J61" s="103"/>
      <c r="K61" s="51" t="s">
        <v>116</v>
      </c>
      <c r="L61" s="52" t="s">
        <v>112</v>
      </c>
      <c r="M61" s="48" t="s">
        <v>114</v>
      </c>
      <c r="N61" s="51" t="s">
        <v>119</v>
      </c>
      <c r="O61" s="51" t="s">
        <v>121</v>
      </c>
      <c r="P61" s="51" t="s">
        <v>110</v>
      </c>
      <c r="Q61" s="53" t="s">
        <v>120</v>
      </c>
      <c r="R61" s="54"/>
      <c r="S61" s="97">
        <v>1050</v>
      </c>
      <c r="T61" s="97">
        <v>320</v>
      </c>
      <c r="U61" s="54" t="s">
        <v>107</v>
      </c>
      <c r="V61" s="54" t="s">
        <v>107</v>
      </c>
      <c r="W61" s="94" t="s">
        <v>92</v>
      </c>
      <c r="X61" s="77"/>
      <c r="Y61" s="35" t="str">
        <f t="shared" si="0"/>
        <v>LGER12BAST</v>
      </c>
      <c r="Z61" s="35"/>
      <c r="AA61" s="106"/>
      <c r="AB61" s="107"/>
      <c r="AC61" s="43">
        <v>1169.9859238000001</v>
      </c>
      <c r="AD61" s="2" t="s">
        <v>125</v>
      </c>
      <c r="AE61" s="104"/>
      <c r="AF61" s="104"/>
      <c r="AG61" s="104"/>
      <c r="AH61" s="104"/>
      <c r="AI61" s="105">
        <f>VLOOKUP(W61,[1]Sheet1!$B:$AJ, 35, FALSE)</f>
        <v>25</v>
      </c>
      <c r="AJ61" s="104"/>
      <c r="AK61" s="104"/>
    </row>
    <row r="62" spans="1:37" ht="15.95" customHeight="1" x14ac:dyDescent="0.2">
      <c r="A62" s="44">
        <v>39</v>
      </c>
      <c r="B62" s="48"/>
      <c r="C62" s="47" t="s">
        <v>54</v>
      </c>
      <c r="D62" s="49" t="s">
        <v>108</v>
      </c>
      <c r="E62" s="50" t="s">
        <v>109</v>
      </c>
      <c r="F62" s="48" t="s">
        <v>111</v>
      </c>
      <c r="G62" s="101"/>
      <c r="H62" s="102"/>
      <c r="I62" s="102"/>
      <c r="J62" s="103"/>
      <c r="K62" s="51" t="s">
        <v>116</v>
      </c>
      <c r="L62" s="52" t="s">
        <v>112</v>
      </c>
      <c r="M62" s="48" t="s">
        <v>114</v>
      </c>
      <c r="N62" s="51" t="s">
        <v>119</v>
      </c>
      <c r="O62" s="51" t="s">
        <v>121</v>
      </c>
      <c r="P62" s="51" t="s">
        <v>110</v>
      </c>
      <c r="Q62" s="53" t="s">
        <v>120</v>
      </c>
      <c r="R62" s="54"/>
      <c r="S62" s="97">
        <v>1050</v>
      </c>
      <c r="T62" s="97">
        <v>320</v>
      </c>
      <c r="U62" s="54" t="s">
        <v>107</v>
      </c>
      <c r="V62" s="54" t="s">
        <v>107</v>
      </c>
      <c r="W62" s="94" t="s">
        <v>93</v>
      </c>
      <c r="X62" s="77"/>
      <c r="Y62" s="35" t="str">
        <f t="shared" si="0"/>
        <v>LGER12BAST</v>
      </c>
      <c r="Z62" s="35"/>
      <c r="AA62" s="41"/>
      <c r="AB62" s="39"/>
      <c r="AC62" s="43">
        <v>1169.9859238000001</v>
      </c>
      <c r="AD62" s="2" t="s">
        <v>125</v>
      </c>
      <c r="AE62" s="104"/>
      <c r="AF62" s="104"/>
      <c r="AG62" s="104"/>
      <c r="AH62" s="104"/>
      <c r="AI62" s="105">
        <f>VLOOKUP(W62,[1]Sheet1!$B:$AJ, 35, FALSE)</f>
        <v>25</v>
      </c>
      <c r="AJ62" s="104"/>
      <c r="AK62" s="104"/>
    </row>
    <row r="63" spans="1:37" ht="15.95" customHeight="1" x14ac:dyDescent="0.2">
      <c r="A63" s="44">
        <v>40</v>
      </c>
      <c r="B63" s="48"/>
      <c r="C63" s="47" t="s">
        <v>54</v>
      </c>
      <c r="D63" s="49" t="s">
        <v>108</v>
      </c>
      <c r="E63" s="50" t="s">
        <v>109</v>
      </c>
      <c r="F63" s="48" t="s">
        <v>111</v>
      </c>
      <c r="G63" s="101"/>
      <c r="H63" s="102"/>
      <c r="I63" s="102"/>
      <c r="J63" s="103"/>
      <c r="K63" s="51" t="s">
        <v>116</v>
      </c>
      <c r="L63" s="52" t="s">
        <v>112</v>
      </c>
      <c r="M63" s="48" t="s">
        <v>114</v>
      </c>
      <c r="N63" s="51" t="s">
        <v>119</v>
      </c>
      <c r="O63" s="51" t="s">
        <v>121</v>
      </c>
      <c r="P63" s="51" t="s">
        <v>110</v>
      </c>
      <c r="Q63" s="53" t="s">
        <v>120</v>
      </c>
      <c r="R63" s="54"/>
      <c r="S63" s="97">
        <v>1050</v>
      </c>
      <c r="T63" s="97">
        <v>320</v>
      </c>
      <c r="U63" s="54" t="s">
        <v>107</v>
      </c>
      <c r="V63" s="54" t="s">
        <v>107</v>
      </c>
      <c r="W63" s="94" t="s">
        <v>94</v>
      </c>
      <c r="X63" s="77"/>
      <c r="Y63" s="35" t="str">
        <f t="shared" si="0"/>
        <v>LGER12BAST</v>
      </c>
      <c r="Z63" s="35"/>
      <c r="AA63" s="106"/>
      <c r="AB63" s="107"/>
      <c r="AC63" s="43">
        <v>1169.9859238000001</v>
      </c>
      <c r="AD63" s="2" t="s">
        <v>125</v>
      </c>
      <c r="AE63" s="104"/>
      <c r="AF63" s="104"/>
      <c r="AG63" s="104"/>
      <c r="AH63" s="104"/>
      <c r="AI63" s="105">
        <f>VLOOKUP(W63,[1]Sheet1!$B:$AJ, 35, FALSE)</f>
        <v>25</v>
      </c>
      <c r="AJ63" s="104"/>
      <c r="AK63" s="104"/>
    </row>
    <row r="64" spans="1:37" ht="15.95" customHeight="1" x14ac:dyDescent="0.2">
      <c r="A64" s="44">
        <v>41</v>
      </c>
      <c r="B64" s="48"/>
      <c r="C64" s="47" t="s">
        <v>54</v>
      </c>
      <c r="D64" s="49" t="s">
        <v>108</v>
      </c>
      <c r="E64" s="50" t="s">
        <v>109</v>
      </c>
      <c r="F64" s="48" t="s">
        <v>111</v>
      </c>
      <c r="G64" s="101"/>
      <c r="H64" s="102"/>
      <c r="I64" s="102"/>
      <c r="J64" s="103"/>
      <c r="K64" s="51" t="s">
        <v>116</v>
      </c>
      <c r="L64" s="52" t="s">
        <v>112</v>
      </c>
      <c r="M64" s="48" t="s">
        <v>114</v>
      </c>
      <c r="N64" s="51" t="s">
        <v>119</v>
      </c>
      <c r="O64" s="51" t="s">
        <v>121</v>
      </c>
      <c r="P64" s="51" t="s">
        <v>110</v>
      </c>
      <c r="Q64" s="53" t="s">
        <v>120</v>
      </c>
      <c r="R64" s="54"/>
      <c r="S64" s="97">
        <v>1050</v>
      </c>
      <c r="T64" s="97">
        <v>320</v>
      </c>
      <c r="U64" s="54" t="s">
        <v>107</v>
      </c>
      <c r="V64" s="54" t="s">
        <v>107</v>
      </c>
      <c r="W64" s="94" t="s">
        <v>95</v>
      </c>
      <c r="X64" s="77"/>
      <c r="Y64" s="35" t="str">
        <f t="shared" si="0"/>
        <v>LGER12BAST</v>
      </c>
      <c r="Z64" s="35"/>
      <c r="AA64" s="41"/>
      <c r="AB64" s="39"/>
      <c r="AC64" s="43">
        <v>1169.9859238000001</v>
      </c>
      <c r="AD64" s="2" t="s">
        <v>125</v>
      </c>
      <c r="AE64" s="104"/>
      <c r="AF64" s="104"/>
      <c r="AG64" s="104"/>
      <c r="AH64" s="104"/>
      <c r="AI64" s="105">
        <f>VLOOKUP(W64,[1]Sheet1!$B:$AJ, 35, FALSE)</f>
        <v>25</v>
      </c>
      <c r="AJ64" s="104"/>
      <c r="AK64" s="104"/>
    </row>
    <row r="65" spans="1:37" ht="15.95" customHeight="1" x14ac:dyDescent="0.2">
      <c r="A65" s="44">
        <v>42</v>
      </c>
      <c r="B65" s="48"/>
      <c r="C65" s="47" t="s">
        <v>54</v>
      </c>
      <c r="D65" s="49" t="s">
        <v>108</v>
      </c>
      <c r="E65" s="50" t="s">
        <v>109</v>
      </c>
      <c r="F65" s="48" t="s">
        <v>111</v>
      </c>
      <c r="G65" s="101"/>
      <c r="H65" s="102"/>
      <c r="I65" s="102"/>
      <c r="J65" s="103"/>
      <c r="K65" s="51" t="s">
        <v>116</v>
      </c>
      <c r="L65" s="52" t="s">
        <v>112</v>
      </c>
      <c r="M65" s="48" t="s">
        <v>114</v>
      </c>
      <c r="N65" s="51" t="s">
        <v>119</v>
      </c>
      <c r="O65" s="51" t="s">
        <v>121</v>
      </c>
      <c r="P65" s="51" t="s">
        <v>110</v>
      </c>
      <c r="Q65" s="53" t="s">
        <v>120</v>
      </c>
      <c r="R65" s="54"/>
      <c r="S65" s="97">
        <v>1050</v>
      </c>
      <c r="T65" s="97">
        <v>320</v>
      </c>
      <c r="U65" s="54" t="s">
        <v>107</v>
      </c>
      <c r="V65" s="54" t="s">
        <v>107</v>
      </c>
      <c r="W65" s="94" t="s">
        <v>96</v>
      </c>
      <c r="X65" s="77"/>
      <c r="Y65" s="35" t="str">
        <f t="shared" si="0"/>
        <v>LGER12BAST</v>
      </c>
      <c r="Z65" s="35"/>
      <c r="AA65" s="106"/>
      <c r="AB65" s="107"/>
      <c r="AC65" s="43">
        <v>1169.9859238000001</v>
      </c>
      <c r="AD65" s="2" t="s">
        <v>125</v>
      </c>
      <c r="AE65" s="104"/>
      <c r="AF65" s="104"/>
      <c r="AG65" s="104"/>
      <c r="AH65" s="104"/>
      <c r="AI65" s="105">
        <f>VLOOKUP(W65,[1]Sheet1!$B:$AJ, 35, FALSE)</f>
        <v>25</v>
      </c>
      <c r="AJ65" s="104"/>
      <c r="AK65" s="104"/>
    </row>
    <row r="66" spans="1:37" ht="15.95" customHeight="1" x14ac:dyDescent="0.2">
      <c r="A66" s="44">
        <v>43</v>
      </c>
      <c r="B66" s="48"/>
      <c r="C66" s="47" t="s">
        <v>54</v>
      </c>
      <c r="D66" s="49" t="s">
        <v>108</v>
      </c>
      <c r="E66" s="50" t="s">
        <v>109</v>
      </c>
      <c r="F66" s="48" t="s">
        <v>111</v>
      </c>
      <c r="G66" s="101"/>
      <c r="H66" s="102"/>
      <c r="I66" s="102"/>
      <c r="J66" s="103"/>
      <c r="K66" s="51" t="s">
        <v>116</v>
      </c>
      <c r="L66" s="52" t="s">
        <v>113</v>
      </c>
      <c r="M66" s="48" t="s">
        <v>115</v>
      </c>
      <c r="N66" s="51" t="s">
        <v>119</v>
      </c>
      <c r="O66" s="51" t="s">
        <v>121</v>
      </c>
      <c r="P66" s="51" t="s">
        <v>110</v>
      </c>
      <c r="Q66" s="53" t="s">
        <v>120</v>
      </c>
      <c r="R66" s="54"/>
      <c r="S66" s="97">
        <v>485</v>
      </c>
      <c r="T66" s="97">
        <v>155</v>
      </c>
      <c r="U66" s="54" t="s">
        <v>107</v>
      </c>
      <c r="V66" s="54" t="s">
        <v>107</v>
      </c>
      <c r="W66" s="94" t="s">
        <v>97</v>
      </c>
      <c r="X66" s="77"/>
      <c r="Y66" s="35" t="str">
        <f t="shared" si="0"/>
        <v>LGER08BAST</v>
      </c>
      <c r="Z66" s="35"/>
      <c r="AA66" s="41"/>
      <c r="AB66" s="39"/>
      <c r="AC66" s="43">
        <v>1117.7716144000001</v>
      </c>
      <c r="AD66" s="2" t="s">
        <v>125</v>
      </c>
      <c r="AE66" s="104"/>
      <c r="AF66" s="104"/>
      <c r="AG66" s="104"/>
      <c r="AH66" s="104"/>
      <c r="AI66" s="105">
        <f>VLOOKUP(W66,[1]Sheet1!$B:$AJ, 35, FALSE)</f>
        <v>25</v>
      </c>
      <c r="AJ66" s="104"/>
      <c r="AK66" s="104"/>
    </row>
    <row r="67" spans="1:37" ht="15.95" customHeight="1" x14ac:dyDescent="0.2">
      <c r="A67" s="44">
        <v>44</v>
      </c>
      <c r="B67" s="48"/>
      <c r="C67" s="47" t="s">
        <v>54</v>
      </c>
      <c r="D67" s="49" t="s">
        <v>108</v>
      </c>
      <c r="E67" s="50" t="s">
        <v>109</v>
      </c>
      <c r="F67" s="48" t="s">
        <v>111</v>
      </c>
      <c r="G67" s="101"/>
      <c r="H67" s="102"/>
      <c r="I67" s="102"/>
      <c r="J67" s="103"/>
      <c r="K67" s="51" t="s">
        <v>116</v>
      </c>
      <c r="L67" s="52" t="s">
        <v>113</v>
      </c>
      <c r="M67" s="48" t="s">
        <v>115</v>
      </c>
      <c r="N67" s="51" t="s">
        <v>119</v>
      </c>
      <c r="O67" s="51" t="s">
        <v>121</v>
      </c>
      <c r="P67" s="51" t="s">
        <v>110</v>
      </c>
      <c r="Q67" s="53" t="s">
        <v>120</v>
      </c>
      <c r="R67" s="54"/>
      <c r="S67" s="97">
        <v>485</v>
      </c>
      <c r="T67" s="97">
        <v>155</v>
      </c>
      <c r="U67" s="54" t="s">
        <v>107</v>
      </c>
      <c r="V67" s="54" t="s">
        <v>107</v>
      </c>
      <c r="W67" s="94" t="s">
        <v>98</v>
      </c>
      <c r="X67" s="77"/>
      <c r="Y67" s="35" t="str">
        <f t="shared" si="0"/>
        <v>LGER08BAST</v>
      </c>
      <c r="Z67" s="35"/>
      <c r="AA67" s="106"/>
      <c r="AB67" s="107"/>
      <c r="AC67" s="43">
        <v>1117.7716144000001</v>
      </c>
      <c r="AD67" s="2" t="s">
        <v>125</v>
      </c>
      <c r="AE67" s="104"/>
      <c r="AF67" s="104"/>
      <c r="AG67" s="104"/>
      <c r="AH67" s="104"/>
      <c r="AI67" s="105">
        <f>VLOOKUP(W67,[1]Sheet1!$B:$AJ, 35, FALSE)</f>
        <v>25</v>
      </c>
      <c r="AJ67" s="104"/>
      <c r="AK67" s="104"/>
    </row>
    <row r="68" spans="1:37" ht="15.95" customHeight="1" x14ac:dyDescent="0.2">
      <c r="A68" s="44">
        <v>45</v>
      </c>
      <c r="B68" s="48"/>
      <c r="C68" s="47" t="s">
        <v>54</v>
      </c>
      <c r="D68" s="49" t="s">
        <v>108</v>
      </c>
      <c r="E68" s="50" t="s">
        <v>109</v>
      </c>
      <c r="F68" s="48" t="s">
        <v>111</v>
      </c>
      <c r="G68" s="101"/>
      <c r="H68" s="102"/>
      <c r="I68" s="102"/>
      <c r="J68" s="103"/>
      <c r="K68" s="51" t="s">
        <v>116</v>
      </c>
      <c r="L68" s="52" t="s">
        <v>113</v>
      </c>
      <c r="M68" s="48" t="s">
        <v>115</v>
      </c>
      <c r="N68" s="51" t="s">
        <v>119</v>
      </c>
      <c r="O68" s="51" t="s">
        <v>121</v>
      </c>
      <c r="P68" s="51" t="s">
        <v>110</v>
      </c>
      <c r="Q68" s="53" t="s">
        <v>120</v>
      </c>
      <c r="R68" s="54"/>
      <c r="S68" s="97">
        <v>485</v>
      </c>
      <c r="T68" s="97">
        <v>155</v>
      </c>
      <c r="U68" s="54" t="s">
        <v>107</v>
      </c>
      <c r="V68" s="54" t="s">
        <v>107</v>
      </c>
      <c r="W68" s="94" t="s">
        <v>99</v>
      </c>
      <c r="X68" s="77"/>
      <c r="Y68" s="35" t="str">
        <f t="shared" si="0"/>
        <v>LGER08BAST</v>
      </c>
      <c r="Z68" s="35"/>
      <c r="AA68" s="41"/>
      <c r="AB68" s="39"/>
      <c r="AC68" s="43">
        <v>1117.7716144000001</v>
      </c>
      <c r="AD68" s="2" t="s">
        <v>125</v>
      </c>
      <c r="AE68" s="104"/>
      <c r="AF68" s="104"/>
      <c r="AG68" s="104"/>
      <c r="AH68" s="104"/>
      <c r="AI68" s="105">
        <f>VLOOKUP(W68,[1]Sheet1!$B:$AJ, 35, FALSE)</f>
        <v>25</v>
      </c>
      <c r="AJ68" s="104"/>
      <c r="AK68" s="104"/>
    </row>
    <row r="69" spans="1:37" ht="15.95" customHeight="1" x14ac:dyDescent="0.2">
      <c r="A69" s="44">
        <v>46</v>
      </c>
      <c r="B69" s="48"/>
      <c r="C69" s="47" t="s">
        <v>54</v>
      </c>
      <c r="D69" s="49" t="s">
        <v>108</v>
      </c>
      <c r="E69" s="50" t="s">
        <v>109</v>
      </c>
      <c r="F69" s="48" t="s">
        <v>111</v>
      </c>
      <c r="G69" s="101"/>
      <c r="H69" s="102"/>
      <c r="I69" s="102"/>
      <c r="J69" s="103"/>
      <c r="K69" s="51" t="s">
        <v>116</v>
      </c>
      <c r="L69" s="52" t="s">
        <v>112</v>
      </c>
      <c r="M69" s="48">
        <v>0</v>
      </c>
      <c r="N69" s="51" t="s">
        <v>119</v>
      </c>
      <c r="O69" s="51" t="s">
        <v>121</v>
      </c>
      <c r="P69" s="51" t="s">
        <v>110</v>
      </c>
      <c r="Q69" s="53" t="s">
        <v>120</v>
      </c>
      <c r="R69" s="54"/>
      <c r="S69" s="97">
        <v>915</v>
      </c>
      <c r="T69" s="97">
        <v>280</v>
      </c>
      <c r="U69" s="54" t="s">
        <v>107</v>
      </c>
      <c r="V69" s="54" t="s">
        <v>107</v>
      </c>
      <c r="W69" s="94" t="s">
        <v>100</v>
      </c>
      <c r="X69" s="77"/>
      <c r="Y69" s="35" t="str">
        <f t="shared" si="0"/>
        <v>LGER10BAST</v>
      </c>
      <c r="Z69" s="35"/>
      <c r="AA69" s="106"/>
      <c r="AB69" s="107"/>
      <c r="AC69" s="43">
        <v>1169.9859238000001</v>
      </c>
      <c r="AD69" s="2" t="s">
        <v>125</v>
      </c>
      <c r="AE69" s="104"/>
      <c r="AF69" s="104"/>
      <c r="AG69" s="104"/>
      <c r="AH69" s="104"/>
      <c r="AI69" s="105">
        <f>VLOOKUP(W69,[1]Sheet1!$B:$AJ, 35, FALSE)</f>
        <v>25</v>
      </c>
      <c r="AJ69" s="104"/>
      <c r="AK69" s="104"/>
    </row>
    <row r="70" spans="1:37" ht="15.95" customHeight="1" x14ac:dyDescent="0.2">
      <c r="A70" s="44">
        <v>47</v>
      </c>
      <c r="B70" s="48"/>
      <c r="C70" s="47" t="s">
        <v>54</v>
      </c>
      <c r="D70" s="49" t="s">
        <v>108</v>
      </c>
      <c r="E70" s="50" t="s">
        <v>109</v>
      </c>
      <c r="F70" s="48" t="s">
        <v>111</v>
      </c>
      <c r="G70" s="101"/>
      <c r="H70" s="102"/>
      <c r="I70" s="102"/>
      <c r="J70" s="103"/>
      <c r="K70" s="51" t="s">
        <v>116</v>
      </c>
      <c r="L70" s="52" t="s">
        <v>112</v>
      </c>
      <c r="M70" s="48">
        <v>0</v>
      </c>
      <c r="N70" s="51" t="s">
        <v>119</v>
      </c>
      <c r="O70" s="51" t="s">
        <v>121</v>
      </c>
      <c r="P70" s="51" t="s">
        <v>110</v>
      </c>
      <c r="Q70" s="53" t="s">
        <v>120</v>
      </c>
      <c r="R70" s="54"/>
      <c r="S70" s="97">
        <v>915</v>
      </c>
      <c r="T70" s="97">
        <v>280</v>
      </c>
      <c r="U70" s="54" t="s">
        <v>107</v>
      </c>
      <c r="V70" s="54" t="s">
        <v>107</v>
      </c>
      <c r="W70" s="94" t="s">
        <v>101</v>
      </c>
      <c r="X70" s="77"/>
      <c r="Y70" s="35" t="str">
        <f t="shared" si="0"/>
        <v>LGER10BAST</v>
      </c>
      <c r="Z70" s="35"/>
      <c r="AA70" s="41"/>
      <c r="AB70" s="39"/>
      <c r="AC70" s="43">
        <v>1169.9859238000001</v>
      </c>
      <c r="AD70" s="2" t="s">
        <v>125</v>
      </c>
      <c r="AE70" s="104"/>
      <c r="AF70" s="104"/>
      <c r="AG70" s="104"/>
      <c r="AH70" s="104"/>
      <c r="AI70" s="105">
        <f>VLOOKUP(W70,[1]Sheet1!$B:$AJ, 35, FALSE)</f>
        <v>25</v>
      </c>
      <c r="AJ70" s="104"/>
      <c r="AK70" s="104"/>
    </row>
    <row r="71" spans="1:37" ht="15.95" customHeight="1" x14ac:dyDescent="0.2">
      <c r="A71" s="44">
        <v>48</v>
      </c>
      <c r="B71" s="48"/>
      <c r="C71" s="47" t="s">
        <v>54</v>
      </c>
      <c r="D71" s="49" t="s">
        <v>108</v>
      </c>
      <c r="E71" s="50" t="s">
        <v>109</v>
      </c>
      <c r="F71" s="48" t="s">
        <v>111</v>
      </c>
      <c r="G71" s="101"/>
      <c r="H71" s="102"/>
      <c r="I71" s="102"/>
      <c r="J71" s="103"/>
      <c r="K71" s="51" t="s">
        <v>116</v>
      </c>
      <c r="L71" s="52" t="s">
        <v>112</v>
      </c>
      <c r="M71" s="48" t="s">
        <v>113</v>
      </c>
      <c r="N71" s="51" t="s">
        <v>119</v>
      </c>
      <c r="O71" s="51" t="s">
        <v>121</v>
      </c>
      <c r="P71" s="51" t="s">
        <v>110</v>
      </c>
      <c r="Q71" s="53" t="s">
        <v>120</v>
      </c>
      <c r="R71" s="54"/>
      <c r="S71" s="97">
        <v>915</v>
      </c>
      <c r="T71" s="97">
        <v>280</v>
      </c>
      <c r="U71" s="54" t="s">
        <v>107</v>
      </c>
      <c r="V71" s="54" t="s">
        <v>107</v>
      </c>
      <c r="W71" s="94" t="s">
        <v>102</v>
      </c>
      <c r="X71" s="77"/>
      <c r="Y71" s="35" t="str">
        <f t="shared" si="0"/>
        <v>LGER10BAST</v>
      </c>
      <c r="Z71" s="35"/>
      <c r="AA71" s="106"/>
      <c r="AB71" s="107"/>
      <c r="AC71" s="43">
        <v>1124.1006216000001</v>
      </c>
      <c r="AD71" s="2" t="s">
        <v>125</v>
      </c>
      <c r="AE71" s="104"/>
      <c r="AF71" s="104"/>
      <c r="AG71" s="104"/>
      <c r="AH71" s="104"/>
      <c r="AI71" s="105">
        <f>VLOOKUP(W71,[1]Sheet1!$B:$AJ, 35, FALSE)</f>
        <v>25</v>
      </c>
      <c r="AJ71" s="104"/>
      <c r="AK71" s="104"/>
    </row>
    <row r="72" spans="1:37" ht="15.95" customHeight="1" x14ac:dyDescent="0.2">
      <c r="A72" s="44">
        <v>49</v>
      </c>
      <c r="B72" s="48"/>
      <c r="C72" s="47" t="s">
        <v>54</v>
      </c>
      <c r="D72" s="49" t="s">
        <v>108</v>
      </c>
      <c r="E72" s="50" t="s">
        <v>109</v>
      </c>
      <c r="F72" s="48" t="s">
        <v>111</v>
      </c>
      <c r="G72" s="101"/>
      <c r="H72" s="102"/>
      <c r="I72" s="102"/>
      <c r="J72" s="103"/>
      <c r="K72" s="51" t="s">
        <v>116</v>
      </c>
      <c r="L72" s="52" t="s">
        <v>112</v>
      </c>
      <c r="M72" s="48" t="s">
        <v>113</v>
      </c>
      <c r="N72" s="51" t="s">
        <v>119</v>
      </c>
      <c r="O72" s="51" t="s">
        <v>121</v>
      </c>
      <c r="P72" s="51" t="s">
        <v>110</v>
      </c>
      <c r="Q72" s="53" t="s">
        <v>120</v>
      </c>
      <c r="R72" s="54"/>
      <c r="S72" s="97">
        <v>915</v>
      </c>
      <c r="T72" s="97">
        <v>280</v>
      </c>
      <c r="U72" s="54" t="s">
        <v>107</v>
      </c>
      <c r="V72" s="54" t="s">
        <v>107</v>
      </c>
      <c r="W72" s="94" t="s">
        <v>103</v>
      </c>
      <c r="X72" s="77"/>
      <c r="Y72" s="35" t="str">
        <f t="shared" si="0"/>
        <v>LGER10BAST</v>
      </c>
      <c r="Z72" s="35"/>
      <c r="AA72" s="106"/>
      <c r="AB72" s="107"/>
      <c r="AC72" s="42">
        <v>1124.1006216000001</v>
      </c>
      <c r="AD72" s="2" t="s">
        <v>125</v>
      </c>
      <c r="AE72" s="104"/>
      <c r="AF72" s="104"/>
      <c r="AG72" s="104"/>
      <c r="AH72" s="104"/>
      <c r="AI72" s="105">
        <f>VLOOKUP(W72,[1]Sheet1!$B:$AJ, 35, FALSE)</f>
        <v>25</v>
      </c>
      <c r="AJ72" s="104"/>
      <c r="AK72" s="104"/>
    </row>
    <row r="73" spans="1:37" ht="15.95" customHeight="1" x14ac:dyDescent="0.2">
      <c r="A73" s="44">
        <v>50</v>
      </c>
      <c r="B73" s="48"/>
      <c r="C73" s="47" t="s">
        <v>54</v>
      </c>
      <c r="D73" s="49" t="s">
        <v>108</v>
      </c>
      <c r="E73" s="50" t="s">
        <v>109</v>
      </c>
      <c r="F73" s="48" t="s">
        <v>111</v>
      </c>
      <c r="G73" s="101" t="s">
        <v>123</v>
      </c>
      <c r="H73" s="102" t="s">
        <v>124</v>
      </c>
      <c r="I73" s="102">
        <v>1</v>
      </c>
      <c r="J73" s="103">
        <v>0</v>
      </c>
      <c r="K73" s="51" t="s">
        <v>116</v>
      </c>
      <c r="L73" s="52" t="s">
        <v>113</v>
      </c>
      <c r="M73" s="48" t="s">
        <v>115</v>
      </c>
      <c r="N73" s="51" t="s">
        <v>119</v>
      </c>
      <c r="O73" s="51" t="s">
        <v>121</v>
      </c>
      <c r="P73" s="51" t="s">
        <v>110</v>
      </c>
      <c r="Q73" s="53" t="s">
        <v>120</v>
      </c>
      <c r="R73" s="54"/>
      <c r="S73" s="97">
        <v>350</v>
      </c>
      <c r="T73" s="97">
        <v>350</v>
      </c>
      <c r="U73" s="54" t="s">
        <v>107</v>
      </c>
      <c r="V73" s="54" t="s">
        <v>107</v>
      </c>
      <c r="W73" s="94" t="s">
        <v>104</v>
      </c>
      <c r="X73" s="77"/>
      <c r="Y73" s="35" t="str">
        <f t="shared" si="0"/>
        <v>LGEMX10R08BAST</v>
      </c>
      <c r="Z73" s="35"/>
      <c r="AA73" s="41"/>
      <c r="AB73" s="39"/>
      <c r="AC73" s="43">
        <v>780.55179439999995</v>
      </c>
      <c r="AE73" s="104" t="s">
        <v>129</v>
      </c>
      <c r="AF73" s="104"/>
      <c r="AG73" s="104"/>
      <c r="AH73" s="104"/>
      <c r="AI73" s="105">
        <f>VLOOKUP(W73,[1]Sheet1!$B:$AJ, 35, FALSE)</f>
        <v>12</v>
      </c>
      <c r="AJ73" s="104"/>
      <c r="AK73" s="104"/>
    </row>
    <row r="74" spans="1:37" ht="15.95" customHeight="1" x14ac:dyDescent="0.2">
      <c r="A74" s="44">
        <v>51</v>
      </c>
      <c r="B74" s="48"/>
      <c r="C74" s="47" t="s">
        <v>54</v>
      </c>
      <c r="D74" s="49" t="s">
        <v>108</v>
      </c>
      <c r="E74" s="50" t="s">
        <v>109</v>
      </c>
      <c r="F74" s="48" t="s">
        <v>111</v>
      </c>
      <c r="G74" s="101" t="s">
        <v>123</v>
      </c>
      <c r="H74" s="102" t="s">
        <v>124</v>
      </c>
      <c r="I74" s="102" t="s">
        <v>112</v>
      </c>
      <c r="J74" s="103" t="s">
        <v>112</v>
      </c>
      <c r="K74" s="51" t="s">
        <v>116</v>
      </c>
      <c r="L74" s="52" t="s">
        <v>113</v>
      </c>
      <c r="M74" s="48" t="s">
        <v>118</v>
      </c>
      <c r="N74" s="51" t="s">
        <v>119</v>
      </c>
      <c r="O74" s="51" t="s">
        <v>121</v>
      </c>
      <c r="P74" s="51" t="s">
        <v>110</v>
      </c>
      <c r="Q74" s="53" t="s">
        <v>120</v>
      </c>
      <c r="R74" s="54"/>
      <c r="S74" s="97">
        <v>260</v>
      </c>
      <c r="T74" s="97">
        <v>260</v>
      </c>
      <c r="U74" s="54" t="s">
        <v>107</v>
      </c>
      <c r="V74" s="54" t="s">
        <v>107</v>
      </c>
      <c r="W74" s="94" t="s">
        <v>105</v>
      </c>
      <c r="X74" s="77"/>
      <c r="Y74" s="35" t="str">
        <f t="shared" si="0"/>
        <v>LGEMX11R06BAST</v>
      </c>
      <c r="Z74" s="35"/>
      <c r="AA74" s="106"/>
      <c r="AB74" s="107"/>
      <c r="AC74" s="43">
        <v>974.90081580000015</v>
      </c>
      <c r="AE74" s="104" t="s">
        <v>126</v>
      </c>
      <c r="AF74" s="104"/>
      <c r="AG74" s="104"/>
      <c r="AH74" s="104"/>
      <c r="AI74" s="105">
        <f>VLOOKUP(W74,[1]Sheet1!$B:$AJ, 35, FALSE)</f>
        <v>28</v>
      </c>
      <c r="AJ74" s="104"/>
      <c r="AK74" s="104"/>
    </row>
    <row r="75" spans="1:37" ht="15.95" customHeight="1" x14ac:dyDescent="0.2">
      <c r="A75" s="44">
        <v>52</v>
      </c>
      <c r="B75" s="48"/>
      <c r="C75" s="47" t="s">
        <v>54</v>
      </c>
      <c r="D75" s="49" t="s">
        <v>108</v>
      </c>
      <c r="E75" s="50" t="s">
        <v>109</v>
      </c>
      <c r="F75" s="48" t="s">
        <v>111</v>
      </c>
      <c r="G75" s="101" t="s">
        <v>123</v>
      </c>
      <c r="H75" s="102" t="s">
        <v>124</v>
      </c>
      <c r="I75" s="102">
        <v>1</v>
      </c>
      <c r="J75" s="103">
        <v>0</v>
      </c>
      <c r="K75" s="51" t="s">
        <v>116</v>
      </c>
      <c r="L75" s="52" t="s">
        <v>112</v>
      </c>
      <c r="M75" s="48" t="s">
        <v>113</v>
      </c>
      <c r="N75" s="51" t="s">
        <v>119</v>
      </c>
      <c r="O75" s="51" t="s">
        <v>121</v>
      </c>
      <c r="P75" s="51" t="s">
        <v>110</v>
      </c>
      <c r="Q75" s="53"/>
      <c r="R75" s="54"/>
      <c r="S75" s="97">
        <v>890</v>
      </c>
      <c r="T75" s="97">
        <v>890</v>
      </c>
      <c r="U75" s="54" t="s">
        <v>107</v>
      </c>
      <c r="V75" s="54" t="s">
        <v>107</v>
      </c>
      <c r="W75" s="94" t="s">
        <v>106</v>
      </c>
      <c r="X75" s="77"/>
      <c r="Y75" s="35" t="str">
        <f t="shared" si="0"/>
        <v>LGEMX10R10BAS</v>
      </c>
      <c r="Z75" s="35"/>
      <c r="AA75" s="41"/>
      <c r="AB75" s="39"/>
      <c r="AC75" s="43">
        <v>676.12317559999997</v>
      </c>
      <c r="AE75" s="104" t="s">
        <v>129</v>
      </c>
      <c r="AF75" s="104"/>
      <c r="AG75" s="104"/>
      <c r="AH75" s="104"/>
      <c r="AI75" s="105">
        <f>VLOOKUP(W75,[1]Sheet1!$B:$AJ, 35, FALSE)</f>
        <v>12</v>
      </c>
      <c r="AJ75" s="104"/>
      <c r="AK75" s="104"/>
    </row>
    <row r="76" spans="1:37" ht="15.95" customHeight="1" x14ac:dyDescent="0.2">
      <c r="A76" s="44">
        <v>53</v>
      </c>
      <c r="B76" s="48"/>
      <c r="C76" s="47" t="s">
        <v>54</v>
      </c>
      <c r="D76" s="49" t="s">
        <v>108</v>
      </c>
      <c r="E76" s="50" t="s">
        <v>109</v>
      </c>
      <c r="F76" s="48" t="s">
        <v>111</v>
      </c>
      <c r="G76" s="51" t="s">
        <v>123</v>
      </c>
      <c r="H76" s="50" t="s">
        <v>124</v>
      </c>
      <c r="I76" s="50">
        <v>1</v>
      </c>
      <c r="J76" s="48">
        <v>1</v>
      </c>
      <c r="K76" s="51" t="s">
        <v>116</v>
      </c>
      <c r="L76" s="52">
        <v>0</v>
      </c>
      <c r="M76" s="48">
        <v>6</v>
      </c>
      <c r="N76" s="51" t="s">
        <v>119</v>
      </c>
      <c r="O76" s="51" t="s">
        <v>121</v>
      </c>
      <c r="P76" s="51" t="s">
        <v>110</v>
      </c>
      <c r="Q76" s="53" t="s">
        <v>120</v>
      </c>
      <c r="R76" s="54"/>
      <c r="S76" s="54">
        <v>125</v>
      </c>
      <c r="T76" s="54">
        <v>125</v>
      </c>
      <c r="U76" s="54" t="s">
        <v>107</v>
      </c>
      <c r="V76" s="54" t="s">
        <v>107</v>
      </c>
      <c r="W76" s="141" t="s">
        <v>135</v>
      </c>
      <c r="X76" s="77"/>
      <c r="Y76" s="35" t="str">
        <f t="shared" si="0"/>
        <v>LGEMX11R06BAST</v>
      </c>
      <c r="Z76" s="35"/>
      <c r="AA76" s="106"/>
      <c r="AB76" s="107"/>
      <c r="AC76" s="43"/>
      <c r="AE76" s="2" t="s">
        <v>126</v>
      </c>
    </row>
    <row r="77" spans="1:37" ht="15.95" customHeight="1" x14ac:dyDescent="0.2">
      <c r="A77" s="44">
        <v>54</v>
      </c>
      <c r="B77" s="48"/>
      <c r="C77" s="47"/>
      <c r="D77" s="49"/>
      <c r="E77" s="50"/>
      <c r="F77" s="48"/>
      <c r="G77" s="51"/>
      <c r="H77" s="50"/>
      <c r="I77" s="50"/>
      <c r="J77" s="48"/>
      <c r="K77" s="51"/>
      <c r="L77" s="52"/>
      <c r="M77" s="48"/>
      <c r="N77" s="51"/>
      <c r="O77" s="51"/>
      <c r="P77" s="51"/>
      <c r="Q77" s="53"/>
      <c r="R77" s="54"/>
      <c r="S77" s="54"/>
      <c r="T77" s="54"/>
      <c r="U77" s="54"/>
      <c r="V77" s="54"/>
      <c r="W77" s="76"/>
      <c r="X77" s="77"/>
      <c r="Y77" s="35" t="s">
        <v>8</v>
      </c>
      <c r="Z77" s="35"/>
      <c r="AA77" s="41"/>
      <c r="AB77" s="39"/>
      <c r="AC77" s="43"/>
    </row>
    <row r="78" spans="1:37" ht="15.95" customHeight="1" x14ac:dyDescent="0.2">
      <c r="A78" s="44">
        <v>55</v>
      </c>
      <c r="B78" s="48"/>
      <c r="C78" s="47"/>
      <c r="D78" s="49"/>
      <c r="E78" s="50"/>
      <c r="F78" s="48"/>
      <c r="G78" s="51"/>
      <c r="H78" s="50"/>
      <c r="I78" s="50"/>
      <c r="J78" s="48"/>
      <c r="K78" s="51"/>
      <c r="L78" s="52"/>
      <c r="M78" s="48"/>
      <c r="N78" s="51"/>
      <c r="O78" s="51"/>
      <c r="P78" s="51"/>
      <c r="Q78" s="53"/>
      <c r="R78" s="54"/>
      <c r="S78" s="54"/>
      <c r="T78" s="54"/>
      <c r="U78" s="54"/>
      <c r="V78" s="54"/>
      <c r="W78" s="76"/>
      <c r="X78" s="77"/>
      <c r="Y78" s="35" t="s">
        <v>8</v>
      </c>
      <c r="Z78" s="35"/>
      <c r="AA78" s="106"/>
      <c r="AB78" s="107"/>
      <c r="AC78" s="43"/>
    </row>
    <row r="79" spans="1:37" ht="15.95" customHeight="1" x14ac:dyDescent="0.2">
      <c r="A79" s="44">
        <v>56</v>
      </c>
      <c r="B79" s="48"/>
      <c r="C79" s="47"/>
      <c r="D79" s="49"/>
      <c r="E79" s="50"/>
      <c r="F79" s="48"/>
      <c r="G79" s="51"/>
      <c r="H79" s="50"/>
      <c r="I79" s="50"/>
      <c r="J79" s="48"/>
      <c r="K79" s="51"/>
      <c r="L79" s="52"/>
      <c r="M79" s="48"/>
      <c r="N79" s="51"/>
      <c r="O79" s="51"/>
      <c r="P79" s="51"/>
      <c r="Q79" s="53"/>
      <c r="R79" s="54"/>
      <c r="S79" s="54"/>
      <c r="T79" s="54"/>
      <c r="U79" s="54"/>
      <c r="V79" s="54"/>
      <c r="W79" s="76"/>
      <c r="X79" s="77"/>
      <c r="Y79" s="35" t="s">
        <v>8</v>
      </c>
      <c r="Z79" s="35"/>
      <c r="AA79" s="41"/>
      <c r="AB79" s="39"/>
      <c r="AC79" s="43"/>
    </row>
    <row r="80" spans="1:37" ht="15.95" customHeight="1" x14ac:dyDescent="0.2">
      <c r="A80" s="44">
        <v>57</v>
      </c>
      <c r="B80" s="48"/>
      <c r="C80" s="47"/>
      <c r="D80" s="49"/>
      <c r="E80" s="50"/>
      <c r="F80" s="48"/>
      <c r="G80" s="51"/>
      <c r="H80" s="50"/>
      <c r="I80" s="50"/>
      <c r="J80" s="48"/>
      <c r="K80" s="51"/>
      <c r="L80" s="52"/>
      <c r="M80" s="48"/>
      <c r="N80" s="51"/>
      <c r="O80" s="51"/>
      <c r="P80" s="51"/>
      <c r="Q80" s="53"/>
      <c r="R80" s="54"/>
      <c r="S80" s="54"/>
      <c r="T80" s="54"/>
      <c r="U80" s="54"/>
      <c r="V80" s="54"/>
      <c r="W80" s="76"/>
      <c r="X80" s="77"/>
      <c r="Y80" s="35" t="s">
        <v>8</v>
      </c>
      <c r="Z80" s="35"/>
      <c r="AA80" s="106"/>
      <c r="AB80" s="107"/>
      <c r="AC80" s="43"/>
    </row>
    <row r="81" spans="1:29" ht="15.95" customHeight="1" x14ac:dyDescent="0.2">
      <c r="A81" s="44">
        <v>58</v>
      </c>
      <c r="B81" s="48"/>
      <c r="C81" s="47"/>
      <c r="D81" s="49"/>
      <c r="E81" s="50"/>
      <c r="F81" s="48"/>
      <c r="G81" s="51"/>
      <c r="H81" s="50"/>
      <c r="I81" s="50"/>
      <c r="J81" s="48"/>
      <c r="K81" s="51"/>
      <c r="L81" s="52"/>
      <c r="M81" s="48"/>
      <c r="N81" s="51"/>
      <c r="O81" s="51"/>
      <c r="P81" s="51"/>
      <c r="Q81" s="53"/>
      <c r="R81" s="54"/>
      <c r="S81" s="54"/>
      <c r="T81" s="54"/>
      <c r="U81" s="54"/>
      <c r="V81" s="54"/>
      <c r="W81" s="76"/>
      <c r="X81" s="77"/>
      <c r="Y81" s="35" t="s">
        <v>8</v>
      </c>
      <c r="Z81" s="35"/>
      <c r="AA81" s="41"/>
      <c r="AB81" s="39"/>
      <c r="AC81" s="43"/>
    </row>
    <row r="82" spans="1:29" ht="15.95" customHeight="1" x14ac:dyDescent="0.2">
      <c r="A82" s="44">
        <v>59</v>
      </c>
      <c r="B82" s="48"/>
      <c r="C82" s="47"/>
      <c r="D82" s="49"/>
      <c r="E82" s="50"/>
      <c r="F82" s="48"/>
      <c r="G82" s="51"/>
      <c r="H82" s="50"/>
      <c r="I82" s="50"/>
      <c r="J82" s="48"/>
      <c r="K82" s="51"/>
      <c r="L82" s="52"/>
      <c r="M82" s="48"/>
      <c r="N82" s="51"/>
      <c r="O82" s="51"/>
      <c r="P82" s="51"/>
      <c r="Q82" s="53"/>
      <c r="R82" s="54"/>
      <c r="S82" s="54"/>
      <c r="T82" s="54"/>
      <c r="U82" s="54"/>
      <c r="V82" s="54"/>
      <c r="W82" s="76"/>
      <c r="X82" s="77"/>
      <c r="Y82" s="35" t="s">
        <v>8</v>
      </c>
      <c r="Z82" s="35"/>
      <c r="AA82" s="106"/>
      <c r="AB82" s="107"/>
      <c r="AC82" s="43"/>
    </row>
    <row r="83" spans="1:29" ht="15.95" customHeight="1" x14ac:dyDescent="0.2">
      <c r="A83" s="44">
        <v>60</v>
      </c>
      <c r="B83" s="48"/>
      <c r="C83" s="47"/>
      <c r="D83" s="49"/>
      <c r="E83" s="50"/>
      <c r="F83" s="48"/>
      <c r="G83" s="51"/>
      <c r="H83" s="50"/>
      <c r="I83" s="50"/>
      <c r="J83" s="48"/>
      <c r="K83" s="51"/>
      <c r="L83" s="52"/>
      <c r="M83" s="48"/>
      <c r="N83" s="51"/>
      <c r="O83" s="51"/>
      <c r="P83" s="51"/>
      <c r="Q83" s="53"/>
      <c r="R83" s="54"/>
      <c r="S83" s="54"/>
      <c r="T83" s="54"/>
      <c r="U83" s="54"/>
      <c r="V83" s="54"/>
      <c r="W83" s="76"/>
      <c r="X83" s="77"/>
      <c r="Y83" s="35" t="s">
        <v>8</v>
      </c>
      <c r="Z83" s="35"/>
      <c r="AA83" s="41"/>
      <c r="AB83" s="39"/>
      <c r="AC83" s="43"/>
    </row>
    <row r="84" spans="1:29" ht="15.95" customHeight="1" x14ac:dyDescent="0.2">
      <c r="A84" s="44">
        <v>61</v>
      </c>
      <c r="B84" s="48"/>
      <c r="C84" s="47"/>
      <c r="D84" s="49"/>
      <c r="E84" s="50"/>
      <c r="F84" s="48"/>
      <c r="G84" s="51"/>
      <c r="H84" s="50"/>
      <c r="I84" s="50"/>
      <c r="J84" s="48"/>
      <c r="K84" s="51"/>
      <c r="L84" s="52"/>
      <c r="M84" s="48"/>
      <c r="N84" s="51"/>
      <c r="O84" s="51"/>
      <c r="P84" s="51"/>
      <c r="Q84" s="53"/>
      <c r="R84" s="54"/>
      <c r="S84" s="54"/>
      <c r="T84" s="54"/>
      <c r="U84" s="54"/>
      <c r="V84" s="54"/>
      <c r="W84" s="76"/>
      <c r="X84" s="77"/>
      <c r="Y84" s="35" t="s">
        <v>8</v>
      </c>
      <c r="Z84" s="35"/>
      <c r="AA84" s="106"/>
      <c r="AB84" s="107"/>
      <c r="AC84" s="43"/>
    </row>
    <row r="85" spans="1:29" ht="15.95" customHeight="1" x14ac:dyDescent="0.2">
      <c r="A85" s="44">
        <v>62</v>
      </c>
      <c r="B85" s="48"/>
      <c r="C85" s="47"/>
      <c r="D85" s="49"/>
      <c r="E85" s="50"/>
      <c r="F85" s="48"/>
      <c r="G85" s="51"/>
      <c r="H85" s="50"/>
      <c r="I85" s="50"/>
      <c r="J85" s="48"/>
      <c r="K85" s="51"/>
      <c r="L85" s="52"/>
      <c r="M85" s="48"/>
      <c r="N85" s="51"/>
      <c r="O85" s="51"/>
      <c r="P85" s="51"/>
      <c r="Q85" s="53"/>
      <c r="R85" s="54"/>
      <c r="S85" s="54"/>
      <c r="T85" s="54"/>
      <c r="U85" s="54"/>
      <c r="V85" s="54"/>
      <c r="W85" s="76"/>
      <c r="X85" s="77"/>
      <c r="Y85" s="35" t="s">
        <v>8</v>
      </c>
      <c r="Z85" s="35"/>
      <c r="AA85" s="41"/>
      <c r="AB85" s="39"/>
      <c r="AC85" s="43"/>
    </row>
    <row r="86" spans="1:29" ht="15.95" customHeight="1" x14ac:dyDescent="0.2">
      <c r="A86" s="44">
        <v>63</v>
      </c>
      <c r="B86" s="48"/>
      <c r="C86" s="47"/>
      <c r="D86" s="49"/>
      <c r="E86" s="50"/>
      <c r="F86" s="48"/>
      <c r="G86" s="51"/>
      <c r="H86" s="50"/>
      <c r="I86" s="50"/>
      <c r="J86" s="48"/>
      <c r="K86" s="51"/>
      <c r="L86" s="52"/>
      <c r="M86" s="48"/>
      <c r="N86" s="51"/>
      <c r="O86" s="51"/>
      <c r="P86" s="51"/>
      <c r="Q86" s="53"/>
      <c r="R86" s="54"/>
      <c r="S86" s="54"/>
      <c r="T86" s="54"/>
      <c r="U86" s="54"/>
      <c r="V86" s="54"/>
      <c r="W86" s="76"/>
      <c r="X86" s="77"/>
      <c r="Y86" s="35" t="s">
        <v>8</v>
      </c>
      <c r="Z86" s="35"/>
      <c r="AA86" s="106"/>
      <c r="AB86" s="107"/>
      <c r="AC86" s="43"/>
    </row>
    <row r="87" spans="1:29" ht="15.95" customHeight="1" x14ac:dyDescent="0.2">
      <c r="A87" s="44">
        <v>64</v>
      </c>
      <c r="B87" s="48"/>
      <c r="C87" s="47"/>
      <c r="D87" s="49"/>
      <c r="E87" s="50"/>
      <c r="F87" s="48"/>
      <c r="G87" s="51"/>
      <c r="H87" s="50"/>
      <c r="I87" s="50"/>
      <c r="J87" s="48"/>
      <c r="K87" s="51"/>
      <c r="L87" s="52"/>
      <c r="M87" s="48"/>
      <c r="N87" s="51"/>
      <c r="O87" s="51"/>
      <c r="P87" s="51"/>
      <c r="Q87" s="53"/>
      <c r="R87" s="54"/>
      <c r="S87" s="54"/>
      <c r="T87" s="54"/>
      <c r="U87" s="54"/>
      <c r="V87" s="54"/>
      <c r="W87" s="76"/>
      <c r="X87" s="77"/>
      <c r="Y87" s="35" t="s">
        <v>8</v>
      </c>
      <c r="Z87" s="35"/>
      <c r="AA87" s="41"/>
      <c r="AB87" s="39"/>
      <c r="AC87" s="43"/>
    </row>
    <row r="88" spans="1:29" ht="15.95" customHeight="1" x14ac:dyDescent="0.2">
      <c r="A88" s="44">
        <v>65</v>
      </c>
      <c r="B88" s="48"/>
      <c r="C88" s="47"/>
      <c r="D88" s="49"/>
      <c r="E88" s="50"/>
      <c r="F88" s="48"/>
      <c r="G88" s="51"/>
      <c r="H88" s="50"/>
      <c r="I88" s="50"/>
      <c r="J88" s="48"/>
      <c r="K88" s="51"/>
      <c r="L88" s="52"/>
      <c r="M88" s="48"/>
      <c r="N88" s="51"/>
      <c r="O88" s="51"/>
      <c r="P88" s="51"/>
      <c r="Q88" s="53"/>
      <c r="R88" s="54"/>
      <c r="S88" s="54"/>
      <c r="T88" s="54"/>
      <c r="U88" s="54"/>
      <c r="V88" s="54"/>
      <c r="W88" s="76"/>
      <c r="X88" s="77"/>
      <c r="Y88" s="35" t="s">
        <v>8</v>
      </c>
      <c r="Z88" s="35"/>
      <c r="AA88" s="106"/>
      <c r="AB88" s="107"/>
      <c r="AC88" s="43"/>
    </row>
    <row r="89" spans="1:29" ht="15.95" customHeight="1" x14ac:dyDescent="0.2">
      <c r="A89" s="44">
        <v>66</v>
      </c>
      <c r="B89" s="48"/>
      <c r="C89" s="47"/>
      <c r="D89" s="49"/>
      <c r="E89" s="50"/>
      <c r="F89" s="48"/>
      <c r="G89" s="51"/>
      <c r="H89" s="50"/>
      <c r="I89" s="50"/>
      <c r="J89" s="48"/>
      <c r="K89" s="51"/>
      <c r="L89" s="52"/>
      <c r="M89" s="48"/>
      <c r="N89" s="51"/>
      <c r="O89" s="51"/>
      <c r="P89" s="51"/>
      <c r="Q89" s="53"/>
      <c r="R89" s="54"/>
      <c r="S89" s="54"/>
      <c r="T89" s="54"/>
      <c r="U89" s="54"/>
      <c r="V89" s="54"/>
      <c r="W89" s="76"/>
      <c r="X89" s="77"/>
      <c r="Y89" s="35" t="s">
        <v>8</v>
      </c>
      <c r="Z89" s="35"/>
      <c r="AA89" s="41"/>
      <c r="AB89" s="39"/>
      <c r="AC89" s="43"/>
    </row>
    <row r="90" spans="1:29" ht="15.95" customHeight="1" x14ac:dyDescent="0.2">
      <c r="A90" s="44">
        <v>67</v>
      </c>
      <c r="B90" s="48"/>
      <c r="C90" s="47"/>
      <c r="D90" s="49"/>
      <c r="E90" s="50"/>
      <c r="F90" s="48"/>
      <c r="G90" s="51"/>
      <c r="H90" s="50"/>
      <c r="I90" s="50"/>
      <c r="J90" s="48"/>
      <c r="K90" s="51"/>
      <c r="L90" s="52"/>
      <c r="M90" s="48"/>
      <c r="N90" s="51"/>
      <c r="O90" s="51"/>
      <c r="P90" s="51"/>
      <c r="Q90" s="53"/>
      <c r="R90" s="54"/>
      <c r="S90" s="54"/>
      <c r="T90" s="54"/>
      <c r="U90" s="54"/>
      <c r="V90" s="54"/>
      <c r="W90" s="76"/>
      <c r="X90" s="77"/>
      <c r="Y90" s="35" t="s">
        <v>8</v>
      </c>
      <c r="Z90" s="35"/>
      <c r="AA90" s="106"/>
      <c r="AB90" s="107"/>
      <c r="AC90" s="43"/>
    </row>
    <row r="91" spans="1:29" ht="15.95" customHeight="1" x14ac:dyDescent="0.2">
      <c r="A91" s="44">
        <v>68</v>
      </c>
      <c r="B91" s="48"/>
      <c r="C91" s="47"/>
      <c r="D91" s="49"/>
      <c r="E91" s="50"/>
      <c r="F91" s="48"/>
      <c r="G91" s="51"/>
      <c r="H91" s="50"/>
      <c r="I91" s="50"/>
      <c r="J91" s="48"/>
      <c r="K91" s="51"/>
      <c r="L91" s="52"/>
      <c r="M91" s="48"/>
      <c r="N91" s="51"/>
      <c r="O91" s="51"/>
      <c r="P91" s="51"/>
      <c r="Q91" s="53"/>
      <c r="R91" s="54"/>
      <c r="S91" s="54"/>
      <c r="T91" s="54"/>
      <c r="U91" s="54"/>
      <c r="V91" s="54"/>
      <c r="W91" s="76"/>
      <c r="X91" s="77"/>
      <c r="Y91" s="35" t="s">
        <v>8</v>
      </c>
      <c r="Z91" s="35"/>
      <c r="AA91" s="41"/>
      <c r="AB91" s="39"/>
      <c r="AC91" s="43"/>
    </row>
    <row r="92" spans="1:29" ht="15.95" customHeight="1" x14ac:dyDescent="0.2">
      <c r="A92" s="44">
        <v>69</v>
      </c>
      <c r="B92" s="48"/>
      <c r="C92" s="47"/>
      <c r="D92" s="49"/>
      <c r="E92" s="50"/>
      <c r="F92" s="48"/>
      <c r="G92" s="51"/>
      <c r="H92" s="50"/>
      <c r="I92" s="50"/>
      <c r="J92" s="48"/>
      <c r="K92" s="51"/>
      <c r="L92" s="52"/>
      <c r="M92" s="48"/>
      <c r="N92" s="51"/>
      <c r="O92" s="51"/>
      <c r="P92" s="51"/>
      <c r="Q92" s="53"/>
      <c r="R92" s="54"/>
      <c r="S92" s="54"/>
      <c r="T92" s="54"/>
      <c r="U92" s="54"/>
      <c r="V92" s="54"/>
      <c r="W92" s="76"/>
      <c r="X92" s="77"/>
      <c r="Y92" s="35" t="s">
        <v>8</v>
      </c>
      <c r="Z92" s="35"/>
      <c r="AA92" s="106"/>
      <c r="AB92" s="107"/>
      <c r="AC92" s="43"/>
    </row>
    <row r="93" spans="1:29" ht="15.95" customHeight="1" x14ac:dyDescent="0.2">
      <c r="A93" s="44">
        <v>70</v>
      </c>
      <c r="B93" s="48"/>
      <c r="C93" s="47"/>
      <c r="D93" s="49"/>
      <c r="E93" s="50"/>
      <c r="F93" s="48"/>
      <c r="G93" s="51"/>
      <c r="H93" s="50"/>
      <c r="I93" s="50"/>
      <c r="J93" s="48"/>
      <c r="K93" s="51"/>
      <c r="L93" s="52"/>
      <c r="M93" s="48"/>
      <c r="N93" s="51"/>
      <c r="O93" s="51"/>
      <c r="P93" s="51"/>
      <c r="Q93" s="53"/>
      <c r="R93" s="54"/>
      <c r="S93" s="54"/>
      <c r="T93" s="54"/>
      <c r="U93" s="54"/>
      <c r="V93" s="54"/>
      <c r="W93" s="76"/>
      <c r="X93" s="77"/>
      <c r="Y93" s="35"/>
      <c r="Z93" s="35"/>
      <c r="AA93" s="79"/>
      <c r="AB93" s="80"/>
      <c r="AC93" s="43"/>
    </row>
    <row r="94" spans="1:29" ht="15.95" customHeight="1" x14ac:dyDescent="0.2">
      <c r="A94" s="132" t="s">
        <v>42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4"/>
      <c r="AC94" s="82">
        <f>SUM(AC22:AC93)</f>
        <v>52403.380202799999</v>
      </c>
    </row>
    <row r="95" spans="1:29" ht="15.95" customHeight="1" x14ac:dyDescent="0.25">
      <c r="A95" s="55"/>
      <c r="B95" s="56"/>
      <c r="C95" s="56"/>
      <c r="D95" s="56"/>
      <c r="E95" s="56"/>
      <c r="F95" s="56"/>
      <c r="G95" s="57"/>
      <c r="H95" s="57"/>
      <c r="I95" s="57"/>
      <c r="J95" s="57"/>
      <c r="K95" s="56"/>
      <c r="L95" s="56"/>
      <c r="M95" s="56"/>
      <c r="N95" s="57"/>
      <c r="O95" s="56"/>
      <c r="P95" s="57"/>
      <c r="Q95" s="58"/>
      <c r="R95" s="59"/>
      <c r="S95" s="58"/>
      <c r="T95" s="4" t="s">
        <v>18</v>
      </c>
      <c r="U95" s="86"/>
      <c r="V95" s="87"/>
      <c r="W95" s="47"/>
      <c r="X95" s="47"/>
      <c r="Y95" s="35"/>
      <c r="Z95" s="35"/>
      <c r="AA95" s="60"/>
      <c r="AB95" s="60"/>
      <c r="AC95" s="61"/>
    </row>
    <row r="96" spans="1:29" ht="15.95" customHeight="1" x14ac:dyDescent="0.25">
      <c r="A96" s="2" t="s">
        <v>19</v>
      </c>
      <c r="B96" s="29" t="s">
        <v>20</v>
      </c>
      <c r="C96" s="29"/>
      <c r="D96" s="2" t="s">
        <v>21</v>
      </c>
      <c r="P96" s="57"/>
      <c r="Q96" s="58"/>
      <c r="R96" s="59"/>
      <c r="S96" s="58"/>
      <c r="T96" s="58"/>
      <c r="U96" s="86"/>
      <c r="V96" s="87"/>
      <c r="W96" s="47"/>
      <c r="X96" s="47"/>
      <c r="Y96" s="35"/>
      <c r="Z96" s="35"/>
      <c r="AA96" s="60"/>
      <c r="AB96" s="60"/>
      <c r="AC96" s="61"/>
    </row>
    <row r="97" spans="1:29" ht="14.25" x14ac:dyDescent="0.2">
      <c r="D97" s="6" t="s">
        <v>22</v>
      </c>
      <c r="P97" s="75"/>
      <c r="Q97" s="58"/>
      <c r="U97" s="85"/>
      <c r="V97" s="85"/>
      <c r="W97" s="85"/>
      <c r="X97" s="85"/>
      <c r="Y97" s="85"/>
      <c r="Z97" s="85"/>
      <c r="AA97" s="85"/>
      <c r="AB97" s="85"/>
      <c r="AC97" s="85"/>
    </row>
    <row r="98" spans="1:29" ht="14.25" x14ac:dyDescent="0.2">
      <c r="A98" s="30" t="s">
        <v>23</v>
      </c>
      <c r="H98" s="32"/>
      <c r="I98" s="115"/>
      <c r="J98" s="115"/>
      <c r="K98" s="115"/>
      <c r="L98" s="115"/>
      <c r="M98" s="115"/>
      <c r="N98" s="115"/>
      <c r="O98" s="115"/>
      <c r="P98" s="75"/>
      <c r="Q98" s="58"/>
      <c r="U98" s="81"/>
      <c r="V98" s="81"/>
      <c r="W98" s="81"/>
      <c r="X98" s="81"/>
      <c r="Y98" s="81"/>
      <c r="Z98" s="81"/>
      <c r="AA98" s="81"/>
      <c r="AB98" s="81"/>
      <c r="AC98" s="81"/>
    </row>
    <row r="99" spans="1:29" ht="15.95" customHeight="1" x14ac:dyDescent="0.2">
      <c r="A99" s="30" t="s">
        <v>27</v>
      </c>
      <c r="I99" s="135"/>
      <c r="J99" s="135"/>
      <c r="K99" s="135"/>
      <c r="L99" s="135"/>
      <c r="M99" s="135"/>
      <c r="N99" s="135"/>
      <c r="O99" s="135"/>
      <c r="U99" s="81"/>
      <c r="V99" s="81"/>
      <c r="W99" s="81"/>
      <c r="X99" s="81"/>
      <c r="Y99" s="81"/>
      <c r="Z99" s="81"/>
      <c r="AA99" s="81"/>
      <c r="AB99" s="81"/>
      <c r="AC99" s="81"/>
    </row>
    <row r="100" spans="1:29" ht="15.95" customHeight="1" x14ac:dyDescent="0.2">
      <c r="U100" s="83"/>
      <c r="V100" s="83"/>
      <c r="W100" s="83"/>
      <c r="X100" s="83"/>
      <c r="Y100" s="83"/>
      <c r="Z100" s="83"/>
      <c r="AA100" s="83"/>
      <c r="AB100" s="83"/>
      <c r="AC100" s="83"/>
    </row>
    <row r="101" spans="1:29" ht="15.95" customHeight="1" x14ac:dyDescent="0.2">
      <c r="U101" s="131"/>
      <c r="V101" s="131"/>
      <c r="W101" s="131"/>
      <c r="X101" s="131"/>
      <c r="Y101" s="131"/>
      <c r="Z101" s="131"/>
      <c r="AA101" s="131"/>
      <c r="AB101" s="131"/>
      <c r="AC101" s="131"/>
    </row>
    <row r="103" spans="1:29" x14ac:dyDescent="0.2">
      <c r="W103" s="91" t="s">
        <v>48</v>
      </c>
      <c r="X103" s="91" t="s">
        <v>49</v>
      </c>
    </row>
    <row r="104" spans="1:29" x14ac:dyDescent="0.2">
      <c r="W104" s="29"/>
      <c r="X104" s="29"/>
    </row>
    <row r="105" spans="1:29" x14ac:dyDescent="0.2">
      <c r="W105" s="29"/>
      <c r="X105" s="29"/>
    </row>
    <row r="106" spans="1:29" x14ac:dyDescent="0.2">
      <c r="W106" s="29"/>
      <c r="X106" s="29"/>
    </row>
    <row r="107" spans="1:29" x14ac:dyDescent="0.2">
      <c r="W107" s="29"/>
      <c r="X107" s="29"/>
    </row>
    <row r="108" spans="1:29" x14ac:dyDescent="0.2">
      <c r="W108" s="29"/>
      <c r="X108" s="29"/>
    </row>
    <row r="109" spans="1:29" x14ac:dyDescent="0.2">
      <c r="W109" s="29"/>
      <c r="X109" s="29"/>
    </row>
    <row r="110" spans="1:29" x14ac:dyDescent="0.2">
      <c r="W110" s="29"/>
      <c r="X110" s="29"/>
    </row>
    <row r="111" spans="1:29" x14ac:dyDescent="0.2">
      <c r="W111" s="29"/>
      <c r="X111" s="29"/>
    </row>
    <row r="112" spans="1:29" x14ac:dyDescent="0.2">
      <c r="W112" s="29"/>
      <c r="X112" s="29"/>
    </row>
    <row r="113" spans="23:24" x14ac:dyDescent="0.2">
      <c r="W113" s="29"/>
      <c r="X113" s="29"/>
    </row>
  </sheetData>
  <mergeCells count="61">
    <mergeCell ref="U101:AC101"/>
    <mergeCell ref="AA22:AB22"/>
    <mergeCell ref="AA24:AB24"/>
    <mergeCell ref="AA26:AB26"/>
    <mergeCell ref="AA28:AB28"/>
    <mergeCell ref="AA61:AB61"/>
    <mergeCell ref="AA72:AB72"/>
    <mergeCell ref="A94:AB94"/>
    <mergeCell ref="AA74:AB74"/>
    <mergeCell ref="AA69:AB69"/>
    <mergeCell ref="AA71:AB71"/>
    <mergeCell ref="AA82:AB82"/>
    <mergeCell ref="AA78:AB78"/>
    <mergeCell ref="AA80:AB80"/>
    <mergeCell ref="AA76:AB76"/>
    <mergeCell ref="I99:O99"/>
    <mergeCell ref="S5:T5"/>
    <mergeCell ref="X5:Y5"/>
    <mergeCell ref="AA30:AB30"/>
    <mergeCell ref="AA16:AC16"/>
    <mergeCell ref="Z13:AC13"/>
    <mergeCell ref="Y19:AC19"/>
    <mergeCell ref="I98:O98"/>
    <mergeCell ref="E8:P8"/>
    <mergeCell ref="E9:P9"/>
    <mergeCell ref="E10:P10"/>
    <mergeCell ref="AA53:AB53"/>
    <mergeCell ref="AA58:AB58"/>
    <mergeCell ref="AA55:AB55"/>
    <mergeCell ref="V15:AC15"/>
    <mergeCell ref="V16:X16"/>
    <mergeCell ref="V17:X17"/>
    <mergeCell ref="AA41:AB41"/>
    <mergeCell ref="AA43:AB43"/>
    <mergeCell ref="AA46:AB46"/>
    <mergeCell ref="AA57:AB57"/>
    <mergeCell ref="AA67:AB67"/>
    <mergeCell ref="AA37:AB37"/>
    <mergeCell ref="A11:A14"/>
    <mergeCell ref="K13:P13"/>
    <mergeCell ref="K14:P14"/>
    <mergeCell ref="E11:P11"/>
    <mergeCell ref="E12:P12"/>
    <mergeCell ref="AA90:AB90"/>
    <mergeCell ref="AA92:AB92"/>
    <mergeCell ref="AA88:AB88"/>
    <mergeCell ref="AA84:AB84"/>
    <mergeCell ref="AA86:AB86"/>
    <mergeCell ref="AA32:AB32"/>
    <mergeCell ref="C19:C21"/>
    <mergeCell ref="AA63:AB63"/>
    <mergeCell ref="AA65:AB65"/>
    <mergeCell ref="AA38:AB38"/>
    <mergeCell ref="AA48:AB48"/>
    <mergeCell ref="AA51:AB51"/>
    <mergeCell ref="AA44:AB44"/>
    <mergeCell ref="AA59:AB59"/>
    <mergeCell ref="AA34:AB34"/>
    <mergeCell ref="AA39:AB39"/>
    <mergeCell ref="AA42:AB42"/>
    <mergeCell ref="AA35:AB35"/>
  </mergeCells>
  <phoneticPr fontId="0" type="noConversion"/>
  <printOptions horizontalCentered="1"/>
  <pageMargins left="0.5" right="0.5" top="0.5" bottom="0.75" header="0.5" footer="0.5"/>
  <pageSetup scale="73" fitToHeight="4" orientation="portrait" horizontalDpi="4294967292" verticalDpi="4294967292" r:id="rId1"/>
  <headerFooter alignWithMargins="0">
    <oddFooter>&amp;L&amp;8&amp;F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1" r:id="rId4" name="Check Box 17">
              <controlPr defaultSize="0" autoFill="0" autoLine="0" autoPict="0">
                <anchor moveWithCells="1">
                  <from>
                    <xdr:col>21</xdr:col>
                    <xdr:colOff>9525</xdr:colOff>
                    <xdr:row>12</xdr:row>
                    <xdr:rowOff>9525</xdr:rowOff>
                  </from>
                  <to>
                    <xdr:col>22</xdr:col>
                    <xdr:colOff>266700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5" name="Check Box 18">
              <controlPr defaultSize="0" autoFill="0" autoLine="0" autoPict="0">
                <anchor moveWithCells="1">
                  <from>
                    <xdr:col>22</xdr:col>
                    <xdr:colOff>38100</xdr:colOff>
                    <xdr:row>12</xdr:row>
                    <xdr:rowOff>9525</xdr:rowOff>
                  </from>
                  <to>
                    <xdr:col>22</xdr:col>
                    <xdr:colOff>676275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6" name="Check Box 19">
              <controlPr defaultSize="0" autoFill="0" autoLine="0" autoPict="0">
                <anchor moveWithCells="1">
                  <from>
                    <xdr:col>21</xdr:col>
                    <xdr:colOff>9525</xdr:colOff>
                    <xdr:row>12</xdr:row>
                    <xdr:rowOff>161925</xdr:rowOff>
                  </from>
                  <to>
                    <xdr:col>23</xdr:col>
                    <xdr:colOff>209550</xdr:colOff>
                    <xdr:row>13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22AE8588E26644B7112EC2A13304BF" ma:contentTypeVersion="0" ma:contentTypeDescription="Create a new document." ma:contentTypeScope="" ma:versionID="7e2441ec414a21c0671784bf2d950121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66C390AB-300F-48E2-A349-5BA5580574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E80125B-7508-45BC-82E6-D302B0083F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9A1B3C-AC11-4793-B2BB-183B64470A36}">
  <ds:schemaRefs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#</vt:lpstr>
      <vt:lpstr>'Order #'!Print_Titles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Landis &amp; Gyr Inc.</dc:creator>
  <cp:lastModifiedBy>Vorsten, John (RC-US BT FLD Z2 AUS)</cp:lastModifiedBy>
  <cp:lastPrinted>2005-06-03T17:06:46Z</cp:lastPrinted>
  <dcterms:created xsi:type="dcterms:W3CDTF">1996-05-20T21:35:45Z</dcterms:created>
  <dcterms:modified xsi:type="dcterms:W3CDTF">2019-03-13T18:38:58Z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  <property fmtid="{D5CDD505-2E9C-101B-9397-08002B2CF9AE}" pid="3" name="_NewReviewCycle">
    <vt:lpwstr/>
  </property>
</Properties>
</file>