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shall\Dropbox\OpenBMS\Docs\"/>
    </mc:Choice>
  </mc:AlternateContent>
  <bookViews>
    <workbookView xWindow="0" yWindow="0" windowWidth="21570" windowHeight="82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0" i="1" l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comments1.xml><?xml version="1.0" encoding="utf-8"?>
<comments xmlns="http://schemas.openxmlformats.org/spreadsheetml/2006/main">
  <authors>
    <author>Marshall Scholz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Marshall Scholz:</t>
        </r>
        <r>
          <rPr>
            <sz val="9"/>
            <color indexed="81"/>
            <rFont val="Tahoma"/>
            <family val="2"/>
          </rPr>
          <t xml:space="preserve">
small parts (resistors, small mosfets, ceramic caps) are rounded up to the nearest price division</t>
        </r>
      </text>
    </comment>
  </commentList>
</comments>
</file>

<file path=xl/sharedStrings.xml><?xml version="1.0" encoding="utf-8"?>
<sst xmlns="http://schemas.openxmlformats.org/spreadsheetml/2006/main" count="84" uniqueCount="80">
  <si>
    <t>Mouser #</t>
  </si>
  <si>
    <t>digikey #</t>
  </si>
  <si>
    <t>Description</t>
  </si>
  <si>
    <t>Comment</t>
  </si>
  <si>
    <t>ATA6870N-PLQWCT-ND</t>
  </si>
  <si>
    <t>LI-ION BATTERY MANAGEMENT IC</t>
  </si>
  <si>
    <t>455-1571-1-ND</t>
  </si>
  <si>
    <t>CONN HEADER GH SIDE 9POS 1.25MM</t>
  </si>
  <si>
    <t>455-1599-ND</t>
  </si>
  <si>
    <t>CONN GH HOUSING 9POS 1.25MM</t>
  </si>
  <si>
    <t>455-1606-1-ND</t>
  </si>
  <si>
    <t>CONN TERMINAL GH 30-26 AWG</t>
  </si>
  <si>
    <t>455-2240-ND</t>
  </si>
  <si>
    <t>CONN HEADER XH SIDE 7POS 2.5MM</t>
  </si>
  <si>
    <t>455-2269-ND</t>
  </si>
  <si>
    <t>CONN HOUSING 2.5MM XH 7POS</t>
  </si>
  <si>
    <t>455-1135-1-ND</t>
  </si>
  <si>
    <t>CONN TERM CRIMP XH 22-28AWG</t>
  </si>
  <si>
    <t>660-RK73H1JTTD10R0F</t>
  </si>
  <si>
    <t>Thick Film Resistors - SMD 1/10watts 10ohms 1%</t>
  </si>
  <si>
    <t>660-RK73H1JTTD1001F</t>
  </si>
  <si>
    <t>Thick Film Resistors - SMD 1/10watts 1Kohms 1%</t>
  </si>
  <si>
    <t>660-RK73H1JTTD1213F</t>
  </si>
  <si>
    <t>Thick Film Resistors - SMD 1/10watt 121Kohms 1%</t>
  </si>
  <si>
    <t>bias resistor</t>
  </si>
  <si>
    <t>660-RK73H1JTTD1000F</t>
  </si>
  <si>
    <t>Thick Film Resistors - SMD 1/10watts 100ohms 1%</t>
  </si>
  <si>
    <t>led resistor. leave out if not populating leds</t>
  </si>
  <si>
    <t>859-LTST-C191KRKT</t>
  </si>
  <si>
    <t>Standard LEDs - SMD Red Clear 631nm</t>
  </si>
  <si>
    <t>the leds and 100 ohm resistors can be left unpopulated if you don't want cell balancing feedback</t>
  </si>
  <si>
    <t>621-DMG1012T-7</t>
  </si>
  <si>
    <t>MOSFET N-CHANNEL SOT-523</t>
  </si>
  <si>
    <t>If you buy this, get higher quantities, it's better that way.</t>
  </si>
  <si>
    <t>647-F930J336MAA</t>
  </si>
  <si>
    <t>Tantalum Capacitors - Solid SMD 6.3volts 33uF 3.2x1.6</t>
  </si>
  <si>
    <t>81-GRM188R61E105KA12</t>
  </si>
  <si>
    <t>Multilayer Ceramic Capacitors MLCC - SMD/SMT 0603 1uF 25volts X5R 10%</t>
  </si>
  <si>
    <t>963-GMK316F106ZL-T</t>
  </si>
  <si>
    <t>Multilayer Ceramic Capacitors MLCC - SMD/SMT Y5V 1206 35V 10uF +80/-20%</t>
  </si>
  <si>
    <t>cost 100 PCB</t>
  </si>
  <si>
    <t>total</t>
  </si>
  <si>
    <t>pcb (board$10 + shipping $5) / 5 boards</t>
  </si>
  <si>
    <t>cost 1 PCB (est)</t>
  </si>
  <si>
    <t>~$1</t>
  </si>
  <si>
    <t>4 needed per channel. Together they equal approximately 20 ohms</t>
  </si>
  <si>
    <t>RNCP1206FTD82R5CT-ND</t>
  </si>
  <si>
    <t>RES 82.5 OHM 1/2W 1% 1206</t>
  </si>
  <si>
    <t>774-742C083102JP</t>
  </si>
  <si>
    <t xml:space="preserve">Resistor Networks &amp; Arrays 1Kohms 50V 5% </t>
  </si>
  <si>
    <t>battery connection header. Compatable with hobbyking battery 6s balance connectors. This may change</t>
  </si>
  <si>
    <t>U1</t>
  </si>
  <si>
    <t>N/A</t>
  </si>
  <si>
    <t>ALL the labels</t>
  </si>
  <si>
    <t>660-RK73H1JTTD1002F</t>
  </si>
  <si>
    <t xml:space="preserve">Thick Film Resistors - SMD 1/10watts 10Kohms 1% </t>
  </si>
  <si>
    <t>thermistor bridge resistor</t>
  </si>
  <si>
    <t xml:space="preserve">594-NTCS0603E3103JLT </t>
  </si>
  <si>
    <t xml:space="preserve">Thermistors - NTC 10Kohms 5% SMD </t>
  </si>
  <si>
    <t>Q1, Q2, Q3, Q4, Q5, Q6</t>
  </si>
  <si>
    <t>Quant / PCB</t>
  </si>
  <si>
    <t>R7, R8, R9, R10, R11, R12</t>
  </si>
  <si>
    <t>D1, D2, D3, D4, D5, D6</t>
  </si>
  <si>
    <t>P1</t>
  </si>
  <si>
    <t>P3, P4</t>
  </si>
  <si>
    <t>9-10 pin ribbon cable for making interconnects</t>
  </si>
  <si>
    <t>RP1, RP2, RP3</t>
  </si>
  <si>
    <t>R4, R5</t>
  </si>
  <si>
    <t>C1, C2, C3, C4, C5, C6, C7, C8</t>
  </si>
  <si>
    <t>C9</t>
  </si>
  <si>
    <t>C10</t>
  </si>
  <si>
    <t>R1</t>
  </si>
  <si>
    <t>R2, R3</t>
  </si>
  <si>
    <t>TH1</t>
  </si>
  <si>
    <t>UNLABELED</t>
  </si>
  <si>
    <t>R6</t>
  </si>
  <si>
    <t>10 pcb quant</t>
  </si>
  <si>
    <t>cost 10 pcb</t>
  </si>
  <si>
    <t>you can get it here: https://www.sparkfun.com/products/10647 - long cables could cause signal integrity issues.</t>
  </si>
  <si>
    <t>Label on Schematic/PCB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</si>
</sst>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2" xfId="0" applyFont="1" applyBorder="1" applyAlignment="1"/>
    <xf numFmtId="0" fontId="0" fillId="0" borderId="2" xfId="0" applyFont="1" applyFill="1" applyBorder="1" applyAlignment="1"/>
    <xf numFmtId="8" fontId="0" fillId="0" borderId="2" xfId="0" applyNumberFormat="1" applyFont="1" applyFill="1" applyBorder="1" applyAlignment="1"/>
    <xf numFmtId="0" fontId="3" fillId="0" borderId="2" xfId="0" applyFont="1" applyFill="1" applyBorder="1" applyAlignment="1"/>
    <xf numFmtId="4" fontId="0" fillId="0" borderId="0" xfId="0" applyNumberFormat="1"/>
    <xf numFmtId="4" fontId="0" fillId="0" borderId="2" xfId="0" applyNumberFormat="1" applyFont="1" applyFill="1" applyBorder="1" applyAlignment="1"/>
    <xf numFmtId="0" fontId="3" fillId="0" borderId="2" xfId="0" applyFont="1" applyBorder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9" sqref="E9"/>
    </sheetView>
  </sheetViews>
  <sheetFormatPr defaultColWidth="14.42578125" defaultRowHeight="15.75" customHeight="1" x14ac:dyDescent="0.2"/>
  <cols>
    <col min="1" max="1" width="22.7109375" customWidth="1"/>
    <col min="2" max="2" width="24.28515625" customWidth="1"/>
    <col min="3" max="3" width="68.7109375" customWidth="1"/>
    <col min="4" max="4" width="12.28515625" customWidth="1"/>
    <col min="5" max="5" width="27.42578125" customWidth="1"/>
    <col min="6" max="6" width="94.42578125" customWidth="1"/>
    <col min="7" max="7" width="15.140625" customWidth="1"/>
    <col min="8" max="8" width="14.85546875" customWidth="1"/>
    <col min="9" max="9" width="15.140625" customWidth="1"/>
  </cols>
  <sheetData>
    <row r="1" spans="1:10" ht="15.75" customHeight="1" x14ac:dyDescent="0.2">
      <c r="A1" s="1" t="s">
        <v>0</v>
      </c>
      <c r="B1" s="1" t="s">
        <v>1</v>
      </c>
      <c r="C1" s="1" t="s">
        <v>2</v>
      </c>
      <c r="D1" s="1" t="s">
        <v>60</v>
      </c>
      <c r="E1" s="1" t="s">
        <v>79</v>
      </c>
      <c r="F1" s="1" t="s">
        <v>3</v>
      </c>
      <c r="G1" s="10" t="s">
        <v>43</v>
      </c>
      <c r="H1" s="12" t="s">
        <v>76</v>
      </c>
      <c r="I1" s="10" t="s">
        <v>77</v>
      </c>
      <c r="J1" s="4" t="s">
        <v>40</v>
      </c>
    </row>
    <row r="2" spans="1:10" ht="15.75" customHeight="1" x14ac:dyDescent="0.2">
      <c r="B2" s="2" t="s">
        <v>4</v>
      </c>
      <c r="C2" s="2" t="s">
        <v>5</v>
      </c>
      <c r="D2" s="2">
        <v>1</v>
      </c>
      <c r="E2" t="s">
        <v>51</v>
      </c>
      <c r="G2" s="8">
        <v>6.9</v>
      </c>
      <c r="H2">
        <f t="shared" ref="H2:H24" si="0">D2*10</f>
        <v>10</v>
      </c>
      <c r="I2" s="8"/>
    </row>
    <row r="3" spans="1:10" ht="15.75" customHeight="1" x14ac:dyDescent="0.2">
      <c r="B3" s="2" t="s">
        <v>6</v>
      </c>
      <c r="C3" s="2" t="s">
        <v>7</v>
      </c>
      <c r="D3" s="2">
        <v>2</v>
      </c>
      <c r="E3" t="s">
        <v>64</v>
      </c>
      <c r="F3" s="4"/>
      <c r="G3" s="9">
        <v>1.23</v>
      </c>
      <c r="H3">
        <f t="shared" si="0"/>
        <v>20</v>
      </c>
      <c r="I3" s="9"/>
    </row>
    <row r="4" spans="1:10" ht="15.75" customHeight="1" x14ac:dyDescent="0.2">
      <c r="B4" s="2" t="s">
        <v>8</v>
      </c>
      <c r="C4" s="3" t="s">
        <v>9</v>
      </c>
      <c r="D4" s="3">
        <v>2</v>
      </c>
      <c r="E4" t="s">
        <v>52</v>
      </c>
      <c r="G4" s="9">
        <v>0.36</v>
      </c>
      <c r="H4">
        <f t="shared" si="0"/>
        <v>20</v>
      </c>
      <c r="I4" s="9"/>
    </row>
    <row r="5" spans="1:10" ht="15.75" customHeight="1" x14ac:dyDescent="0.2">
      <c r="B5" s="2" t="s">
        <v>10</v>
      </c>
      <c r="C5" s="2" t="s">
        <v>11</v>
      </c>
      <c r="D5" s="2">
        <v>18</v>
      </c>
      <c r="E5" t="s">
        <v>52</v>
      </c>
      <c r="G5" s="9">
        <v>1.89</v>
      </c>
      <c r="H5">
        <f t="shared" si="0"/>
        <v>180</v>
      </c>
      <c r="I5" s="9"/>
    </row>
    <row r="6" spans="1:10" ht="15.75" customHeight="1" x14ac:dyDescent="0.2">
      <c r="B6" s="2" t="s">
        <v>12</v>
      </c>
      <c r="C6" s="2" t="s">
        <v>13</v>
      </c>
      <c r="D6" s="2">
        <v>1</v>
      </c>
      <c r="E6" t="s">
        <v>63</v>
      </c>
      <c r="F6" s="4" t="s">
        <v>50</v>
      </c>
      <c r="G6" s="9">
        <v>0.43</v>
      </c>
      <c r="H6">
        <f t="shared" si="0"/>
        <v>10</v>
      </c>
      <c r="I6" s="9"/>
    </row>
    <row r="7" spans="1:10" ht="15.75" customHeight="1" x14ac:dyDescent="0.2">
      <c r="B7" s="2" t="s">
        <v>14</v>
      </c>
      <c r="C7" s="2" t="s">
        <v>15</v>
      </c>
      <c r="D7" s="2">
        <v>1</v>
      </c>
      <c r="E7" t="s">
        <v>52</v>
      </c>
      <c r="G7" s="9">
        <v>0.14000000000000001</v>
      </c>
      <c r="H7">
        <f t="shared" si="0"/>
        <v>10</v>
      </c>
      <c r="I7" s="9"/>
    </row>
    <row r="8" spans="1:10" ht="15.75" customHeight="1" x14ac:dyDescent="0.2">
      <c r="B8" s="2" t="s">
        <v>16</v>
      </c>
      <c r="C8" s="2" t="s">
        <v>17</v>
      </c>
      <c r="D8" s="2">
        <v>7</v>
      </c>
      <c r="E8" t="s">
        <v>52</v>
      </c>
      <c r="G8" s="9">
        <v>0.7</v>
      </c>
      <c r="H8">
        <f t="shared" si="0"/>
        <v>70</v>
      </c>
      <c r="I8" s="9"/>
    </row>
    <row r="9" spans="1:10" ht="15.75" customHeight="1" x14ac:dyDescent="0.2">
      <c r="A9" s="2"/>
      <c r="B9" t="s">
        <v>46</v>
      </c>
      <c r="C9" s="4" t="s">
        <v>47</v>
      </c>
      <c r="D9" s="2">
        <v>24</v>
      </c>
      <c r="E9" t="s">
        <v>74</v>
      </c>
      <c r="F9" s="4" t="s">
        <v>45</v>
      </c>
      <c r="G9" s="9">
        <v>0.9</v>
      </c>
      <c r="H9">
        <f t="shared" si="0"/>
        <v>240</v>
      </c>
      <c r="I9" s="9"/>
    </row>
    <row r="10" spans="1:10" ht="15.75" customHeight="1" x14ac:dyDescent="0.2">
      <c r="A10" s="4" t="s">
        <v>57</v>
      </c>
      <c r="C10" s="4" t="s">
        <v>58</v>
      </c>
      <c r="D10" s="2">
        <v>1</v>
      </c>
      <c r="E10" t="s">
        <v>73</v>
      </c>
      <c r="F10" s="4"/>
      <c r="G10" s="9">
        <v>0.18</v>
      </c>
      <c r="H10">
        <f t="shared" si="0"/>
        <v>10</v>
      </c>
      <c r="I10" s="9"/>
    </row>
    <row r="11" spans="1:10" ht="15.75" customHeight="1" x14ac:dyDescent="0.2">
      <c r="A11" t="s">
        <v>48</v>
      </c>
      <c r="C11" t="s">
        <v>49</v>
      </c>
      <c r="D11" s="5">
        <v>3</v>
      </c>
      <c r="E11" t="s">
        <v>66</v>
      </c>
      <c r="G11" s="9">
        <v>3.3000000000000002E-2</v>
      </c>
      <c r="H11">
        <f t="shared" si="0"/>
        <v>30</v>
      </c>
      <c r="I11" s="9"/>
    </row>
    <row r="12" spans="1:10" ht="15.75" customHeight="1" x14ac:dyDescent="0.2">
      <c r="A12" s="2" t="s">
        <v>18</v>
      </c>
      <c r="C12" s="2" t="s">
        <v>19</v>
      </c>
      <c r="D12" s="2">
        <v>2</v>
      </c>
      <c r="E12" t="s">
        <v>67</v>
      </c>
      <c r="G12" s="9">
        <v>0.2</v>
      </c>
      <c r="H12">
        <f t="shared" si="0"/>
        <v>20</v>
      </c>
      <c r="I12" s="9"/>
    </row>
    <row r="13" spans="1:10" ht="15.75" customHeight="1" x14ac:dyDescent="0.2">
      <c r="A13" s="2" t="s">
        <v>25</v>
      </c>
      <c r="C13" s="2" t="s">
        <v>26</v>
      </c>
      <c r="D13" s="2">
        <v>6</v>
      </c>
      <c r="E13" t="s">
        <v>61</v>
      </c>
      <c r="F13" s="2" t="s">
        <v>27</v>
      </c>
      <c r="G13" s="9">
        <v>0.13</v>
      </c>
      <c r="H13">
        <f t="shared" si="0"/>
        <v>60</v>
      </c>
      <c r="I13" s="9"/>
    </row>
    <row r="14" spans="1:10" ht="15.75" customHeight="1" x14ac:dyDescent="0.2">
      <c r="A14" s="2" t="s">
        <v>20</v>
      </c>
      <c r="C14" s="2" t="s">
        <v>21</v>
      </c>
      <c r="D14" s="2">
        <v>1</v>
      </c>
      <c r="E14" t="s">
        <v>75</v>
      </c>
      <c r="G14" s="9">
        <v>0.02</v>
      </c>
      <c r="H14">
        <f t="shared" si="0"/>
        <v>10</v>
      </c>
      <c r="I14" s="9"/>
    </row>
    <row r="15" spans="1:10" ht="15.75" customHeight="1" x14ac:dyDescent="0.2">
      <c r="A15" t="s">
        <v>54</v>
      </c>
      <c r="C15" s="4" t="s">
        <v>55</v>
      </c>
      <c r="D15" s="2">
        <v>2</v>
      </c>
      <c r="E15" t="s">
        <v>72</v>
      </c>
      <c r="F15" s="4" t="s">
        <v>56</v>
      </c>
      <c r="G15" s="9">
        <v>0.2</v>
      </c>
      <c r="H15">
        <f t="shared" si="0"/>
        <v>20</v>
      </c>
      <c r="I15" s="9"/>
    </row>
    <row r="16" spans="1:10" ht="15.75" customHeight="1" x14ac:dyDescent="0.2">
      <c r="A16" s="2" t="s">
        <v>22</v>
      </c>
      <c r="C16" s="2" t="s">
        <v>23</v>
      </c>
      <c r="D16" s="2">
        <v>1</v>
      </c>
      <c r="E16" t="s">
        <v>71</v>
      </c>
      <c r="F16" s="2" t="s">
        <v>24</v>
      </c>
      <c r="G16" s="9">
        <v>0.1</v>
      </c>
      <c r="H16">
        <f t="shared" si="0"/>
        <v>10</v>
      </c>
      <c r="I16" s="9"/>
    </row>
    <row r="17" spans="1:9" ht="15.75" customHeight="1" x14ac:dyDescent="0.2">
      <c r="A17" s="2" t="s">
        <v>28</v>
      </c>
      <c r="C17" s="2" t="s">
        <v>29</v>
      </c>
      <c r="D17" s="2">
        <v>6</v>
      </c>
      <c r="E17" t="s">
        <v>62</v>
      </c>
      <c r="F17" s="2" t="s">
        <v>30</v>
      </c>
      <c r="G17" s="9">
        <v>0.66</v>
      </c>
      <c r="H17">
        <f t="shared" si="0"/>
        <v>60</v>
      </c>
      <c r="I17" s="9"/>
    </row>
    <row r="18" spans="1:9" ht="15.75" customHeight="1" x14ac:dyDescent="0.2">
      <c r="A18" s="4" t="s">
        <v>31</v>
      </c>
      <c r="C18" s="2" t="s">
        <v>32</v>
      </c>
      <c r="D18" s="2">
        <v>6</v>
      </c>
      <c r="E18" t="s">
        <v>59</v>
      </c>
      <c r="F18" s="2" t="s">
        <v>33</v>
      </c>
      <c r="G18" s="9">
        <v>0.51</v>
      </c>
      <c r="H18">
        <f t="shared" si="0"/>
        <v>60</v>
      </c>
      <c r="I18" s="9"/>
    </row>
    <row r="19" spans="1:9" ht="15.75" customHeight="1" x14ac:dyDescent="0.2">
      <c r="A19" s="2" t="s">
        <v>34</v>
      </c>
      <c r="C19" s="2" t="s">
        <v>35</v>
      </c>
      <c r="D19" s="2">
        <v>1</v>
      </c>
      <c r="E19" t="s">
        <v>70</v>
      </c>
      <c r="F19" s="2"/>
      <c r="G19" s="9">
        <v>0.14000000000000001</v>
      </c>
      <c r="H19">
        <f t="shared" si="0"/>
        <v>10</v>
      </c>
      <c r="I19" s="9"/>
    </row>
    <row r="20" spans="1:9" ht="15.75" customHeight="1" x14ac:dyDescent="0.2">
      <c r="A20" s="2" t="s">
        <v>36</v>
      </c>
      <c r="C20" s="2" t="s">
        <v>37</v>
      </c>
      <c r="D20" s="2">
        <v>8</v>
      </c>
      <c r="E20" t="s">
        <v>68</v>
      </c>
      <c r="F20" s="2"/>
      <c r="G20" s="9">
        <v>0.26</v>
      </c>
      <c r="H20">
        <f t="shared" si="0"/>
        <v>80</v>
      </c>
      <c r="I20" s="9"/>
    </row>
    <row r="21" spans="1:9" ht="15.75" customHeight="1" x14ac:dyDescent="0.2">
      <c r="A21" s="2" t="s">
        <v>38</v>
      </c>
      <c r="C21" s="2" t="s">
        <v>39</v>
      </c>
      <c r="D21" s="2">
        <v>1</v>
      </c>
      <c r="E21" t="s">
        <v>69</v>
      </c>
      <c r="F21" s="2"/>
      <c r="G21" s="9">
        <v>0.28000000000000003</v>
      </c>
      <c r="H21">
        <f t="shared" si="0"/>
        <v>10</v>
      </c>
      <c r="I21" s="9"/>
    </row>
    <row r="22" spans="1:9" ht="15.75" customHeight="1" x14ac:dyDescent="0.2">
      <c r="E22" s="13"/>
      <c r="G22" s="5"/>
      <c r="H22">
        <f t="shared" si="0"/>
        <v>0</v>
      </c>
      <c r="I22" s="5"/>
    </row>
    <row r="23" spans="1:9" ht="15.75" customHeight="1" x14ac:dyDescent="0.2">
      <c r="C23" s="4" t="s">
        <v>65</v>
      </c>
      <c r="D23" s="4">
        <v>1</v>
      </c>
      <c r="E23" s="4" t="s">
        <v>52</v>
      </c>
      <c r="F23" s="10" t="s">
        <v>78</v>
      </c>
      <c r="G23" s="11" t="s">
        <v>44</v>
      </c>
      <c r="H23">
        <f t="shared" si="0"/>
        <v>10</v>
      </c>
      <c r="I23" s="11"/>
    </row>
    <row r="24" spans="1:9" ht="15.75" customHeight="1" x14ac:dyDescent="0.2">
      <c r="C24" s="7" t="s">
        <v>42</v>
      </c>
      <c r="D24" s="5">
        <v>1</v>
      </c>
      <c r="E24" t="s">
        <v>53</v>
      </c>
      <c r="G24" s="6">
        <v>2.5</v>
      </c>
      <c r="H24">
        <f t="shared" si="0"/>
        <v>10</v>
      </c>
      <c r="I24" s="6"/>
    </row>
    <row r="25" spans="1:9" ht="15.75" customHeight="1" x14ac:dyDescent="0.2">
      <c r="C25" s="2"/>
      <c r="G25" s="5"/>
      <c r="I25" s="5"/>
    </row>
    <row r="26" spans="1:9" ht="15.75" customHeight="1" x14ac:dyDescent="0.2">
      <c r="C26" s="2"/>
      <c r="D26" s="2"/>
      <c r="G26" s="6">
        <v>0.1</v>
      </c>
      <c r="I26" s="6"/>
    </row>
    <row r="27" spans="1:9" ht="12.75" x14ac:dyDescent="0.2">
      <c r="C27" s="2"/>
      <c r="D27" s="2"/>
      <c r="G27" s="6">
        <v>0.1</v>
      </c>
      <c r="I27" s="6"/>
    </row>
    <row r="28" spans="1:9" ht="15.75" customHeight="1" x14ac:dyDescent="0.2">
      <c r="G28" s="5"/>
      <c r="I28" s="5"/>
    </row>
    <row r="29" spans="1:9" ht="15.75" customHeight="1" x14ac:dyDescent="0.2">
      <c r="G29" s="11" t="s">
        <v>41</v>
      </c>
      <c r="I29" s="11"/>
    </row>
    <row r="30" spans="1:9" ht="15.75" customHeight="1" x14ac:dyDescent="0.2">
      <c r="G30" s="6">
        <f>SUM(G2:G21) +G26+G24+G27</f>
        <v>17.963000000000001</v>
      </c>
      <c r="I30" s="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Marshall Scholz</cp:lastModifiedBy>
  <dcterms:modified xsi:type="dcterms:W3CDTF">2014-11-18T00:58:14Z</dcterms:modified>
</cp:coreProperties>
</file>